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M:\KM\6 Treasury\SRBOL\Portefølje\Portefølje\2021\03_Mars\"/>
    </mc:Choice>
  </mc:AlternateContent>
  <xr:revisionPtr revIDLastSave="0" documentId="13_ncr:1_{AFE26B9D-843B-403D-8C4C-9400CE76F8D0}" xr6:coauthVersionLast="45" xr6:coauthVersionMax="45" xr10:uidLastSave="{00000000-0000-0000-0000-000000000000}"/>
  <bookViews>
    <workbookView xWindow="-120" yWindow="-120" windowWidth="29040" windowHeight="15840" xr2:uid="{4FDB7845-48A4-4AB1-B0C0-ABD1CA747059}"/>
  </bookViews>
  <sheets>
    <sheet name="Disclaimer" sheetId="1" r:id="rId1"/>
    <sheet name="Introduction" sheetId="2" r:id="rId2"/>
    <sheet name="FAQ" sheetId="3" r:id="rId3"/>
    <sheet name="A. HTT General" sheetId="4" r:id="rId4"/>
    <sheet name="B1. HTT Mortgage Assets" sheetId="5" r:id="rId5"/>
    <sheet name="C. HTT Harmonised Glossary" sheetId="6" r:id="rId6"/>
    <sheet name="D. Insert Nat Trans Templ" sheetId="7" r:id="rId7"/>
    <sheet name="E. Optional ECB-ECAIs data" sheetId="8" r:id="rId8"/>
    <sheet name="F1. Optional Sustainable M data" sheetId="9" r:id="rId9"/>
  </sheets>
  <externalReferences>
    <externalReference r:id="rId10"/>
    <externalReference r:id="rId11"/>
    <externalReference r:id="rId12"/>
    <externalReference r:id="rId13"/>
    <externalReference r:id="rId14"/>
    <externalReference r:id="rId15"/>
    <externalReference r:id="rId16"/>
  </externalReferences>
  <definedNames>
    <definedName name="\M">#REF!</definedName>
    <definedName name="______bal2">#REF!</definedName>
    <definedName name="_____bal2">#REF!</definedName>
    <definedName name="____bal2">#REF!</definedName>
    <definedName name="___bal2">#REF!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bal2">#REF!</definedName>
    <definedName name="_bal2">#REF!</definedName>
    <definedName name="_xlnm._FilterDatabase" localSheetId="3" hidden="1">'A. HTT General'!$L$112:$L$126</definedName>
    <definedName name="_xlnm._FilterDatabase" localSheetId="4" hidden="1">'B1. HTT Mortgage Assets'!$A$11:$D$187</definedName>
    <definedName name="acceptable_use_policy" localSheetId="0">Disclaimer!#REF!</definedName>
    <definedName name="AccountingRegime">""</definedName>
    <definedName name="AdjRange1">#REF!</definedName>
    <definedName name="AdjRange10">#REF!</definedName>
    <definedName name="AdjRange11">#REF!</definedName>
    <definedName name="AdjRange12">#REF!</definedName>
    <definedName name="AdjRange13">#REF!</definedName>
    <definedName name="AdjRange14">#REF!</definedName>
    <definedName name="AdjRange15">#REF!</definedName>
    <definedName name="AdjRange16">#REF!</definedName>
    <definedName name="AdjRange17">#REF!</definedName>
    <definedName name="AdjRange18">#REF!</definedName>
    <definedName name="AdjRange2">#REF!</definedName>
    <definedName name="AdjRange20">#REF!</definedName>
    <definedName name="AdjRange21">#REF!</definedName>
    <definedName name="AdjRange22">#REF!</definedName>
    <definedName name="AdjRange23">#REF!</definedName>
    <definedName name="AdjRange24">#REF!</definedName>
    <definedName name="AdjRange25">#REF!</definedName>
    <definedName name="AdjRange26">#REF!</definedName>
    <definedName name="AdjRange27">#REF!</definedName>
    <definedName name="AdjRange28">#REF!</definedName>
    <definedName name="AdjRange3">#REF!</definedName>
    <definedName name="AdjRange5">#REF!</definedName>
    <definedName name="AdjRange6">#REF!</definedName>
    <definedName name="AdjRange7">#REF!</definedName>
    <definedName name="AdjRange8">#REF!</definedName>
    <definedName name="AdjRange9">#REF!</definedName>
    <definedName name="AmortisingTypes">[3]Lists!$E$56:$E$58</definedName>
    <definedName name="AnsvKap">#REF!</definedName>
    <definedName name="AS2DocOpenMode" hidden="1">"AS2DocumentEdit"</definedName>
    <definedName name="Assets_Backing">[3]Lists!$G$32:$G$34</definedName>
    <definedName name="b">#REF!</definedName>
    <definedName name="Bal">#REF!</definedName>
    <definedName name="BankNameMoodysOrgNumConcat">"Bank Name: &lt;Moody's Org. Num.&gt;"</definedName>
    <definedName name="BCDSBSAccountsHeaderRowInterval">1</definedName>
    <definedName name="BCDSBSAccountsLastColumnBreadth">3</definedName>
    <definedName name="BCDSBSAccountsRowInterval">2</definedName>
    <definedName name="BCDSBSAccountsTemplateRowCount">2</definedName>
    <definedName name="BCDSBSAdjustmentsHeaderRowInterval">1</definedName>
    <definedName name="BCDSBSAdjustmentsLastColumnBreadth">1</definedName>
    <definedName name="BCDSBSAdjustmentsRowInterval">1</definedName>
    <definedName name="BCDSBSAdjustmentsTemplateRowCount">2</definedName>
    <definedName name="BCDSLetteringAdjustmentsRowInterval">1</definedName>
    <definedName name="Commercial_Types">[3]Lists!$A$123:$A$140</definedName>
    <definedName name="CommercialCollateralTypes">[3]Lists!$A$55:$A$66</definedName>
    <definedName name="Counterparty">'[4]Verdi swapper'!$C$13</definedName>
    <definedName name="CountriesEEA">[3]Lists!$A$193:$A$218</definedName>
    <definedName name="CountryList">[3]Lists!$E$194:$E$217</definedName>
    <definedName name="CreditRiskBSAccountsHeaderRowInterval">1</definedName>
    <definedName name="CreditRiskBSAccountsRowInterval">2</definedName>
    <definedName name="CreditRiskBSAccountsTemplateRowCount">2</definedName>
    <definedName name="CreditRiskBSAdjustmentsLastColumnBreadth">1</definedName>
    <definedName name="CreditRiskBSAdjustmentsRowInterval">1</definedName>
    <definedName name="CreditRiskBSAdjustmentsTemplateRowCount">1</definedName>
    <definedName name="CreditRiskISAccountsHeaderRowInterval">1</definedName>
    <definedName name="CreditRiskISAccountsRowInterval">2</definedName>
    <definedName name="CreditRiskISAccountsTemplateRowCount">2</definedName>
    <definedName name="CreditRiskISAdjustmentsLastColumnBreadth">1</definedName>
    <definedName name="CreditRiskISAdjustmentsRowInterval">1</definedName>
    <definedName name="CreditRiskISAdjustmentsTemplateRowCount">1</definedName>
    <definedName name="Currency">"Currency: "</definedName>
    <definedName name="CurrencyScale">"Currency"</definedName>
    <definedName name="CurrYr">0</definedName>
    <definedName name="CurveToggle">'[4]Verdi swapper'!$U$10</definedName>
    <definedName name="CutOffDate">#REF!</definedName>
    <definedName name="Debtor_Type">[3]Lists!$E$81:$E$85</definedName>
    <definedName name="DefinedBenefitPlanISAccountsHeaderRowInterval">1</definedName>
    <definedName name="DefinedBenefitPlanISAccountsRowInterval">2</definedName>
    <definedName name="DefinedBenefitPlanISAccountsTemplateRowCount">2</definedName>
    <definedName name="DefinedBenefitPlanISAdjustmentsLastColumnBreadth">1</definedName>
    <definedName name="DefinedBenefitPlanISAdjustmentsRowInterval">1</definedName>
    <definedName name="DefinedBenefitPlanISAdjustmentsTemplateRowCount">1</definedName>
    <definedName name="Eligible_Ineligible">[3]Lists!$I$51:$I$52</definedName>
    <definedName name="Eurokurs">[5]Kodeark!$E$8</definedName>
    <definedName name="ExportFinanceType">[6]Lists!$K$74:$K$82</definedName>
    <definedName name="FinancialStatementPeriodEnded">"Financial statement period ended:"</definedName>
    <definedName name="first">#REF!</definedName>
    <definedName name="Fixed_Floating">[3]Lists!$F$56:$F$57</definedName>
    <definedName name="Forside">#REF!</definedName>
    <definedName name="France_Region">[3]Lists!$I$6:$I$34</definedName>
    <definedName name="Frequency">[3]Lists!$E$41:$E$42</definedName>
    <definedName name="Frequency4">[3]Lists!$F$60:$F$64</definedName>
    <definedName name="Frequency5">[3]Lists!$E$60:$E$63,[3]Lists!$E$65</definedName>
    <definedName name="Frequency6">[3]Lists!$G$67:$G$71</definedName>
    <definedName name="Frequency7">[3]Lists!$E$60:$E$65</definedName>
    <definedName name="FX">[3]Lists!$B$6:$B$29</definedName>
    <definedName name="FX_2">[3]Lists!$B$6:$B$30</definedName>
    <definedName name="fyProjectName">#REF!</definedName>
    <definedName name="general_tc" localSheetId="0">Disclaimer!$A$61</definedName>
    <definedName name="Green_bond">[6]Lists!$F$69:$F$72</definedName>
    <definedName name="Hjemmelkoder">[5]Kodeark!$H$3:$H$14</definedName>
    <definedName name="IAS39BSAccountsHeaderRowInterval">4</definedName>
    <definedName name="IAS39BSAccountsRowInterval">2</definedName>
    <definedName name="IAS39BSAccountsTemplateRowCount">2</definedName>
    <definedName name="IAS39BSAdjustmentsLastColumnBreadth">1</definedName>
    <definedName name="IAS39BSAdjustmentsRowInterval">1</definedName>
    <definedName name="IAS39BSAdjustmentsTemplateRowCount">1</definedName>
    <definedName name="IAS39ISAccountsHeaderRowInterval">2</definedName>
    <definedName name="IAS39ISAccountsRowInterval">2</definedName>
    <definedName name="IAS39ISAccountsTemplateRowCount">2</definedName>
    <definedName name="IAS39ISAdjustmentsLastColumnBreadth">1</definedName>
    <definedName name="IAS39ISAdjustmentsRowInterval">1</definedName>
    <definedName name="IAS39ISAdjustmentsTemplateRowCount">1</definedName>
    <definedName name="IncrementalTaxRate">0.02</definedName>
    <definedName name="Innskudd">#REF!</definedName>
    <definedName name="Input_R_90dArrears">#REF!</definedName>
    <definedName name="Input_R_AvLoanBalance">#REF!</definedName>
    <definedName name="Input_R_AVMConfidenceLevelTotal_One">#REF!</definedName>
    <definedName name="Input_R_AVMConfidenceLevelTotal_Two">#REF!</definedName>
    <definedName name="Input_R_Country">#REF!</definedName>
    <definedName name="Input_R_CreditHistoryTotal">#REF!</definedName>
    <definedName name="Input_R_EmplLoans">#REF!</definedName>
    <definedName name="Input_R_EmploymentTypeTotal">#REF!</definedName>
    <definedName name="Input_R_GuaranteedLoansTotal">'[1]Residential LTV'!$D$369:$D$372</definedName>
    <definedName name="Input_R_IndexedLTVDistributionTotal">#REF!</definedName>
    <definedName name="Input_R_IndexedNumberBorrowers">#REF!</definedName>
    <definedName name="Input_R_InterestPaymentFrequencyTotal">#REF!</definedName>
    <definedName name="Input_R_InterestRateTypeTotal">#REF!</definedName>
    <definedName name="Input_R_LoanPurposeTotal">#REF!</definedName>
    <definedName name="Input_R_LoansInArrearsTotal">#REF!</definedName>
    <definedName name="Input_R_NoBorrowers">#REF!</definedName>
    <definedName name="Input_R_NoOfLoans">#REF!</definedName>
    <definedName name="Input_R_NoProperties">#REF!</definedName>
    <definedName name="Input_R_NumberBorrowers">#REF!</definedName>
    <definedName name="Input_R_OccupancyTypeTotal">#REF!</definedName>
    <definedName name="Input_R_PrincipalPaymentFrequencyTotal">#REF!</definedName>
    <definedName name="Input_R_PriorRanksTotal">#REF!</definedName>
    <definedName name="Input_R_PropertyTypeTotal">#REF!</definedName>
    <definedName name="Input_R_ProvisionedLoansTotal">#REF!</definedName>
    <definedName name="Input_R_RegionsTotal">#REF!</definedName>
    <definedName name="Input_R_SeasoningTotal">#REF!</definedName>
    <definedName name="Input_R_TotalLoanBalance">#REF!</definedName>
    <definedName name="Input_R_Transpose_AVMConfidenceLevelTotal_One">#REF!</definedName>
    <definedName name="Input_R_Transpose_AVMConfidenceLevelTotal_Two">#REF!</definedName>
    <definedName name="Input_R_Transpose_CreditHistoryBands">#REF!</definedName>
    <definedName name="Input_R_Transpose_EmploymentTypeBands">#REF!</definedName>
    <definedName name="Input_R_Transpose_InterestPaymentFrequencyBands">#REF!</definedName>
    <definedName name="Input_R_Transpose_InterestRateTypeBands">#REF!</definedName>
    <definedName name="Input_R_Transpose_LoanPurposeBands">#REF!</definedName>
    <definedName name="Input_R_Transpose_LoansInArrearsBands">#REF!</definedName>
    <definedName name="Input_R_Transpose_OccupancyTypeBands">#REF!</definedName>
    <definedName name="Input_R_Transpose_PrincipalPaymentFrequencyBands">#REF!</definedName>
    <definedName name="Input_R_Transpose_PriorRanks">#REF!,#REF!,#REF!,#REF!,#REF!,#REF!,#REF!,#REF!,#REF!,#REF!,#REF!</definedName>
    <definedName name="Input_R_Transpose_PropertyTypeBands">#REF!</definedName>
    <definedName name="Input_R_Transpose_ProvisionedLoansBands">#REF!</definedName>
    <definedName name="Input_R_Transpose_Regions">#REF!</definedName>
    <definedName name="Input_R_Transpose_SeasoningBands">#REF!</definedName>
    <definedName name="Input_R_UnindexedLTVDistributionTotal">#REF!</definedName>
    <definedName name="Input_R_VARmortgages">#REF!</definedName>
    <definedName name="Input_R_WAIRfixed">#REF!</definedName>
    <definedName name="Input_R_WAIRFloat">#REF!</definedName>
    <definedName name="Input_R_WAIRfloatLastQ">#REF!</definedName>
    <definedName name="Input_R_WALTV">#REF!</definedName>
    <definedName name="Input_R_WAmarginFixed">#REF!</definedName>
    <definedName name="Input_R_WAmarginFixedQ">#REF!</definedName>
    <definedName name="Input_R_WAmarginFloat">#REF!</definedName>
    <definedName name="Input_R_WARemTerm">#REF!</definedName>
    <definedName name="Input_R_WASeasoning">#REF!</definedName>
    <definedName name="IR_Type">[3]Lists!$G$37:$G$42</definedName>
    <definedName name="JaNei">[5]Kodeark!$K$22:$K$24</definedName>
    <definedName name="Kode3b">[5]Kodeark!#REF!</definedName>
    <definedName name="Kolonne13">[5]Engasjementer!$Q$5:$Q$252</definedName>
    <definedName name="Kolonne16">[5]Engasjementer!$U$5:$U$252</definedName>
    <definedName name="KVARTAL">#REF!</definedName>
    <definedName name="Lists_GOS">[3]Lists!$C$162:$C$164</definedName>
    <definedName name="Lists_Sector">[3]Lists!$A$162:$A$177</definedName>
    <definedName name="LocalCurrency">"Amounts in local currency"</definedName>
    <definedName name="MaturityType">[6]Lists!$G$76:$G$79</definedName>
    <definedName name="Moodys_Scale">[3]Lists!$A$99:$A$117</definedName>
    <definedName name="måned">[5]Kodeark!$K$4:$K$8</definedName>
    <definedName name="navn">#REF!</definedName>
    <definedName name="Nominal_NPV">[3]Lists!$I$48:$I$49</definedName>
    <definedName name="NonStdGroup0RowInterval">1</definedName>
    <definedName name="NonStdLastColumnBreadth">1</definedName>
    <definedName name="NonStdTemplateRowCount">2</definedName>
    <definedName name="NOTE1">#REF!</definedName>
    <definedName name="NOTE5">#REF!</definedName>
    <definedName name="NSGroupSection">#REF!</definedName>
    <definedName name="OBSGroupSection">#REF!</definedName>
    <definedName name="OffBalanceGroup0RowInterval">1</definedName>
    <definedName name="OffBalanceLastColumnBreadth">1</definedName>
    <definedName name="OffBalanceTemplateRowCount">2</definedName>
    <definedName name="Overview_Residential">#REF!</definedName>
    <definedName name="PbP_AmT_ER">#REF!</definedName>
    <definedName name="PbP_AmTypePR">#REF!</definedName>
    <definedName name="PbP_BorrowerGroupID">#REF!</definedName>
    <definedName name="PbP_BorrowerID">#REF!</definedName>
    <definedName name="PbP_CC">#REF!</definedName>
    <definedName name="PbP_CGrossRent">#REF!</definedName>
    <definedName name="PbP_CNetRent">#REF!</definedName>
    <definedName name="PbP_COccupancy">#REF!</definedName>
    <definedName name="PbP_ERdefault">#REF!</definedName>
    <definedName name="PbP_HotelsOwnOcc">#REF!</definedName>
    <definedName name="PbP_IR_ER">#REF!</definedName>
    <definedName name="PbP_IRD_ER">#REF!</definedName>
    <definedName name="PbP_IRDPR">#REF!</definedName>
    <definedName name="PbP_IRPR">#REF!</definedName>
    <definedName name="PbP_IRT_ER">#REF!</definedName>
    <definedName name="PbP_IRTPR">#REF!</definedName>
    <definedName name="PbP_JRs">#REF!</definedName>
    <definedName name="PbP_LargestTenant">#REF!</definedName>
    <definedName name="PbP_LargestTenant_FitchRating">#REF!</definedName>
    <definedName name="PbP_LargestTenant_MoodysRating">#REF!</definedName>
    <definedName name="PbP_LargestTenant_SPRating">#REF!</definedName>
    <definedName name="PbP_LargestTenantMethod">#REF!</definedName>
    <definedName name="PbP_LargestTenantPercent">#REF!</definedName>
    <definedName name="PbP_LB1">#REF!</definedName>
    <definedName name="PbP_LB2">#REF!</definedName>
    <definedName name="PbP_LeaseType">#REF!</definedName>
    <definedName name="PbP_LeaseTypeAll">#REF!</definedName>
    <definedName name="PbP_LendingValue">#REF!</definedName>
    <definedName name="PbP_LoanID">#REF!</definedName>
    <definedName name="PbP_Mat_ER">#REF!</definedName>
    <definedName name="PbP_MatPR">#REF!</definedName>
    <definedName name="PbP_NumberOfFlats">#REF!</definedName>
    <definedName name="PbP_NumberOfTenants">#REF!</definedName>
    <definedName name="PbP_OriginatorID">#REF!</definedName>
    <definedName name="PbP_PRdefault">#REF!</definedName>
    <definedName name="PbP_PropertyCountry">#REF!</definedName>
    <definedName name="PbP_PropertyID">#REF!</definedName>
    <definedName name="PbP_PropertyRegion">#REF!</definedName>
    <definedName name="PbP_PropertyType">#REF!</definedName>
    <definedName name="PbP_PropLocation_Score">#REF!</definedName>
    <definedName name="PbP_PropName">#REF!</definedName>
    <definedName name="PbP_PropQuality_Score">#REF!</definedName>
    <definedName name="PbP_PropQualityANDPropLocation_Score">#REF!</definedName>
    <definedName name="PbP_PropTown">#REF!</definedName>
    <definedName name="PbP_PropZIP">#REF!</definedName>
    <definedName name="PbP_PRs">#REF!</definedName>
    <definedName name="PbP_Ranking">#REF!</definedName>
    <definedName name="PbP_ServicerID">#REF!</definedName>
    <definedName name="PbP_TbTAvail">#REF!</definedName>
    <definedName name="PbP_TenancyLength">#REF!</definedName>
    <definedName name="PbP_TenantRating_Score">#REF!</definedName>
    <definedName name="PbP_TenantRatingLargest_Score">#REF!</definedName>
    <definedName name="PbP_TenLengthMethod">#REF!</definedName>
    <definedName name="PbP_UpdatedValuation">#REF!</definedName>
    <definedName name="PbP_Valuation1">#REF!</definedName>
    <definedName name="PbP_Valuation2">#REF!</definedName>
    <definedName name="PbP_ValuationDate">#REF!</definedName>
    <definedName name="PbP_VPV">#REF!</definedName>
    <definedName name="PbP_VPVDate">#REF!</definedName>
    <definedName name="PbP_WARatingTenants">#REF!</definedName>
    <definedName name="PbP_WARemTen">#REF!</definedName>
    <definedName name="PbP_Ybuild">#REF!</definedName>
    <definedName name="PbP_Yrenovated">#REF!</definedName>
    <definedName name="Performing2">[3]Lists!$E$70:$E$78</definedName>
    <definedName name="PeriodEndDate">TODAY()</definedName>
    <definedName name="Portefølje">[1]!Tabell13[#All]</definedName>
    <definedName name="Prepayment">[3]Lists!$I$45:$I$46</definedName>
    <definedName name="Principal_repayment_Patern">[3]Lists!$I$56:$I$63</definedName>
    <definedName name="PrincipalRepaymentSUbsAssets">[6]Lists!$K$62:$K$69</definedName>
    <definedName name="privacy_policy" localSheetId="0">Disclaimer!$A$136</definedName>
    <definedName name="PropertyValueLTV">[6]Lists!$G$56:$G$58</definedName>
    <definedName name="PRP">'[3]Commercial Stratified'!$B$224:$B$230</definedName>
    <definedName name="PublicSectorOptions">[3]Lists!$K$35:$K$44</definedName>
    <definedName name="RESBAL">#REF!</definedName>
    <definedName name="Resi_Alt1">#REF!</definedName>
    <definedName name="Resi_Alt2">#REF!</definedName>
    <definedName name="Resi_Alt3">#REF!</definedName>
    <definedName name="Risikovekt">[5]Kodeark!$H$3:$I$13</definedName>
    <definedName name="saldo">#REF!</definedName>
    <definedName name="sektor_base">[5]Kodeark!$B$3:$C$39</definedName>
    <definedName name="SektorTekst">[5]Kodeark!$B$3:$B$39</definedName>
    <definedName name="Selskapsnivå">[5]Kodeark!$K$18:$K$20</definedName>
    <definedName name="sikkerhets">[5]Kodeark!$E$3:$E$4</definedName>
    <definedName name="StatementType">"TYPE"</definedName>
    <definedName name="Static_Dynamic">[3]Lists!$I$41:$I$42</definedName>
    <definedName name="styre">#REF!</definedName>
    <definedName name="SubstituteCollateral_Type">[6]Lists!$K$48:$K$57</definedName>
    <definedName name="Swap_Profile">[3]Lists!$A$81:$A$83</definedName>
    <definedName name="SwapsCollateralPosting">[6]Lists!$I$71:$I$73</definedName>
    <definedName name="Tenant_Weighting">[3]Lists!$E$102:$E$105</definedName>
    <definedName name="Timeframe_DSCR">[3]Lists!$A$91:$A$95</definedName>
    <definedName name="UM_Asset1_Arrears_Option1_2OrLess">#REF!</definedName>
    <definedName name="UM_Asset1_Arrears_Option1_2To6">#REF!</definedName>
    <definedName name="UM_Asset1_Arrears_Option1_6Plus">#REF!</definedName>
    <definedName name="UM_Asset1_Arrears_Option2_3OrLess">#REF!</definedName>
    <definedName name="UM_Asset1_Arrears_Option2_3To6">#REF!</definedName>
    <definedName name="UM_Asset1_Arrears_Option2_6Plus">#REF!</definedName>
    <definedName name="UM_Asset10_Arrears_Option1_2OrLess">#REF!</definedName>
    <definedName name="UM_Asset10_Arrears_Option1_2To6">#REF!</definedName>
    <definedName name="UM_Asset10_Arrears_Option1_6Plus">#REF!</definedName>
    <definedName name="UM_Asset10_Arrears_Option2_3OrLess">#REF!</definedName>
    <definedName name="UM_Asset10_Arrears_Option2_3To6">#REF!</definedName>
    <definedName name="UM_Asset10_Arrears_Option2_6Plus">#REF!</definedName>
    <definedName name="UM_Asset10Balance">#REF!</definedName>
    <definedName name="UM_Asset10ExposureCountries">#REF!</definedName>
    <definedName name="UM_Asset10ExposureCountryOther">#REF!</definedName>
    <definedName name="UM_Asset10Fixed">#REF!</definedName>
    <definedName name="UM_Asset10Floating">#REF!</definedName>
    <definedName name="UM_Asset10Ltv0To40">#REF!</definedName>
    <definedName name="UM_Asset10Ltv100Plus">#REF!</definedName>
    <definedName name="UM_Asset10Ltv40To50">#REF!</definedName>
    <definedName name="UM_Asset10Ltv50To60">#REF!</definedName>
    <definedName name="UM_Asset10Ltv60To70">#REF!</definedName>
    <definedName name="UM_Asset10Ltv70To80">#REF!</definedName>
    <definedName name="UM_Asset10Ltv80To90">#REF!</definedName>
    <definedName name="UM_Asset10Ltv90To100">#REF!</definedName>
    <definedName name="UM_Asset10LTVType">#REF!</definedName>
    <definedName name="UM_Asset10NumberOfLoans">#REF!</definedName>
    <definedName name="UM_Asset10RegionOther">#REF!</definedName>
    <definedName name="UM_Asset10Regions">#REF!</definedName>
    <definedName name="UM_Asset1Balance">#REF!</definedName>
    <definedName name="UM_Asset1ExposureCountries">#REF!</definedName>
    <definedName name="UM_Asset1ExposureCountryOther">#REF!</definedName>
    <definedName name="UM_Asset1Fixed">#REF!</definedName>
    <definedName name="UM_Asset1Floating">#REF!</definedName>
    <definedName name="UM_Asset1Ltv0To40">#REF!</definedName>
    <definedName name="UM_Asset1Ltv100Plus">#REF!</definedName>
    <definedName name="UM_Asset1Ltv40To50">#REF!</definedName>
    <definedName name="UM_Asset1Ltv50To60">#REF!</definedName>
    <definedName name="UM_Asset1Ltv60To70">#REF!</definedName>
    <definedName name="UM_Asset1Ltv70To80">#REF!</definedName>
    <definedName name="UM_Asset1Ltv80To90">#REF!</definedName>
    <definedName name="UM_Asset1Ltv90To100">#REF!</definedName>
    <definedName name="UM_Asset1LTVType">#REF!</definedName>
    <definedName name="UM_Asset1NumberOfLoans">#REF!</definedName>
    <definedName name="UM_Asset1RegionOther">#REF!</definedName>
    <definedName name="UM_Asset1Regions">#REF!</definedName>
    <definedName name="UM_Asset2_Arrears_Option1_2OrLess">#REF!</definedName>
    <definedName name="UM_Asset2_Arrears_Option1_2To6">#REF!</definedName>
    <definedName name="UM_Asset2_Arrears_Option1_6Plus">#REF!</definedName>
    <definedName name="UM_Asset2_Arrears_Option2_3OrLess">#REF!</definedName>
    <definedName name="UM_Asset2_Arrears_Option2_3To6">#REF!</definedName>
    <definedName name="UM_Asset2_Arrears_Option2_6Plus">#REF!</definedName>
    <definedName name="UM_Asset2Balance">#REF!</definedName>
    <definedName name="UM_Asset2ExposureCountries">#REF!</definedName>
    <definedName name="UM_Asset2ExposureCountryOther">#REF!</definedName>
    <definedName name="UM_Asset2Fixed">#REF!</definedName>
    <definedName name="UM_Asset2Floating">#REF!</definedName>
    <definedName name="UM_Asset2Ltv0To40">#REF!</definedName>
    <definedName name="UM_Asset2Ltv100Plus">#REF!</definedName>
    <definedName name="UM_Asset2Ltv40To50">#REF!</definedName>
    <definedName name="UM_Asset2Ltv50To60">#REF!</definedName>
    <definedName name="UM_Asset2Ltv60To70">#REF!</definedName>
    <definedName name="UM_Asset2Ltv70To80">#REF!</definedName>
    <definedName name="UM_Asset2Ltv80To90">#REF!</definedName>
    <definedName name="UM_Asset2Ltv90To100">#REF!</definedName>
    <definedName name="UM_Asset2LTVType">#REF!</definedName>
    <definedName name="UM_Asset2NumberOfLoans">#REF!</definedName>
    <definedName name="UM_Asset2RegionOther">#REF!</definedName>
    <definedName name="UM_Asset2Regions">#REF!</definedName>
    <definedName name="UM_Asset3_Arrears_Option1_2OrLess">#REF!</definedName>
    <definedName name="UM_Asset3_Arrears_Option1_2To6">#REF!</definedName>
    <definedName name="UM_Asset3_Arrears_Option1_6Plus">#REF!</definedName>
    <definedName name="UM_Asset3_Arrears_Option2_3OrLess">#REF!</definedName>
    <definedName name="UM_Asset3_Arrears_Option2_3To6">#REF!</definedName>
    <definedName name="UM_Asset3_Arrears_Option2_6Plus">#REF!</definedName>
    <definedName name="UM_Asset3Balance">#REF!</definedName>
    <definedName name="UM_Asset3ExposureCountries">#REF!</definedName>
    <definedName name="UM_Asset3ExposureCountryOther">#REF!</definedName>
    <definedName name="UM_Asset3Fixed">#REF!</definedName>
    <definedName name="UM_Asset3Floating">#REF!</definedName>
    <definedName name="UM_Asset3Ltv0To40">#REF!</definedName>
    <definedName name="UM_Asset3Ltv100Plus">#REF!</definedName>
    <definedName name="UM_Asset3Ltv40To50">#REF!</definedName>
    <definedName name="UM_Asset3Ltv50To60">#REF!</definedName>
    <definedName name="UM_Asset3Ltv60To70">#REF!</definedName>
    <definedName name="UM_Asset3Ltv70To80">#REF!</definedName>
    <definedName name="UM_Asset3Ltv80To90">#REF!</definedName>
    <definedName name="UM_Asset3Ltv90To100">#REF!</definedName>
    <definedName name="UM_Asset3LTVType">#REF!</definedName>
    <definedName name="UM_Asset3NumberOfLoans">#REF!</definedName>
    <definedName name="UM_Asset3RegionOther">#REF!</definedName>
    <definedName name="UM_Asset3Regions">#REF!</definedName>
    <definedName name="UM_Asset4_Arrears_Option1_2OrLess">#REF!</definedName>
    <definedName name="UM_Asset4_Arrears_Option1_2To6">#REF!</definedName>
    <definedName name="UM_Asset4_Arrears_Option1_6Plus">#REF!</definedName>
    <definedName name="UM_Asset4_Arrears_Option2_3OrLess">#REF!</definedName>
    <definedName name="UM_Asset4_Arrears_Option2_3To6">#REF!</definedName>
    <definedName name="UM_Asset4_Arrears_Option2_6Plus">#REF!</definedName>
    <definedName name="UM_Asset4Balance">#REF!</definedName>
    <definedName name="UM_Asset4ExposureCountries">#REF!</definedName>
    <definedName name="UM_Asset4ExposureCountryOther">#REF!</definedName>
    <definedName name="UM_Asset4Fixed">#REF!</definedName>
    <definedName name="UM_Asset4Floating">#REF!</definedName>
    <definedName name="UM_Asset4Ltv0To40">#REF!</definedName>
    <definedName name="UM_Asset4Ltv100Plus">#REF!</definedName>
    <definedName name="UM_Asset4Ltv40To50">#REF!</definedName>
    <definedName name="UM_Asset4Ltv50To60">#REF!</definedName>
    <definedName name="UM_Asset4Ltv60To70">#REF!</definedName>
    <definedName name="UM_Asset4Ltv70To80">#REF!</definedName>
    <definedName name="UM_Asset4Ltv80To90">#REF!</definedName>
    <definedName name="UM_Asset4Ltv90To100">#REF!</definedName>
    <definedName name="UM_Asset4LTVType">#REF!</definedName>
    <definedName name="UM_Asset4NumberOfLoans">#REF!</definedName>
    <definedName name="UM_Asset4RegionOther">#REF!</definedName>
    <definedName name="UM_Asset4Regions">#REF!</definedName>
    <definedName name="UM_Asset5_Arrears_Option1_2OrLess">#REF!</definedName>
    <definedName name="UM_Asset5_Arrears_Option1_2To6">#REF!</definedName>
    <definedName name="UM_Asset5_Arrears_Option1_6Plus">#REF!</definedName>
    <definedName name="UM_Asset5_Arrears_Option2_3OrLess">#REF!</definedName>
    <definedName name="UM_Asset5_Arrears_Option2_3To6">#REF!</definedName>
    <definedName name="UM_Asset5_Arrears_Option2_6Plus">#REF!</definedName>
    <definedName name="UM_Asset5Balance">#REF!</definedName>
    <definedName name="UM_Asset5ExposureCountries">#REF!</definedName>
    <definedName name="UM_Asset5ExposureCountryOther">#REF!</definedName>
    <definedName name="UM_Asset5Fixed">#REF!</definedName>
    <definedName name="UM_Asset5Floating">#REF!</definedName>
    <definedName name="UM_Asset5Ltv0To40">#REF!</definedName>
    <definedName name="UM_Asset5Ltv100Plus">#REF!</definedName>
    <definedName name="UM_Asset5Ltv40To50">#REF!</definedName>
    <definedName name="UM_Asset5Ltv50To60">#REF!</definedName>
    <definedName name="UM_Asset5Ltv60To70">#REF!</definedName>
    <definedName name="UM_Asset5Ltv70To80">#REF!</definedName>
    <definedName name="UM_Asset5Ltv80To90">#REF!</definedName>
    <definedName name="UM_Asset5Ltv90To100">#REF!</definedName>
    <definedName name="UM_Asset5LTVType">#REF!</definedName>
    <definedName name="UM_Asset5NumberOfLoans">#REF!</definedName>
    <definedName name="UM_Asset5RegionOther">#REF!</definedName>
    <definedName name="UM_Asset5Regions">#REF!</definedName>
    <definedName name="UM_Asset6_Arrears_Option1_2OrLess">#REF!</definedName>
    <definedName name="UM_Asset6_Arrears_Option1_2To6">#REF!</definedName>
    <definedName name="UM_Asset6_Arrears_Option1_6Plus">#REF!</definedName>
    <definedName name="UM_Asset6_Arrears_Option2_3OrLess">#REF!</definedName>
    <definedName name="UM_Asset6_Arrears_Option2_3To6">#REF!</definedName>
    <definedName name="UM_Asset6_Arrears_Option2_6Plus">#REF!</definedName>
    <definedName name="UM_Asset6Balance">#REF!</definedName>
    <definedName name="UM_Asset6ExposureCountries">#REF!</definedName>
    <definedName name="UM_Asset6ExposureCountryOther">#REF!</definedName>
    <definedName name="UM_Asset6Fixed">#REF!</definedName>
    <definedName name="UM_Asset6Floating">#REF!</definedName>
    <definedName name="UM_Asset6Ltv0To40">#REF!</definedName>
    <definedName name="UM_Asset6Ltv100Plus">#REF!</definedName>
    <definedName name="UM_Asset6Ltv40To50">#REF!</definedName>
    <definedName name="UM_Asset6Ltv50To60">#REF!</definedName>
    <definedName name="UM_Asset6Ltv60To70">#REF!</definedName>
    <definedName name="UM_Asset6Ltv70To80">#REF!</definedName>
    <definedName name="UM_Asset6Ltv80To90">#REF!</definedName>
    <definedName name="UM_Asset6Ltv90To100">#REF!</definedName>
    <definedName name="UM_Asset6LTVType">#REF!</definedName>
    <definedName name="UM_Asset6NumberOfLoans">#REF!</definedName>
    <definedName name="UM_Asset6RegionOther">#REF!</definedName>
    <definedName name="UM_Asset6Regions">#REF!</definedName>
    <definedName name="UM_Asset7_Arrears_Option1_2OrLess">#REF!</definedName>
    <definedName name="UM_Asset7_Arrears_Option1_2To6">#REF!</definedName>
    <definedName name="UM_Asset7_Arrears_Option1_6Plus">#REF!</definedName>
    <definedName name="UM_Asset7_Arrears_Option2_3OrLess">#REF!</definedName>
    <definedName name="UM_Asset7_Arrears_Option2_3To6">#REF!</definedName>
    <definedName name="UM_Asset7_Arrears_Option2_6Plus">#REF!</definedName>
    <definedName name="UM_Asset7Balance">#REF!</definedName>
    <definedName name="UM_Asset7ExposureCountries">#REF!</definedName>
    <definedName name="UM_Asset7ExposureCountryOther">#REF!</definedName>
    <definedName name="UM_Asset7Fixed">#REF!</definedName>
    <definedName name="UM_Asset7Floating">#REF!</definedName>
    <definedName name="UM_Asset7Ltv0To40">#REF!</definedName>
    <definedName name="UM_Asset7Ltv100Plus">#REF!</definedName>
    <definedName name="UM_Asset7Ltv40To50">#REF!</definedName>
    <definedName name="UM_Asset7Ltv50To60">#REF!</definedName>
    <definedName name="UM_Asset7Ltv60To70">#REF!</definedName>
    <definedName name="UM_Asset7Ltv70To80">#REF!</definedName>
    <definedName name="UM_Asset7Ltv80To90">#REF!</definedName>
    <definedName name="UM_Asset7Ltv90To100">#REF!</definedName>
    <definedName name="UM_Asset7LTVType">#REF!</definedName>
    <definedName name="UM_Asset7NumberOfLoans">#REF!</definedName>
    <definedName name="UM_Asset7RegionOther">#REF!</definedName>
    <definedName name="UM_Asset7Regions">#REF!</definedName>
    <definedName name="UM_Asset8_Arrears_Option1_2OrLess">#REF!</definedName>
    <definedName name="UM_Asset8_Arrears_Option1_2To6">#REF!</definedName>
    <definedName name="UM_Asset8_Arrears_Option1_6Plus">#REF!</definedName>
    <definedName name="UM_Asset8_Arrears_Option2_3OrLess">#REF!</definedName>
    <definedName name="UM_Asset8_Arrears_Option2_3To6">#REF!</definedName>
    <definedName name="UM_Asset8_Arrears_Option2_6Plus">#REF!</definedName>
    <definedName name="UM_Asset8Balance">#REF!</definedName>
    <definedName name="UM_Asset8ExposureCountries">#REF!</definedName>
    <definedName name="UM_Asset8ExposureCountryOther">#REF!</definedName>
    <definedName name="UM_Asset8Fixed">#REF!</definedName>
    <definedName name="UM_Asset8Floating">#REF!</definedName>
    <definedName name="UM_Asset8Ltv0To40">#REF!</definedName>
    <definedName name="UM_Asset8Ltv100Plus">#REF!</definedName>
    <definedName name="UM_Asset8Ltv40To50">#REF!</definedName>
    <definedName name="UM_Asset8Ltv50To60">#REF!</definedName>
    <definedName name="UM_Asset8Ltv60To70">#REF!</definedName>
    <definedName name="UM_Asset8Ltv70To80">#REF!</definedName>
    <definedName name="UM_Asset8Ltv80To90">#REF!</definedName>
    <definedName name="UM_Asset8Ltv90To100">#REF!</definedName>
    <definedName name="UM_Asset8LTVType">#REF!</definedName>
    <definedName name="UM_Asset8NumberOfLoans">#REF!</definedName>
    <definedName name="UM_Asset8RegionOther">#REF!</definedName>
    <definedName name="UM_Asset8Regions">#REF!</definedName>
    <definedName name="UM_Asset9_Arrears_Option1_2OrLess">#REF!</definedName>
    <definedName name="UM_Asset9_Arrears_Option1_2To6">#REF!</definedName>
    <definedName name="UM_Asset9_Arrears_Option1_6Plus">#REF!</definedName>
    <definedName name="UM_Asset9_Arrears_Option2_3OrLess">#REF!</definedName>
    <definedName name="UM_Asset9_Arrears_Option2_3To6">#REF!</definedName>
    <definedName name="UM_Asset9_Arrears_Option2_6Plus">#REF!</definedName>
    <definedName name="UM_Asset9Balance">#REF!</definedName>
    <definedName name="UM_Asset9ExposureCountries">#REF!</definedName>
    <definedName name="UM_Asset9ExposureCountryOther">#REF!</definedName>
    <definedName name="UM_Asset9Fixed">#REF!</definedName>
    <definedName name="UM_Asset9Floating">#REF!</definedName>
    <definedName name="UM_Asset9Ltv0To40">#REF!</definedName>
    <definedName name="UM_Asset9Ltv100Plus">#REF!</definedName>
    <definedName name="UM_Asset9Ltv40To50">#REF!</definedName>
    <definedName name="UM_Asset9Ltv50To60">#REF!</definedName>
    <definedName name="UM_Asset9Ltv60To70">#REF!</definedName>
    <definedName name="UM_Asset9Ltv70To80">#REF!</definedName>
    <definedName name="UM_Asset9Ltv80To90">#REF!</definedName>
    <definedName name="UM_Asset9Ltv90To100">#REF!</definedName>
    <definedName name="UM_Asset9LTVType">#REF!</definedName>
    <definedName name="UM_Asset9NumberOfLoans">#REF!</definedName>
    <definedName name="UM_Asset9RegionOther">#REF!</definedName>
    <definedName name="UM_Asset9Regions">#REF!</definedName>
    <definedName name="UM_AssetTypes">#REF!</definedName>
    <definedName name="UM_CounterpartyAccountBank">#REF!</definedName>
    <definedName name="UM_CounterpartyAccountBankGuarantor">#REF!</definedName>
    <definedName name="UM_CounterpartyBackupCashManager">#REF!</definedName>
    <definedName name="UM_CounterpartyBackupServicer">#REF!</definedName>
    <definedName name="UM_CounterpartyBackupServicerFacilitator">#REF!</definedName>
    <definedName name="UM_CounterpartyCashManager">#REF!</definedName>
    <definedName name="UM_CounterpartyServicer">#REF!</definedName>
    <definedName name="UM_CounterpartySponsor">#REF!</definedName>
    <definedName name="UM_CounterpartyStandbyAccountBank">#REF!</definedName>
    <definedName name="UM_CoveredBondsBalance">#REF!</definedName>
    <definedName name="UM_CoveredBondsCurrencies">#REF!</definedName>
    <definedName name="UM_CoveredBondsCurrencyOther">#REF!</definedName>
    <definedName name="UM_CoveredBondsInterestRateFixed">#REF!</definedName>
    <definedName name="UM_CoveredBondsInterestRateFloating">#REF!</definedName>
    <definedName name="UM_CoveredBondsMaturity0To1">#REF!</definedName>
    <definedName name="UM_CoveredBondsMaturity1To2">#REF!</definedName>
    <definedName name="UM_CoveredBondsMaturity2To3">#REF!</definedName>
    <definedName name="UM_CoveredBondsMaturity3To4">#REF!</definedName>
    <definedName name="UM_CoveredBondsMaturity4To5">#REF!</definedName>
    <definedName name="UM_CoveredBondsMaturity5To10">#REF!</definedName>
    <definedName name="UM_CoveredBondsMaturityType">#REF!</definedName>
    <definedName name="UM_CoveredBondsWAL">#REF!</definedName>
    <definedName name="UM_CoverPoolBalance">#REF!</definedName>
    <definedName name="UM_CoverPoolCurrencies">#REF!</definedName>
    <definedName name="UM_CoverPoolCurrencyOther">#REF!</definedName>
    <definedName name="UM_CoverPoolInterestRateFixed">#REF!</definedName>
    <definedName name="UM_CoverPoolInterestRateFloating">#REF!</definedName>
    <definedName name="UM_CoverPoolMaturity0To1">#REF!</definedName>
    <definedName name="UM_CoverPoolMaturity1To2">#REF!</definedName>
    <definedName name="UM_CoverPoolMaturity2To3">#REF!</definedName>
    <definedName name="UM_CoverPoolMaturity3To4">#REF!</definedName>
    <definedName name="UM_CoverPoolMaturity4To5">#REF!</definedName>
    <definedName name="UM_CoverPoolMaturity5To10">#REF!</definedName>
    <definedName name="UM_CoverPoolSubstituteCollateral">#REF!</definedName>
    <definedName name="UM_CoverPoolWAL">#REF!</definedName>
    <definedName name="UM_CoverPoolWARemainingTerm">#REF!</definedName>
    <definedName name="UM_CoverPoolWASeasoning">#REF!</definedName>
    <definedName name="UM_CurrencyOfReporting">#REF!</definedName>
    <definedName name="UM_CutOffDate">#REF!</definedName>
    <definedName name="UM_LegalFramework">#REF!</definedName>
    <definedName name="UM_MainCollateralAssetType">#REF!</definedName>
    <definedName name="UM_OCCurrent">#REF!</definedName>
    <definedName name="UM_OCCurrentBasis">#REF!</definedName>
    <definedName name="UM_ProgrammeId">#REF!</definedName>
    <definedName name="UM_SwapCounterparties">#REF!</definedName>
    <definedName name="UnusualBSAccountsHeaderRowInterval">1</definedName>
    <definedName name="UnusualBSAccountsLastColumnBreadth">2</definedName>
    <definedName name="UnusualBSAccountsRowInterval">1</definedName>
    <definedName name="UnusualBSAccountsTemplateRowCount">1</definedName>
    <definedName name="UnusualGroup0HeaderRowInterval">5</definedName>
    <definedName name="UnusualGroup0RowInterval">2</definedName>
    <definedName name="UnusualISAccountsHeaderRowInterval">0</definedName>
    <definedName name="UnusualISAccountsLastColumnBreadth">2</definedName>
    <definedName name="UnusualISAccountsRowInterval">1</definedName>
    <definedName name="UnusualISAccountsTemplateRowCount">1</definedName>
    <definedName name="UnusualLastColumnBreadth">4</definedName>
    <definedName name="UnusualTemplateRowCount">1</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0">Disclaimer!$A$1:$A$170</definedName>
    <definedName name="_xlnm.Print_Area" localSheetId="7">'E. Optional ECB-ECAIs data'!$A$2:$G$72</definedName>
    <definedName name="_xlnm.Print_Area" localSheetId="2">FAQ!$A$1:$C$28</definedName>
    <definedName name="_xlnm.Print_Area" localSheetId="1">Introduction!$B$2:$J$43</definedName>
    <definedName name="_xlnm.Print_Area">[7]BALANSE!#REF!</definedName>
    <definedName name="_xlnm.Print_Titles" localSheetId="0">Disclaimer!$2:$2</definedName>
    <definedName name="_xlnm.Print_Titles" localSheetId="2">FAQ!$4:$4</definedName>
    <definedName name="Value_Type">[3]Lists!$A$87:$A$89</definedName>
    <definedName name="Value_Type2">[3]Lists!$A$87:$A$88</definedName>
    <definedName name="Valutakurser">#REF!</definedName>
    <definedName name="Version">#REF!</definedName>
    <definedName name="Versions">[3]Lists!$A$69:$A$75</definedName>
    <definedName name="Versjon">[5]Kodeark!$M$4:$M$12</definedName>
    <definedName name="Yes_No">[3]Lists!$E$37:$E$38</definedName>
    <definedName name="YNU">[3]Lists!$A$180:$A$182</definedName>
    <definedName name="år">[5]Kodeark!$L$4:$L$8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95" i="9" l="1"/>
  <c r="G594" i="9" s="1"/>
  <c r="C595" i="9"/>
  <c r="F591" i="9" s="1"/>
  <c r="F595" i="9" s="1"/>
  <c r="G593" i="9"/>
  <c r="G592" i="9"/>
  <c r="G591" i="9"/>
  <c r="D588" i="9"/>
  <c r="C588" i="9"/>
  <c r="F586" i="9" s="1"/>
  <c r="G587" i="9"/>
  <c r="F587" i="9"/>
  <c r="G586" i="9"/>
  <c r="G585" i="9"/>
  <c r="F585" i="9"/>
  <c r="G584" i="9"/>
  <c r="F584" i="9"/>
  <c r="G583" i="9"/>
  <c r="F583" i="9"/>
  <c r="G582" i="9"/>
  <c r="F582" i="9"/>
  <c r="G581" i="9"/>
  <c r="F581" i="9"/>
  <c r="G580" i="9"/>
  <c r="F580" i="9"/>
  <c r="G579" i="9"/>
  <c r="F579" i="9"/>
  <c r="G578" i="9"/>
  <c r="G588" i="9" s="1"/>
  <c r="F578" i="9"/>
  <c r="F588" i="9" s="1"/>
  <c r="D576" i="9"/>
  <c r="C576" i="9"/>
  <c r="F574" i="9" s="1"/>
  <c r="G575" i="9"/>
  <c r="F575" i="9"/>
  <c r="G574" i="9"/>
  <c r="G573" i="9"/>
  <c r="F573" i="9"/>
  <c r="G572" i="9"/>
  <c r="F572" i="9"/>
  <c r="G571" i="9"/>
  <c r="F571" i="9"/>
  <c r="G570" i="9"/>
  <c r="G569" i="9"/>
  <c r="F569" i="9"/>
  <c r="G568" i="9"/>
  <c r="F568" i="9"/>
  <c r="G567" i="9"/>
  <c r="F567" i="9"/>
  <c r="G566" i="9"/>
  <c r="G565" i="9"/>
  <c r="F565" i="9"/>
  <c r="G564" i="9"/>
  <c r="F564" i="9"/>
  <c r="G563" i="9"/>
  <c r="F563" i="9"/>
  <c r="G562" i="9"/>
  <c r="F562" i="9"/>
  <c r="G561" i="9"/>
  <c r="F561" i="9"/>
  <c r="G560" i="9"/>
  <c r="F560" i="9"/>
  <c r="G559" i="9"/>
  <c r="F559" i="9"/>
  <c r="G558" i="9"/>
  <c r="F558" i="9"/>
  <c r="G552" i="9"/>
  <c r="F552" i="9"/>
  <c r="G551" i="9"/>
  <c r="F551" i="9"/>
  <c r="G550" i="9"/>
  <c r="F550" i="9"/>
  <c r="G549" i="9"/>
  <c r="F549" i="9"/>
  <c r="G548" i="9"/>
  <c r="F548" i="9"/>
  <c r="G547" i="9"/>
  <c r="F547" i="9"/>
  <c r="G546" i="9"/>
  <c r="F546" i="9"/>
  <c r="G545" i="9"/>
  <c r="F545" i="9"/>
  <c r="G544" i="9"/>
  <c r="F544" i="9"/>
  <c r="G543" i="9"/>
  <c r="F543" i="9"/>
  <c r="G542" i="9"/>
  <c r="F542" i="9"/>
  <c r="G541" i="9"/>
  <c r="F541" i="9"/>
  <c r="G540" i="9"/>
  <c r="F540" i="9"/>
  <c r="G539" i="9"/>
  <c r="F539" i="9"/>
  <c r="G538" i="9"/>
  <c r="F538" i="9"/>
  <c r="G537" i="9"/>
  <c r="F537" i="9"/>
  <c r="G536" i="9"/>
  <c r="F536" i="9"/>
  <c r="G535" i="9"/>
  <c r="G553" i="9" s="1"/>
  <c r="F535" i="9"/>
  <c r="F553" i="9" s="1"/>
  <c r="G495" i="9"/>
  <c r="F495" i="9"/>
  <c r="G494" i="9"/>
  <c r="F494" i="9"/>
  <c r="G493" i="9"/>
  <c r="F493" i="9"/>
  <c r="G492" i="9"/>
  <c r="F492" i="9"/>
  <c r="G491" i="9"/>
  <c r="F491" i="9"/>
  <c r="G490" i="9"/>
  <c r="F490" i="9"/>
  <c r="G489" i="9"/>
  <c r="F489" i="9"/>
  <c r="G488" i="9"/>
  <c r="F488" i="9"/>
  <c r="F496" i="9" s="1"/>
  <c r="G473" i="9"/>
  <c r="F473" i="9"/>
  <c r="G472" i="9"/>
  <c r="F472" i="9"/>
  <c r="G471" i="9"/>
  <c r="F471" i="9"/>
  <c r="G470" i="9"/>
  <c r="F470" i="9"/>
  <c r="G469" i="9"/>
  <c r="F469" i="9"/>
  <c r="G468" i="9"/>
  <c r="F468" i="9"/>
  <c r="G467" i="9"/>
  <c r="F467" i="9"/>
  <c r="G466" i="9"/>
  <c r="G474" i="9" s="1"/>
  <c r="F466" i="9"/>
  <c r="F474" i="9" s="1"/>
  <c r="G460" i="9"/>
  <c r="F460" i="9"/>
  <c r="G459" i="9"/>
  <c r="F459" i="9"/>
  <c r="G458" i="9"/>
  <c r="F458" i="9"/>
  <c r="G457" i="9"/>
  <c r="F457" i="9"/>
  <c r="G456" i="9"/>
  <c r="F456" i="9"/>
  <c r="G455" i="9"/>
  <c r="F455" i="9"/>
  <c r="G454" i="9"/>
  <c r="F454" i="9"/>
  <c r="G453" i="9"/>
  <c r="F453" i="9"/>
  <c r="G452" i="9"/>
  <c r="F452" i="9"/>
  <c r="G451" i="9"/>
  <c r="F451" i="9"/>
  <c r="G450" i="9"/>
  <c r="F450" i="9"/>
  <c r="G449" i="9"/>
  <c r="F449" i="9"/>
  <c r="G448" i="9"/>
  <c r="F448" i="9"/>
  <c r="G447" i="9"/>
  <c r="F447" i="9"/>
  <c r="G446" i="9"/>
  <c r="F446" i="9"/>
  <c r="G445" i="9"/>
  <c r="F445" i="9"/>
  <c r="G444" i="9"/>
  <c r="F444" i="9"/>
  <c r="G443" i="9"/>
  <c r="F443" i="9"/>
  <c r="G442" i="9"/>
  <c r="F442" i="9"/>
  <c r="G441" i="9"/>
  <c r="F441" i="9"/>
  <c r="G440" i="9"/>
  <c r="F440" i="9"/>
  <c r="G439" i="9"/>
  <c r="F439" i="9"/>
  <c r="G438" i="9"/>
  <c r="F438" i="9"/>
  <c r="G437" i="9"/>
  <c r="F437" i="9"/>
  <c r="F461" i="9" s="1"/>
  <c r="D381" i="9"/>
  <c r="G380" i="9" s="1"/>
  <c r="C381" i="9"/>
  <c r="F380" i="9"/>
  <c r="F379" i="9"/>
  <c r="G378" i="9"/>
  <c r="F378" i="9"/>
  <c r="F381" i="9" s="1"/>
  <c r="G377" i="9"/>
  <c r="F377" i="9"/>
  <c r="D374" i="9"/>
  <c r="C374" i="9"/>
  <c r="F372" i="9" s="1"/>
  <c r="G373" i="9"/>
  <c r="F373" i="9"/>
  <c r="G372" i="9"/>
  <c r="G371" i="9"/>
  <c r="F371" i="9"/>
  <c r="G370" i="9"/>
  <c r="F370" i="9"/>
  <c r="G369" i="9"/>
  <c r="F369" i="9"/>
  <c r="G368" i="9"/>
  <c r="G367" i="9"/>
  <c r="F367" i="9"/>
  <c r="G363" i="9"/>
  <c r="F363" i="9"/>
  <c r="G362" i="9"/>
  <c r="F362" i="9"/>
  <c r="G361" i="9"/>
  <c r="F361" i="9"/>
  <c r="G360" i="9"/>
  <c r="F360" i="9"/>
  <c r="G359" i="9"/>
  <c r="F359" i="9"/>
  <c r="G358" i="9"/>
  <c r="F358" i="9"/>
  <c r="G357" i="9"/>
  <c r="F357" i="9"/>
  <c r="G356" i="9"/>
  <c r="F356" i="9"/>
  <c r="G355" i="9"/>
  <c r="F355" i="9"/>
  <c r="G354" i="9"/>
  <c r="F354" i="9"/>
  <c r="G349" i="9"/>
  <c r="F349" i="9"/>
  <c r="G348" i="9"/>
  <c r="F348" i="9"/>
  <c r="G347" i="9"/>
  <c r="F347" i="9"/>
  <c r="G346" i="9"/>
  <c r="F346" i="9"/>
  <c r="G345" i="9"/>
  <c r="F345" i="9"/>
  <c r="G344" i="9"/>
  <c r="F344" i="9"/>
  <c r="G343" i="9"/>
  <c r="F343" i="9"/>
  <c r="G342" i="9"/>
  <c r="F342" i="9"/>
  <c r="G341" i="9"/>
  <c r="F341" i="9"/>
  <c r="G340" i="9"/>
  <c r="F340" i="9"/>
  <c r="G339" i="9"/>
  <c r="F339" i="9"/>
  <c r="G338" i="9"/>
  <c r="F338" i="9"/>
  <c r="G337" i="9"/>
  <c r="F337" i="9"/>
  <c r="G336" i="9"/>
  <c r="F336" i="9"/>
  <c r="G335" i="9"/>
  <c r="F335" i="9"/>
  <c r="G334" i="9"/>
  <c r="F334" i="9"/>
  <c r="G333" i="9"/>
  <c r="F333" i="9"/>
  <c r="G332" i="9"/>
  <c r="G350" i="9" s="1"/>
  <c r="F332" i="9"/>
  <c r="F350" i="9" s="1"/>
  <c r="G326" i="9"/>
  <c r="F326" i="9"/>
  <c r="G325" i="9"/>
  <c r="F325" i="9"/>
  <c r="G324" i="9"/>
  <c r="F324" i="9"/>
  <c r="G323" i="9"/>
  <c r="F323" i="9"/>
  <c r="G322" i="9"/>
  <c r="F322" i="9"/>
  <c r="G321" i="9"/>
  <c r="F321" i="9"/>
  <c r="G320" i="9"/>
  <c r="F320" i="9"/>
  <c r="G319" i="9"/>
  <c r="F319" i="9"/>
  <c r="F327" i="9" s="1"/>
  <c r="G318" i="9"/>
  <c r="F318" i="9"/>
  <c r="G317" i="9"/>
  <c r="F317" i="9"/>
  <c r="G316" i="9"/>
  <c r="F316" i="9"/>
  <c r="G315" i="9"/>
  <c r="F315" i="9"/>
  <c r="G314" i="9"/>
  <c r="F314" i="9"/>
  <c r="G313" i="9"/>
  <c r="F313" i="9"/>
  <c r="G312" i="9"/>
  <c r="F312" i="9"/>
  <c r="G311" i="9"/>
  <c r="F311" i="9"/>
  <c r="G310" i="9"/>
  <c r="F310" i="9"/>
  <c r="G309" i="9"/>
  <c r="F309" i="9"/>
  <c r="G273" i="9"/>
  <c r="F273" i="9"/>
  <c r="G272" i="9"/>
  <c r="F272" i="9"/>
  <c r="G271" i="9"/>
  <c r="F271" i="9"/>
  <c r="G270" i="9"/>
  <c r="F270" i="9"/>
  <c r="G269" i="9"/>
  <c r="F269" i="9"/>
  <c r="G268" i="9"/>
  <c r="F268" i="9"/>
  <c r="G267" i="9"/>
  <c r="F267" i="9"/>
  <c r="G266" i="9"/>
  <c r="G274" i="9" s="1"/>
  <c r="F266" i="9"/>
  <c r="F274" i="9" s="1"/>
  <c r="G251" i="9"/>
  <c r="F251" i="9"/>
  <c r="G250" i="9"/>
  <c r="F250" i="9"/>
  <c r="G249" i="9"/>
  <c r="F249" i="9"/>
  <c r="G248" i="9"/>
  <c r="F248" i="9"/>
  <c r="G247" i="9"/>
  <c r="F247" i="9"/>
  <c r="G246" i="9"/>
  <c r="F246" i="9"/>
  <c r="G245" i="9"/>
  <c r="F245" i="9"/>
  <c r="G244" i="9"/>
  <c r="G252" i="9" s="1"/>
  <c r="F244" i="9"/>
  <c r="F252" i="9" s="1"/>
  <c r="G238" i="9"/>
  <c r="F238" i="9"/>
  <c r="G237" i="9"/>
  <c r="F237" i="9"/>
  <c r="G236" i="9"/>
  <c r="F236" i="9"/>
  <c r="G235" i="9"/>
  <c r="F235" i="9"/>
  <c r="G234" i="9"/>
  <c r="F234" i="9"/>
  <c r="G233" i="9"/>
  <c r="F233" i="9"/>
  <c r="G232" i="9"/>
  <c r="F232" i="9"/>
  <c r="G231" i="9"/>
  <c r="F231" i="9"/>
  <c r="G230" i="9"/>
  <c r="F230" i="9"/>
  <c r="G229" i="9"/>
  <c r="F229" i="9"/>
  <c r="G228" i="9"/>
  <c r="F228" i="9"/>
  <c r="G227" i="9"/>
  <c r="F227" i="9"/>
  <c r="G226" i="9"/>
  <c r="F226" i="9"/>
  <c r="G225" i="9"/>
  <c r="F225" i="9"/>
  <c r="G224" i="9"/>
  <c r="F224" i="9"/>
  <c r="G223" i="9"/>
  <c r="F223" i="9"/>
  <c r="G222" i="9"/>
  <c r="F222" i="9"/>
  <c r="G221" i="9"/>
  <c r="F221" i="9"/>
  <c r="G220" i="9"/>
  <c r="F220" i="9"/>
  <c r="G219" i="9"/>
  <c r="F219" i="9"/>
  <c r="G218" i="9"/>
  <c r="F218" i="9"/>
  <c r="G217" i="9"/>
  <c r="F217" i="9"/>
  <c r="G216" i="9"/>
  <c r="F216" i="9"/>
  <c r="G215" i="9"/>
  <c r="F215" i="9"/>
  <c r="F239" i="9" s="1"/>
  <c r="F98" i="9"/>
  <c r="D98" i="9"/>
  <c r="C98" i="9"/>
  <c r="F94" i="9"/>
  <c r="D94" i="9"/>
  <c r="C94" i="9"/>
  <c r="F66" i="9"/>
  <c r="D66" i="9"/>
  <c r="C66" i="9"/>
  <c r="F38" i="9"/>
  <c r="F37" i="9"/>
  <c r="C30" i="9"/>
  <c r="F29" i="9" s="1"/>
  <c r="C19" i="9"/>
  <c r="F17" i="9"/>
  <c r="G16" i="9"/>
  <c r="G86" i="8"/>
  <c r="G85" i="8"/>
  <c r="G84" i="8"/>
  <c r="G83" i="8"/>
  <c r="G82" i="8"/>
  <c r="D577" i="5"/>
  <c r="C577" i="5"/>
  <c r="G576" i="5"/>
  <c r="F576" i="5"/>
  <c r="G575" i="5"/>
  <c r="F575" i="5"/>
  <c r="G574" i="5"/>
  <c r="G577" i="5" s="1"/>
  <c r="F574" i="5"/>
  <c r="F577" i="5" s="1"/>
  <c r="G573" i="5"/>
  <c r="F573" i="5"/>
  <c r="D570" i="5"/>
  <c r="G568" i="5" s="1"/>
  <c r="C570" i="5"/>
  <c r="F568" i="5" s="1"/>
  <c r="G569" i="5"/>
  <c r="F569" i="5"/>
  <c r="G567" i="5"/>
  <c r="F567" i="5"/>
  <c r="G566" i="5"/>
  <c r="F566" i="5"/>
  <c r="G565" i="5"/>
  <c r="F565" i="5"/>
  <c r="G564" i="5"/>
  <c r="G563" i="5"/>
  <c r="F563" i="5"/>
  <c r="G562" i="5"/>
  <c r="F562" i="5"/>
  <c r="G561" i="5"/>
  <c r="F561" i="5"/>
  <c r="G560" i="5"/>
  <c r="F560" i="5"/>
  <c r="D555" i="5"/>
  <c r="G553" i="5" s="1"/>
  <c r="C555" i="5"/>
  <c r="F553" i="5" s="1"/>
  <c r="G554" i="5"/>
  <c r="F554" i="5"/>
  <c r="G552" i="5"/>
  <c r="F552" i="5"/>
  <c r="G551" i="5"/>
  <c r="F551" i="5"/>
  <c r="G550" i="5"/>
  <c r="F550" i="5"/>
  <c r="G549" i="5"/>
  <c r="G548" i="5"/>
  <c r="F548" i="5"/>
  <c r="G547" i="5"/>
  <c r="F547" i="5"/>
  <c r="G546" i="5"/>
  <c r="F546" i="5"/>
  <c r="G545" i="5"/>
  <c r="G544" i="5"/>
  <c r="F544" i="5"/>
  <c r="G543" i="5"/>
  <c r="F543" i="5"/>
  <c r="G542" i="5"/>
  <c r="F542" i="5"/>
  <c r="G541" i="5"/>
  <c r="G540" i="5"/>
  <c r="F540" i="5"/>
  <c r="G539" i="5"/>
  <c r="F539" i="5"/>
  <c r="G538" i="5"/>
  <c r="F538" i="5"/>
  <c r="G537" i="5"/>
  <c r="D532" i="5"/>
  <c r="G530" i="5" s="1"/>
  <c r="C532" i="5"/>
  <c r="F530" i="5" s="1"/>
  <c r="G531" i="5"/>
  <c r="F531" i="5"/>
  <c r="G529" i="5"/>
  <c r="F529" i="5"/>
  <c r="G528" i="5"/>
  <c r="F528" i="5"/>
  <c r="G527" i="5"/>
  <c r="F527" i="5"/>
  <c r="G525" i="5"/>
  <c r="F525" i="5"/>
  <c r="G524" i="5"/>
  <c r="F524" i="5"/>
  <c r="G523" i="5"/>
  <c r="F523" i="5"/>
  <c r="G522" i="5"/>
  <c r="G521" i="5"/>
  <c r="F521" i="5"/>
  <c r="G520" i="5"/>
  <c r="F520" i="5"/>
  <c r="G519" i="5"/>
  <c r="F519" i="5"/>
  <c r="G518" i="5"/>
  <c r="G517" i="5"/>
  <c r="F517" i="5"/>
  <c r="G516" i="5"/>
  <c r="F516" i="5"/>
  <c r="G515" i="5"/>
  <c r="F515" i="5"/>
  <c r="G514" i="5"/>
  <c r="G481" i="5"/>
  <c r="F481" i="5"/>
  <c r="F480" i="5"/>
  <c r="G479" i="5"/>
  <c r="F479" i="5"/>
  <c r="G477" i="5"/>
  <c r="F477" i="5"/>
  <c r="F476" i="5"/>
  <c r="D475" i="5"/>
  <c r="G480" i="5" s="1"/>
  <c r="C475" i="5"/>
  <c r="F478" i="5" s="1"/>
  <c r="G474" i="5"/>
  <c r="F474" i="5"/>
  <c r="G473" i="5"/>
  <c r="F473" i="5"/>
  <c r="G472" i="5"/>
  <c r="F472" i="5"/>
  <c r="G471" i="5"/>
  <c r="F471" i="5"/>
  <c r="G470" i="5"/>
  <c r="F470" i="5"/>
  <c r="G469" i="5"/>
  <c r="F469" i="5"/>
  <c r="G468" i="5"/>
  <c r="G475" i="5" s="1"/>
  <c r="F468" i="5"/>
  <c r="F475" i="5" s="1"/>
  <c r="G467" i="5"/>
  <c r="F467" i="5"/>
  <c r="G459" i="5"/>
  <c r="F459" i="5"/>
  <c r="F458" i="5"/>
  <c r="G457" i="5"/>
  <c r="F457" i="5"/>
  <c r="G455" i="5"/>
  <c r="F455" i="5"/>
  <c r="F454" i="5"/>
  <c r="D453" i="5"/>
  <c r="G458" i="5" s="1"/>
  <c r="C453" i="5"/>
  <c r="F456" i="5" s="1"/>
  <c r="G452" i="5"/>
  <c r="F452" i="5"/>
  <c r="G451" i="5"/>
  <c r="F451" i="5"/>
  <c r="G450" i="5"/>
  <c r="F450" i="5"/>
  <c r="G449" i="5"/>
  <c r="F449" i="5"/>
  <c r="G448" i="5"/>
  <c r="F448" i="5"/>
  <c r="G447" i="5"/>
  <c r="F447" i="5"/>
  <c r="G446" i="5"/>
  <c r="G453" i="5" s="1"/>
  <c r="F446" i="5"/>
  <c r="F453" i="5" s="1"/>
  <c r="G445" i="5"/>
  <c r="F445" i="5"/>
  <c r="D440" i="5"/>
  <c r="C440" i="5"/>
  <c r="F438" i="5" s="1"/>
  <c r="G439" i="5"/>
  <c r="F439" i="5"/>
  <c r="G438" i="5"/>
  <c r="G437" i="5"/>
  <c r="F437" i="5"/>
  <c r="G436" i="5"/>
  <c r="F436" i="5"/>
  <c r="G435" i="5"/>
  <c r="F435" i="5"/>
  <c r="G434" i="5"/>
  <c r="G433" i="5"/>
  <c r="F433" i="5"/>
  <c r="G432" i="5"/>
  <c r="F432" i="5"/>
  <c r="G431" i="5"/>
  <c r="F431" i="5"/>
  <c r="G430" i="5"/>
  <c r="G429" i="5"/>
  <c r="F429" i="5"/>
  <c r="G428" i="5"/>
  <c r="F428" i="5"/>
  <c r="G427" i="5"/>
  <c r="F427" i="5"/>
  <c r="G426" i="5"/>
  <c r="G425" i="5"/>
  <c r="F425" i="5"/>
  <c r="G424" i="5"/>
  <c r="F424" i="5"/>
  <c r="G423" i="5"/>
  <c r="F423" i="5"/>
  <c r="G422" i="5"/>
  <c r="G421" i="5"/>
  <c r="F421" i="5"/>
  <c r="G420" i="5"/>
  <c r="F420" i="5"/>
  <c r="G419" i="5"/>
  <c r="F419" i="5"/>
  <c r="G418" i="5"/>
  <c r="G417" i="5"/>
  <c r="F417" i="5"/>
  <c r="G416" i="5"/>
  <c r="F416" i="5"/>
  <c r="D360" i="5"/>
  <c r="G358" i="5" s="1"/>
  <c r="C360" i="5"/>
  <c r="G359" i="5"/>
  <c r="F359" i="5"/>
  <c r="F358" i="5"/>
  <c r="G357" i="5"/>
  <c r="G360" i="5" s="1"/>
  <c r="F357" i="5"/>
  <c r="F360" i="5" s="1"/>
  <c r="G356" i="5"/>
  <c r="F356" i="5"/>
  <c r="D353" i="5"/>
  <c r="C353" i="5"/>
  <c r="F351" i="5" s="1"/>
  <c r="G352" i="5"/>
  <c r="F352" i="5"/>
  <c r="G351" i="5"/>
  <c r="G350" i="5"/>
  <c r="F350" i="5"/>
  <c r="G349" i="5"/>
  <c r="F349" i="5"/>
  <c r="G348" i="5"/>
  <c r="F348" i="5"/>
  <c r="G347" i="5"/>
  <c r="G346" i="5"/>
  <c r="G353" i="5" s="1"/>
  <c r="F346" i="5"/>
  <c r="C297" i="5"/>
  <c r="C296" i="5"/>
  <c r="C295" i="5"/>
  <c r="C294" i="5"/>
  <c r="D293" i="5"/>
  <c r="C293" i="5"/>
  <c r="D292" i="5"/>
  <c r="C292" i="5"/>
  <c r="D291" i="5"/>
  <c r="C291" i="5"/>
  <c r="D290" i="5"/>
  <c r="C290" i="5"/>
  <c r="D289" i="5"/>
  <c r="C289" i="5"/>
  <c r="D288" i="5"/>
  <c r="C288" i="5"/>
  <c r="D287" i="5"/>
  <c r="C287" i="5"/>
  <c r="G255" i="5"/>
  <c r="G254" i="5"/>
  <c r="G252" i="5"/>
  <c r="F252" i="5"/>
  <c r="G251" i="5"/>
  <c r="G250" i="5"/>
  <c r="F250" i="5"/>
  <c r="D249" i="5"/>
  <c r="C249" i="5"/>
  <c r="G248" i="5"/>
  <c r="G247" i="5"/>
  <c r="F247" i="5"/>
  <c r="F246" i="5"/>
  <c r="G245" i="5"/>
  <c r="F245" i="5"/>
  <c r="G244" i="5"/>
  <c r="G243" i="5"/>
  <c r="F243" i="5"/>
  <c r="F242" i="5"/>
  <c r="G241" i="5"/>
  <c r="F241" i="5"/>
  <c r="G233" i="5"/>
  <c r="G232" i="5"/>
  <c r="G230" i="5"/>
  <c r="F230" i="5"/>
  <c r="G229" i="5"/>
  <c r="G228" i="5"/>
  <c r="F228" i="5"/>
  <c r="D227" i="5"/>
  <c r="C227" i="5"/>
  <c r="G226" i="5"/>
  <c r="G225" i="5"/>
  <c r="F225" i="5"/>
  <c r="F224" i="5"/>
  <c r="G223" i="5"/>
  <c r="F223" i="5"/>
  <c r="G222" i="5"/>
  <c r="G221" i="5"/>
  <c r="F221" i="5"/>
  <c r="F220" i="5"/>
  <c r="G219" i="5"/>
  <c r="F219" i="5"/>
  <c r="D214" i="5"/>
  <c r="G198" i="5" s="1"/>
  <c r="C214" i="5"/>
  <c r="F213" i="5"/>
  <c r="F212" i="5"/>
  <c r="F210" i="5"/>
  <c r="F209" i="5"/>
  <c r="F208" i="5"/>
  <c r="F206" i="5"/>
  <c r="F205" i="5"/>
  <c r="G204" i="5"/>
  <c r="F204" i="5"/>
  <c r="F202" i="5"/>
  <c r="F201" i="5"/>
  <c r="F200" i="5"/>
  <c r="G199" i="5"/>
  <c r="F198" i="5"/>
  <c r="F197" i="5"/>
  <c r="F196" i="5"/>
  <c r="F194" i="5"/>
  <c r="F193" i="5"/>
  <c r="F192" i="5"/>
  <c r="F190" i="5"/>
  <c r="F180" i="5"/>
  <c r="F174" i="5"/>
  <c r="F173" i="5"/>
  <c r="F172" i="5"/>
  <c r="F171" i="5"/>
  <c r="F170" i="5"/>
  <c r="F162" i="5"/>
  <c r="F161" i="5"/>
  <c r="F160" i="5"/>
  <c r="F152" i="5"/>
  <c r="F151" i="5"/>
  <c r="F150" i="5"/>
  <c r="F111" i="5"/>
  <c r="B111" i="5"/>
  <c r="F110" i="5"/>
  <c r="B110" i="5"/>
  <c r="F109" i="5"/>
  <c r="B109" i="5"/>
  <c r="F108" i="5"/>
  <c r="B108" i="5"/>
  <c r="F107" i="5"/>
  <c r="B107" i="5"/>
  <c r="F106" i="5"/>
  <c r="B106" i="5"/>
  <c r="F105" i="5"/>
  <c r="B105" i="5"/>
  <c r="F104" i="5"/>
  <c r="B104" i="5"/>
  <c r="F103" i="5"/>
  <c r="B103" i="5"/>
  <c r="F102" i="5"/>
  <c r="B102" i="5"/>
  <c r="F101" i="5"/>
  <c r="B101" i="5"/>
  <c r="F100" i="5"/>
  <c r="B100" i="5"/>
  <c r="F99" i="5"/>
  <c r="B99" i="5"/>
  <c r="F76" i="5"/>
  <c r="D76" i="5"/>
  <c r="C76" i="5"/>
  <c r="F72" i="5"/>
  <c r="D72" i="5"/>
  <c r="C72" i="5"/>
  <c r="F44" i="5"/>
  <c r="D44" i="5"/>
  <c r="C44" i="5"/>
  <c r="F29" i="5"/>
  <c r="F28" i="5"/>
  <c r="G18" i="9" s="1"/>
  <c r="F26" i="5"/>
  <c r="F25" i="5"/>
  <c r="F24" i="5"/>
  <c r="F23" i="5"/>
  <c r="F21" i="5"/>
  <c r="F20" i="5"/>
  <c r="F19" i="5"/>
  <c r="F18" i="5"/>
  <c r="F17" i="5"/>
  <c r="F16" i="5"/>
  <c r="C15" i="5"/>
  <c r="F22" i="5" s="1"/>
  <c r="F14" i="5"/>
  <c r="F13" i="5"/>
  <c r="F12" i="5"/>
  <c r="F15" i="5" s="1"/>
  <c r="C299" i="4"/>
  <c r="C298" i="4"/>
  <c r="C297" i="4"/>
  <c r="C296" i="4"/>
  <c r="C295" i="4"/>
  <c r="C294" i="4"/>
  <c r="C291" i="4"/>
  <c r="C289" i="4"/>
  <c r="C288" i="4"/>
  <c r="G227" i="4"/>
  <c r="F227" i="4"/>
  <c r="G223" i="4"/>
  <c r="F223" i="4"/>
  <c r="F222" i="4"/>
  <c r="C220" i="4"/>
  <c r="G219" i="4"/>
  <c r="G218" i="4"/>
  <c r="F218" i="4"/>
  <c r="F215" i="4"/>
  <c r="F214" i="4"/>
  <c r="F213" i="4"/>
  <c r="F211" i="4"/>
  <c r="F210" i="4"/>
  <c r="F209" i="4"/>
  <c r="C208" i="4"/>
  <c r="C207" i="4"/>
  <c r="F206" i="4"/>
  <c r="F204" i="4"/>
  <c r="F203" i="4"/>
  <c r="F202" i="4"/>
  <c r="F201" i="4"/>
  <c r="F199" i="4"/>
  <c r="F198" i="4"/>
  <c r="F196" i="4"/>
  <c r="F195" i="4"/>
  <c r="F194" i="4"/>
  <c r="F193" i="4"/>
  <c r="F187" i="4"/>
  <c r="C179" i="4"/>
  <c r="D167" i="4"/>
  <c r="G165" i="4" s="1"/>
  <c r="C167" i="4"/>
  <c r="G166" i="4"/>
  <c r="G162" i="4"/>
  <c r="F162" i="4"/>
  <c r="G161" i="4"/>
  <c r="G160" i="4"/>
  <c r="G158" i="4"/>
  <c r="F158" i="4"/>
  <c r="G157" i="4"/>
  <c r="G156" i="4"/>
  <c r="F156" i="4"/>
  <c r="D155" i="4"/>
  <c r="G147" i="4" s="1"/>
  <c r="C155" i="4"/>
  <c r="G154" i="4"/>
  <c r="G153" i="4"/>
  <c r="F153" i="4"/>
  <c r="G152" i="4"/>
  <c r="G150" i="4"/>
  <c r="G149" i="4"/>
  <c r="F149" i="4"/>
  <c r="G148" i="4"/>
  <c r="F148" i="4"/>
  <c r="G146" i="4"/>
  <c r="G145" i="4"/>
  <c r="F145" i="4"/>
  <c r="G144" i="4"/>
  <c r="F144" i="4"/>
  <c r="G143" i="4"/>
  <c r="G141" i="4"/>
  <c r="F141" i="4"/>
  <c r="G140" i="4"/>
  <c r="F140" i="4"/>
  <c r="G139" i="4"/>
  <c r="F139" i="4"/>
  <c r="G133" i="4"/>
  <c r="D129" i="4"/>
  <c r="G125" i="4"/>
  <c r="C123" i="4"/>
  <c r="C129" i="4" s="1"/>
  <c r="F134" i="4" s="1"/>
  <c r="G121" i="4"/>
  <c r="G116" i="4"/>
  <c r="G112" i="4"/>
  <c r="G102" i="4"/>
  <c r="F102" i="4"/>
  <c r="D100" i="4"/>
  <c r="G105" i="4" s="1"/>
  <c r="C100" i="4"/>
  <c r="F105" i="4" s="1"/>
  <c r="G99" i="4"/>
  <c r="F99" i="4"/>
  <c r="G96" i="4"/>
  <c r="F96" i="4"/>
  <c r="G95" i="4"/>
  <c r="F95" i="4"/>
  <c r="G86" i="4"/>
  <c r="F86" i="4"/>
  <c r="G79" i="4"/>
  <c r="F79" i="4"/>
  <c r="D77" i="4"/>
  <c r="G82" i="4" s="1"/>
  <c r="C77" i="4"/>
  <c r="F82" i="4" s="1"/>
  <c r="G76" i="4"/>
  <c r="F76" i="4"/>
  <c r="G73" i="4"/>
  <c r="F73" i="4"/>
  <c r="G72" i="4"/>
  <c r="F72" i="4"/>
  <c r="F64" i="4"/>
  <c r="F63" i="4"/>
  <c r="F62" i="4"/>
  <c r="F61" i="4"/>
  <c r="C58" i="4"/>
  <c r="F60" i="4" s="1"/>
  <c r="F57" i="4"/>
  <c r="F56" i="4"/>
  <c r="F55" i="4"/>
  <c r="F54" i="4"/>
  <c r="C41" i="4"/>
  <c r="C40" i="4"/>
  <c r="C39" i="4"/>
  <c r="C38" i="4"/>
  <c r="F219" i="4" s="1"/>
  <c r="C17" i="4"/>
  <c r="C292" i="4"/>
  <c r="D292" i="4"/>
  <c r="D290" i="4"/>
  <c r="C290" i="4"/>
  <c r="D300" i="4"/>
  <c r="D293" i="4"/>
  <c r="C293" i="4"/>
  <c r="C300" i="4"/>
  <c r="F292" i="4"/>
  <c r="G122" i="4" l="1"/>
  <c r="G118" i="4"/>
  <c r="G114" i="4"/>
  <c r="G132" i="4"/>
  <c r="G124" i="4"/>
  <c r="G120" i="4"/>
  <c r="G136" i="4"/>
  <c r="G128" i="4"/>
  <c r="G115" i="4"/>
  <c r="G131" i="4"/>
  <c r="G123" i="4"/>
  <c r="G119" i="4"/>
  <c r="G135" i="4"/>
  <c r="G127" i="4"/>
  <c r="G130" i="4"/>
  <c r="G113" i="4"/>
  <c r="G134" i="4"/>
  <c r="G126" i="4"/>
  <c r="G117" i="4"/>
  <c r="F117" i="4"/>
  <c r="F121" i="4"/>
  <c r="F133" i="4"/>
  <c r="F126" i="4"/>
  <c r="F116" i="4"/>
  <c r="F132" i="4"/>
  <c r="F124" i="4"/>
  <c r="F120" i="4"/>
  <c r="F136" i="4"/>
  <c r="F128" i="4"/>
  <c r="F115" i="4"/>
  <c r="F131" i="4"/>
  <c r="F123" i="4"/>
  <c r="F119" i="4"/>
  <c r="F114" i="4"/>
  <c r="F135" i="4"/>
  <c r="F127" i="4"/>
  <c r="F118" i="4"/>
  <c r="F130" i="4"/>
  <c r="F122" i="4"/>
  <c r="F113" i="4"/>
  <c r="F166" i="4"/>
  <c r="F165" i="4"/>
  <c r="F164" i="4"/>
  <c r="F125" i="4"/>
  <c r="F112" i="4"/>
  <c r="F184" i="4"/>
  <c r="F177" i="4"/>
  <c r="F186" i="4"/>
  <c r="F178" i="4"/>
  <c r="F185" i="4"/>
  <c r="F175" i="4"/>
  <c r="F183" i="4"/>
  <c r="F174" i="4"/>
  <c r="F182" i="4"/>
  <c r="F181" i="4"/>
  <c r="F180" i="4"/>
  <c r="G213" i="5"/>
  <c r="G209" i="5"/>
  <c r="G205" i="5"/>
  <c r="G201" i="5"/>
  <c r="G197" i="5"/>
  <c r="G193" i="5"/>
  <c r="G208" i="5"/>
  <c r="G203" i="5"/>
  <c r="G192" i="5"/>
  <c r="G202" i="5"/>
  <c r="G212" i="5"/>
  <c r="G207" i="5"/>
  <c r="G196" i="5"/>
  <c r="G191" i="5"/>
  <c r="G206" i="5"/>
  <c r="G190" i="5"/>
  <c r="G211" i="5"/>
  <c r="G200" i="5"/>
  <c r="G195" i="5"/>
  <c r="G210" i="5"/>
  <c r="G194" i="5"/>
  <c r="G570" i="5"/>
  <c r="G327" i="9"/>
  <c r="G374" i="9"/>
  <c r="G461" i="9"/>
  <c r="G496" i="9"/>
  <c r="F80" i="4"/>
  <c r="F87" i="4"/>
  <c r="F103" i="4"/>
  <c r="G226" i="4"/>
  <c r="G222" i="4"/>
  <c r="G80" i="4"/>
  <c r="G87" i="4"/>
  <c r="G103" i="4"/>
  <c r="F224" i="4"/>
  <c r="G249" i="5"/>
  <c r="F70" i="4"/>
  <c r="F74" i="4"/>
  <c r="F81" i="4"/>
  <c r="F93" i="4"/>
  <c r="F100" i="4" s="1"/>
  <c r="F97" i="4"/>
  <c r="F104" i="4"/>
  <c r="F161" i="4"/>
  <c r="F157" i="4"/>
  <c r="F154" i="4"/>
  <c r="F150" i="4"/>
  <c r="F146" i="4"/>
  <c r="F142" i="4"/>
  <c r="F138" i="4"/>
  <c r="G224" i="4"/>
  <c r="G70" i="4"/>
  <c r="G74" i="4"/>
  <c r="G81" i="4"/>
  <c r="G93" i="4"/>
  <c r="G97" i="4"/>
  <c r="G104" i="4"/>
  <c r="F151" i="4"/>
  <c r="F159" i="4"/>
  <c r="G164" i="4"/>
  <c r="G167" i="4" s="1"/>
  <c r="F225" i="4"/>
  <c r="G239" i="9"/>
  <c r="F364" i="9"/>
  <c r="G595" i="9"/>
  <c r="D45" i="4"/>
  <c r="F59" i="4"/>
  <c r="F71" i="4"/>
  <c r="F75" i="4"/>
  <c r="F78" i="4"/>
  <c r="F94" i="4"/>
  <c r="F98" i="4"/>
  <c r="F101" i="4"/>
  <c r="G142" i="4"/>
  <c r="F147" i="4"/>
  <c r="G151" i="4"/>
  <c r="G159" i="4"/>
  <c r="F212" i="4"/>
  <c r="F205" i="4"/>
  <c r="F197" i="4"/>
  <c r="F208" i="4" s="1"/>
  <c r="F217" i="4"/>
  <c r="F220" i="4" s="1"/>
  <c r="F221" i="4"/>
  <c r="G225" i="4"/>
  <c r="F233" i="5"/>
  <c r="F229" i="5"/>
  <c r="F226" i="5"/>
  <c r="F222" i="5"/>
  <c r="F231" i="5"/>
  <c r="F255" i="5"/>
  <c r="F251" i="5"/>
  <c r="F248" i="5"/>
  <c r="F244" i="5"/>
  <c r="F249" i="5" s="1"/>
  <c r="C304" i="5"/>
  <c r="C305" i="5" s="1"/>
  <c r="F253" i="5"/>
  <c r="F53" i="4"/>
  <c r="F58" i="4" s="1"/>
  <c r="G71" i="4"/>
  <c r="G75" i="4"/>
  <c r="G78" i="4"/>
  <c r="G94" i="4"/>
  <c r="G98" i="4"/>
  <c r="G101" i="4"/>
  <c r="G138" i="4"/>
  <c r="G155" i="4" s="1"/>
  <c r="F143" i="4"/>
  <c r="F152" i="4"/>
  <c r="F160" i="4"/>
  <c r="F200" i="4"/>
  <c r="G217" i="4"/>
  <c r="G220" i="4" s="1"/>
  <c r="G221" i="4"/>
  <c r="F226" i="4"/>
  <c r="F211" i="5"/>
  <c r="F207" i="5"/>
  <c r="F203" i="5"/>
  <c r="F199" i="5"/>
  <c r="F195" i="5"/>
  <c r="F191" i="5"/>
  <c r="F214" i="5" s="1"/>
  <c r="G231" i="5"/>
  <c r="G224" i="5"/>
  <c r="G220" i="5"/>
  <c r="G227" i="5" s="1"/>
  <c r="F232" i="5"/>
  <c r="D304" i="5"/>
  <c r="D305" i="5" s="1"/>
  <c r="G253" i="5"/>
  <c r="G246" i="5"/>
  <c r="G242" i="5"/>
  <c r="F254" i="5"/>
  <c r="F440" i="5"/>
  <c r="G364" i="9"/>
  <c r="G576" i="9"/>
  <c r="G440" i="5"/>
  <c r="F35" i="9"/>
  <c r="F27" i="9"/>
  <c r="F34" i="9"/>
  <c r="F33" i="9"/>
  <c r="F32" i="9"/>
  <c r="F39" i="9"/>
  <c r="F31" i="9"/>
  <c r="F36" i="9"/>
  <c r="F28" i="9"/>
  <c r="G555" i="5"/>
  <c r="G456" i="5"/>
  <c r="G478" i="5"/>
  <c r="G526" i="5"/>
  <c r="G532" i="5" s="1"/>
  <c r="F16" i="9"/>
  <c r="G17" i="9"/>
  <c r="G454" i="5"/>
  <c r="G476" i="5"/>
  <c r="F18" i="9"/>
  <c r="G379" i="9"/>
  <c r="G381" i="9" s="1"/>
  <c r="F347" i="5"/>
  <c r="F353" i="5" s="1"/>
  <c r="F418" i="5"/>
  <c r="F422" i="5"/>
  <c r="F426" i="5"/>
  <c r="F430" i="5"/>
  <c r="F434" i="5"/>
  <c r="F514" i="5"/>
  <c r="F518" i="5"/>
  <c r="F522" i="5"/>
  <c r="F526" i="5"/>
  <c r="F537" i="5"/>
  <c r="F541" i="5"/>
  <c r="F545" i="5"/>
  <c r="F549" i="5"/>
  <c r="F564" i="5"/>
  <c r="F570" i="5" s="1"/>
  <c r="F368" i="9"/>
  <c r="F374" i="9" s="1"/>
  <c r="F566" i="9"/>
  <c r="F576" i="9" s="1"/>
  <c r="F570" i="9"/>
  <c r="G294" i="5" l="1"/>
  <c r="G300" i="5"/>
  <c r="G296" i="5"/>
  <c r="G303" i="5"/>
  <c r="G299" i="5"/>
  <c r="G293" i="5"/>
  <c r="G291" i="5"/>
  <c r="G289" i="5"/>
  <c r="G287" i="5"/>
  <c r="D327" i="5"/>
  <c r="D328" i="5" s="1"/>
  <c r="G304" i="5"/>
  <c r="G301" i="5"/>
  <c r="G297" i="5"/>
  <c r="G302" i="5"/>
  <c r="G298" i="5"/>
  <c r="G288" i="5"/>
  <c r="G290" i="5"/>
  <c r="G295" i="5"/>
  <c r="G292" i="5"/>
  <c r="C327" i="5"/>
  <c r="C328" i="5" s="1"/>
  <c r="F304" i="5"/>
  <c r="F301" i="5"/>
  <c r="F297" i="5"/>
  <c r="F292" i="5"/>
  <c r="F290" i="5"/>
  <c r="F288" i="5"/>
  <c r="F300" i="5"/>
  <c r="F296" i="5"/>
  <c r="F303" i="5"/>
  <c r="F299" i="5"/>
  <c r="F295" i="5"/>
  <c r="F289" i="5"/>
  <c r="F302" i="5"/>
  <c r="F294" i="5"/>
  <c r="F291" i="5"/>
  <c r="F298" i="5"/>
  <c r="F293" i="5"/>
  <c r="F287" i="5"/>
  <c r="F155" i="4"/>
  <c r="F179" i="4"/>
  <c r="F129" i="4"/>
  <c r="G129" i="4"/>
  <c r="F555" i="5"/>
  <c r="F227" i="5"/>
  <c r="G100" i="4"/>
  <c r="F167" i="4"/>
  <c r="F77" i="4"/>
  <c r="G214" i="5"/>
  <c r="F532" i="5"/>
  <c r="G77" i="4"/>
  <c r="F305" i="5" l="1"/>
  <c r="F310" i="5"/>
  <c r="F328" i="5" s="1"/>
  <c r="C343" i="5"/>
  <c r="G310" i="5"/>
  <c r="G328" i="5" s="1"/>
  <c r="D343" i="5"/>
  <c r="G305" i="5"/>
  <c r="G341" i="5" l="1"/>
  <c r="G337" i="5"/>
  <c r="G333" i="5"/>
  <c r="G340" i="5"/>
  <c r="G336" i="5"/>
  <c r="G342" i="5"/>
  <c r="G338" i="5"/>
  <c r="G334" i="5"/>
  <c r="G339" i="5"/>
  <c r="G335" i="5"/>
  <c r="F342" i="5"/>
  <c r="F338" i="5"/>
  <c r="F334" i="5"/>
  <c r="F341" i="5"/>
  <c r="F337" i="5"/>
  <c r="F333" i="5"/>
  <c r="F343" i="5" s="1"/>
  <c r="F340" i="5"/>
  <c r="F336" i="5"/>
  <c r="F339" i="5"/>
  <c r="F335" i="5"/>
  <c r="G343" i="5" l="1"/>
</calcChain>
</file>

<file path=xl/sharedStrings.xml><?xml version="1.0" encoding="utf-8"?>
<sst xmlns="http://schemas.openxmlformats.org/spreadsheetml/2006/main" count="4513" uniqueCount="2103">
  <si>
    <t xml:space="preserve">Disclaimer - Important notices </t>
  </si>
  <si>
    <t xml:space="preserve">This material has been prepared on the basis of the information provided by SR-Boligkreditt AS, a wholly owned subsidiary of SpareBank 1 SR-Bank ASA (referred to as "SR-Bank") and public available sources . </t>
  </si>
  <si>
    <t>This material is presented solely for information purposes and is not to be construed as a solicitation or an offer to buy or sell any securities or related financial instruments and should not be treated as giving investment advice. It has no regard to the specific investment objectives, financial situation or particular needs of any recipient. No representation or warranty, either express or implied, is provided in relation to the accuracy, completeness or reliability of the information contained herein. It should not be regarded by recipients as a substitute for the exercise of their own judgment. Any opinions expressed in this material are subject to change without notice and SR-Bank is not under any obligation to update or keep current the information contained herein.</t>
  </si>
  <si>
    <t xml:space="preserve">Furthermore, you should consult with your own legal, regulatory, tax, business, investment, financial and accounting advisers to the extent that you deem it necessary, and make your own investment, hedging and trading decisions based upon your own judgment and advice from such advisers as you deem necessary and not upon any view expressed in this presentation. </t>
  </si>
  <si>
    <t>Harmonised Transparency Template</t>
  </si>
  <si>
    <t>2021 Version</t>
  </si>
  <si>
    <t>Norway</t>
  </si>
  <si>
    <t>SR-Boligkreditt</t>
  </si>
  <si>
    <t>Reporting Date: 06/05/21</t>
  </si>
  <si>
    <t>Cut-off Date: 31/03/21</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</si>
  <si>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</si>
  <si>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</si>
  <si>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</si>
  <si>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</si>
  <si>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</si>
  <si>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</si>
  <si>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</si>
  <si>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</si>
  <si>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</si>
  <si>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</si>
  <si>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Optional Sustainable M data</t>
  </si>
  <si>
    <t>Temp. Optional COVID 19 impact</t>
  </si>
  <si>
    <t>Frequently Asked Questions (FAQ)</t>
  </si>
  <si>
    <t>Please delete this tab once you have completed this file</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</si>
  <si>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</si>
  <si>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</si>
  <si>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</si>
  <si>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</si>
  <si>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</si>
  <si>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</si>
  <si>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</si>
  <si>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</si>
  <si>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</si>
  <si>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</si>
  <si>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</si>
  <si>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</si>
  <si>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</si>
  <si>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</si>
  <si>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</si>
  <si>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</si>
  <si>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</si>
  <si>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</si>
  <si>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</si>
  <si>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</si>
  <si>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</si>
  <si>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</si>
  <si>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</si>
  <si>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</si>
  <si>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</si>
  <si>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</si>
  <si>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</si>
  <si>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</si>
  <si>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</si>
  <si>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</si>
  <si>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</si>
  <si>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</si>
  <si>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</si>
  <si>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</si>
  <si>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</si>
  <si>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</si>
  <si>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</si>
  <si>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</si>
  <si>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</si>
  <si>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</si>
  <si>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</si>
  <si>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</si>
  <si>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</si>
  <si>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</si>
  <si>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</si>
  <si>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</si>
  <si>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HTT 2021</t>
  </si>
  <si>
    <t>Reporting in Domestic Currency</t>
  </si>
  <si>
    <t>NOK</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</si>
  <si>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</si>
  <si>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</si>
  <si>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</si>
  <si>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</si>
  <si>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</si>
  <si>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</si>
  <si>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</si>
  <si>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</si>
  <si>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</si>
  <si>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</si>
  <si>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</si>
  <si>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</si>
  <si>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</si>
  <si>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G.1.1.3</t>
  </si>
  <si>
    <t>Link to Issuer's Website</t>
  </si>
  <si>
    <t>https://coveredbondlabel.com/issuer/132/</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</si>
  <si>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</si>
  <si>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</si>
  <si>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</si>
  <si>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</si>
  <si>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</si>
  <si>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</si>
  <si>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</si>
  <si>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</si>
  <si>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</si>
  <si>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</si>
  <si>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</si>
  <si>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</si>
  <si>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</si>
  <si>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</si>
  <si>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Y</t>
  </si>
  <si>
    <t>G.2.1.2</t>
  </si>
  <si>
    <t>CRR Compliance (Y/N)</t>
  </si>
  <si>
    <t>G.2.1.3</t>
  </si>
  <si>
    <t>LCR status</t>
  </si>
  <si>
    <t>OG.2.1.1</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</si>
  <si>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</si>
  <si>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</si>
  <si>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</si>
  <si>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</si>
  <si>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</si>
  <si>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</si>
  <si>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</si>
  <si>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</si>
  <si>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</si>
  <si>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</si>
  <si>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</si>
  <si>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</si>
  <si>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</si>
  <si>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</si>
  <si>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</si>
  <si>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</si>
  <si>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</si>
  <si>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</si>
  <si>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Legal / Regulatory</t>
  </si>
  <si>
    <t>Actual</t>
  </si>
  <si>
    <t>Minimum Committed</t>
  </si>
  <si>
    <t>Purpose</t>
  </si>
  <si>
    <t>G.3.2.1</t>
  </si>
  <si>
    <t>OC (%)</t>
  </si>
  <si>
    <t>LCR eligibility</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</si>
  <si>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</si>
  <si>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</si>
  <si>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</si>
  <si>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</si>
  <si>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</si>
  <si>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</si>
  <si>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</si>
  <si>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</si>
  <si>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</si>
  <si>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</si>
  <si>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</si>
  <si>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</si>
  <si>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</si>
  <si>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</si>
  <si>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</si>
  <si>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</si>
  <si>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</si>
  <si>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</si>
  <si>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</si>
  <si>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</si>
  <si>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</si>
  <si>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</si>
  <si>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</si>
  <si>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</si>
  <si>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</si>
  <si>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</si>
  <si>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</si>
  <si>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</si>
  <si>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</si>
  <si>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</si>
  <si>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</si>
  <si>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</si>
  <si>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</si>
  <si>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</si>
  <si>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</si>
  <si>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</si>
  <si>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ND1</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</si>
  <si>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</si>
  <si>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</si>
  <si>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</si>
  <si>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</si>
  <si>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</si>
  <si>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</si>
  <si>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</si>
  <si>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</si>
  <si>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</si>
  <si>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</si>
  <si>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</si>
  <si>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</si>
  <si>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</si>
  <si>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</si>
  <si>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</si>
  <si>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</si>
  <si>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</si>
  <si>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</si>
  <si>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</si>
  <si>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</si>
  <si>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</si>
  <si>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</si>
  <si>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</si>
  <si>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</si>
  <si>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</si>
  <si>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</si>
  <si>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</si>
  <si>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</si>
  <si>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</si>
  <si>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</si>
  <si>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</si>
  <si>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</si>
  <si>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</si>
  <si>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</si>
  <si>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</si>
  <si>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</si>
  <si>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</si>
  <si>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</si>
  <si>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</si>
  <si>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</si>
  <si>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</si>
  <si>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</si>
  <si>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</si>
  <si>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</si>
  <si>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</si>
  <si>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</si>
  <si>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</si>
  <si>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</si>
  <si>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</si>
  <si>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</si>
  <si>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</si>
  <si>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</si>
  <si>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</si>
  <si>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</si>
  <si>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</si>
  <si>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</si>
  <si>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</si>
  <si>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</si>
  <si>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</si>
  <si>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</si>
  <si>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</si>
  <si>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</si>
  <si>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</si>
  <si>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</si>
  <si>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</si>
  <si>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</si>
  <si>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</si>
  <si>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</si>
  <si>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</si>
  <si>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</si>
  <si>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</si>
  <si>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</si>
  <si>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</si>
  <si>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</si>
  <si>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</si>
  <si>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</si>
  <si>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</si>
  <si>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</si>
  <si>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</si>
  <si>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</si>
  <si>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</si>
  <si>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</si>
  <si>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</si>
  <si>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</si>
  <si>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JPY</t>
  </si>
  <si>
    <t>G.3.6.11</t>
  </si>
  <si>
    <t>KRW</t>
  </si>
  <si>
    <t>G.3.6.12</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</si>
  <si>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</si>
  <si>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</si>
  <si>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</si>
  <si>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</si>
  <si>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</si>
  <si>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</si>
  <si>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</si>
  <si>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</si>
  <si>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</si>
  <si>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</si>
  <si>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</si>
  <si>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</si>
  <si>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</si>
  <si>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</si>
  <si>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</si>
  <si>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</si>
  <si>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</si>
  <si>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</si>
  <si>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</si>
  <si>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</si>
  <si>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</si>
  <si>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</si>
  <si>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</si>
  <si>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</si>
  <si>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</si>
  <si>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</si>
  <si>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</si>
  <si>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</si>
  <si>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</si>
  <si>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</si>
  <si>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</si>
  <si>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</si>
  <si>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</si>
  <si>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</si>
  <si>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</si>
  <si>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</si>
  <si>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</si>
  <si>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</si>
  <si>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</si>
  <si>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</si>
  <si>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</si>
  <si>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</si>
  <si>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</si>
  <si>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</si>
  <si>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</si>
  <si>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</si>
  <si>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</si>
  <si>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</si>
  <si>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</si>
  <si>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</si>
  <si>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</si>
  <si>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</si>
  <si>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</si>
  <si>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</si>
  <si>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</si>
  <si>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</si>
  <si>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</si>
  <si>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</si>
  <si>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</si>
  <si>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</si>
  <si>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</si>
  <si>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</si>
  <si>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</si>
  <si>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</si>
  <si>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</si>
  <si>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</si>
  <si>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</si>
  <si>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</si>
  <si>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</si>
  <si>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</si>
  <si>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</si>
  <si>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</si>
  <si>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</si>
  <si>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</si>
  <si>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</si>
  <si>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</si>
  <si>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</si>
  <si>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</si>
  <si>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</si>
  <si>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</si>
  <si>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</si>
  <si>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</si>
  <si>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</si>
  <si>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</si>
  <si>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</si>
  <si>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</si>
  <si>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</si>
  <si>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</si>
  <si>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</si>
  <si>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</si>
  <si>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</si>
  <si>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</si>
  <si>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</si>
  <si>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</si>
  <si>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</si>
  <si>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</si>
  <si>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</si>
  <si>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</si>
  <si>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</si>
  <si>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</si>
  <si>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</si>
  <si>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</si>
  <si>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</si>
  <si>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</si>
  <si>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</si>
  <si>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</si>
  <si>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</si>
  <si>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</si>
  <si>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</si>
  <si>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</si>
  <si>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</si>
  <si>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</si>
  <si>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</si>
  <si>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</si>
  <si>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</si>
  <si>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</si>
  <si>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</si>
  <si>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</si>
  <si>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</si>
  <si>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</si>
  <si>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</si>
  <si>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</si>
  <si>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</si>
  <si>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</si>
  <si>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</si>
  <si>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</si>
  <si>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</si>
  <si>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</si>
  <si>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</si>
  <si>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</si>
  <si>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</si>
  <si>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</si>
  <si>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</si>
  <si>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</si>
  <si>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</si>
  <si>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</si>
  <si>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</si>
  <si>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</si>
  <si>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</si>
  <si>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</si>
  <si>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</si>
  <si>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</si>
  <si>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</si>
  <si>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</si>
  <si>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</si>
  <si>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</si>
  <si>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</si>
  <si>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</si>
  <si>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intra-group</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</si>
  <si>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</si>
  <si>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</si>
  <si>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</si>
  <si>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</si>
  <si>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</si>
  <si>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</si>
  <si>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</si>
  <si>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</si>
  <si>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</si>
  <si>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</si>
  <si>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 - optional</t>
  </si>
  <si>
    <t>G.3.14.1</t>
  </si>
  <si>
    <t>Cover pool involved in a sustainable/special purpose strategy? (Y/N)</t>
  </si>
  <si>
    <t>[For completion]</t>
  </si>
  <si>
    <t>G.3.14.2</t>
  </si>
  <si>
    <t>If yes to G.3.14.1 is there a commitment (1) or are already sustainable components present (2)?</t>
  </si>
  <si>
    <t>G.3.14.3</t>
  </si>
  <si>
    <t xml:space="preserve">specific criteria </t>
  </si>
  <si>
    <t>[ESG, SDG, blue loan etc.]</t>
  </si>
  <si>
    <t>G.3.14.4</t>
  </si>
  <si>
    <t>link to the committed objective criteria</t>
  </si>
  <si>
    <t>[link on the issuer's website to the objective criteria the labelled pool is committed to]</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</si>
  <si>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</si>
  <si>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</si>
  <si>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</si>
  <si>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</si>
  <si>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</si>
  <si>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</si>
  <si>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</si>
  <si>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</si>
  <si>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</si>
  <si>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</si>
  <si>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</si>
  <si>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</si>
  <si>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</si>
  <si>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</si>
  <si>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</si>
  <si>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</si>
  <si>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</si>
  <si>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</si>
  <si>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</si>
  <si>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</si>
  <si>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</si>
  <si>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</si>
  <si>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</si>
  <si>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</si>
  <si>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</si>
  <si>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</si>
  <si>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</si>
  <si>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</si>
  <si>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</si>
  <si>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</si>
  <si>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</si>
  <si>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</si>
  <si>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</si>
  <si>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</si>
  <si>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</si>
  <si>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</si>
  <si>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</si>
  <si>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</si>
  <si>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</si>
  <si>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</si>
  <si>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</si>
  <si>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 xml:space="preserve">4. References to Capital Requirements Regulation (CRR) 129(7) </t>
  </si>
  <si>
    <t>Row</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</si>
  <si>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</si>
  <si>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</si>
  <si>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</si>
  <si>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</si>
  <si>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</si>
  <si>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</si>
  <si>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</si>
  <si>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</si>
  <si>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</si>
  <si>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</si>
  <si>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</si>
  <si>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</si>
  <si>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</si>
  <si>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</si>
  <si>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</si>
  <si>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</si>
  <si>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</si>
  <si>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</si>
  <si>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</si>
  <si>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</si>
  <si>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</si>
  <si>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</si>
  <si>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</si>
  <si>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</si>
  <si>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</si>
  <si>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</si>
  <si>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</si>
  <si>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</si>
  <si>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</si>
  <si>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</si>
  <si>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</si>
  <si>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</si>
  <si>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</si>
  <si>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</si>
  <si>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</si>
  <si>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</si>
  <si>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</si>
  <si>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</si>
  <si>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G.5.1.1</t>
  </si>
  <si>
    <t>Exposure to credit institute credit quality step 1 &amp; 2</t>
  </si>
  <si>
    <t>OG.5.1.1</t>
  </si>
  <si>
    <t>OG.5.1.2</t>
  </si>
  <si>
    <t>OG.5.1.3</t>
  </si>
  <si>
    <t>OG.5.1.4</t>
  </si>
  <si>
    <t>OG.5.1.5</t>
  </si>
  <si>
    <t>OG.5.1.6</t>
  </si>
  <si>
    <t>1. Optional information e.g. Rating triggers</t>
  </si>
  <si>
    <t>OG.6.1.1</t>
  </si>
  <si>
    <t>NPV Test (passed/failed)</t>
  </si>
  <si>
    <t>Passed</t>
  </si>
  <si>
    <t>OG.6.1.2</t>
  </si>
  <si>
    <t>Interest Covereage Test (passe/failed)</t>
  </si>
  <si>
    <t>OG.6.1.3</t>
  </si>
  <si>
    <t xml:space="preserve">Cash Manager </t>
  </si>
  <si>
    <t>SpareBank 1 SR-Bank</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</si>
  <si>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</si>
  <si>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</si>
  <si>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</si>
  <si>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</si>
  <si>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</si>
  <si>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</si>
  <si>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</si>
  <si>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</si>
  <si>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</si>
  <si>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</si>
  <si>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</si>
  <si>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</si>
  <si>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</si>
  <si>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</si>
  <si>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</si>
  <si>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</si>
  <si>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</si>
  <si>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</si>
  <si>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</si>
  <si>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</si>
  <si>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</si>
  <si>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</si>
  <si>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</si>
  <si>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</si>
  <si>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</si>
  <si>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</si>
  <si>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</si>
  <si>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</si>
  <si>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</si>
  <si>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</si>
  <si>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</si>
  <si>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</si>
  <si>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</si>
  <si>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</si>
  <si>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</si>
  <si>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</si>
  <si>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</si>
  <si>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</si>
  <si>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</si>
  <si>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</si>
  <si>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</si>
  <si>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</si>
  <si>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</si>
  <si>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</si>
  <si>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</si>
  <si>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</si>
  <si>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</si>
  <si>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</si>
  <si>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</si>
  <si>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</si>
  <si>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</si>
  <si>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</si>
  <si>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</si>
  <si>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</si>
  <si>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</si>
  <si>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</si>
  <si>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</si>
  <si>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</si>
  <si>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</si>
  <si>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</si>
  <si>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</si>
  <si>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</si>
  <si>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</si>
  <si>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</si>
  <si>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</si>
  <si>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</si>
  <si>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</si>
  <si>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</si>
  <si>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</si>
  <si>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</si>
  <si>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</si>
  <si>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</si>
  <si>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</si>
  <si>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</si>
  <si>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</si>
  <si>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</si>
  <si>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</si>
  <si>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</si>
  <si>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</si>
  <si>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</si>
  <si>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</si>
  <si>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</si>
  <si>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</si>
  <si>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</si>
  <si>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</si>
  <si>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</si>
  <si>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</si>
  <si>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</si>
  <si>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</si>
  <si>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</si>
  <si>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</si>
  <si>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</si>
  <si>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</si>
  <si>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</si>
  <si>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</si>
  <si>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</si>
  <si>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</si>
  <si>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</si>
  <si>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</si>
  <si>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</si>
  <si>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</si>
  <si>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</si>
  <si>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</si>
  <si>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</si>
  <si>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</si>
  <si>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</si>
  <si>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</si>
  <si>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</si>
  <si>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</si>
  <si>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</si>
  <si>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</si>
  <si>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</si>
  <si>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</si>
  <si>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</si>
  <si>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</si>
  <si>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</si>
  <si>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</si>
  <si>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</si>
  <si>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</si>
  <si>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</si>
  <si>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</si>
  <si>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</si>
  <si>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</si>
  <si>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</si>
  <si>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</si>
  <si>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</si>
  <si>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</si>
  <si>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</si>
  <si>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</si>
  <si>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</si>
  <si>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</si>
  <si>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</si>
  <si>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</si>
  <si>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</si>
  <si>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</si>
  <si>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</si>
  <si>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</si>
  <si>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</si>
  <si>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</si>
  <si>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</si>
  <si>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</si>
  <si>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</si>
  <si>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</si>
  <si>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</si>
  <si>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</si>
  <si>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</si>
  <si>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</si>
  <si>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</si>
  <si>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</si>
  <si>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</si>
  <si>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</si>
  <si>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</si>
  <si>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</si>
  <si>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</si>
  <si>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</si>
  <si>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</si>
  <si>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</si>
  <si>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</si>
  <si>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</si>
  <si>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</si>
  <si>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</si>
  <si>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</si>
  <si>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</si>
  <si>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</si>
  <si>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</si>
  <si>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</si>
  <si>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</si>
  <si>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</si>
  <si>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</si>
  <si>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</si>
  <si>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</si>
  <si>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</si>
  <si>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</si>
  <si>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</si>
  <si>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</si>
  <si>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</si>
  <si>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</si>
  <si>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</si>
  <si>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</si>
  <si>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</si>
  <si>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</si>
  <si>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</si>
  <si>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</si>
  <si>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</si>
  <si>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</si>
  <si>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</si>
  <si>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</si>
  <si>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</si>
  <si>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M.7.5.2</t>
  </si>
  <si>
    <t>M.7.5.3</t>
  </si>
  <si>
    <t>M.7.5.4</t>
  </si>
  <si>
    <t>M.7.5.5</t>
  </si>
  <si>
    <t>M.7.5.6</t>
  </si>
  <si>
    <t>M.7.5.7</t>
  </si>
  <si>
    <t>M.7.5.8</t>
  </si>
  <si>
    <t>M.7.5.9</t>
  </si>
  <si>
    <t>M.7.5.10</t>
  </si>
  <si>
    <t>M.7.5.11</t>
  </si>
  <si>
    <t>M.7.5.12</t>
  </si>
  <si>
    <t>M.7.5.13</t>
  </si>
  <si>
    <t>M.7.5.14</t>
  </si>
  <si>
    <t>TBC at a country level</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</si>
  <si>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</si>
  <si>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</si>
  <si>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</si>
  <si>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</si>
  <si>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</si>
  <si>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</si>
  <si>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</si>
  <si>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</si>
  <si>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</si>
  <si>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</si>
  <si>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</si>
  <si>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</si>
  <si>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</si>
  <si>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</si>
  <si>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</si>
  <si>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</si>
  <si>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</si>
  <si>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</si>
  <si>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</si>
  <si>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</si>
  <si>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</si>
  <si>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</si>
  <si>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</si>
  <si>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</si>
  <si>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</si>
  <si>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</si>
  <si>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</si>
  <si>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</si>
  <si>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</si>
  <si>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</si>
  <si>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</si>
  <si>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</si>
  <si>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</si>
  <si>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</si>
  <si>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</si>
  <si>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</si>
  <si>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</si>
  <si>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</si>
  <si>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</si>
  <si>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</si>
  <si>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</si>
  <si>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</si>
  <si>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</si>
  <si>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</si>
  <si>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</si>
  <si>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</si>
  <si>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</si>
  <si>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</si>
  <si>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</si>
  <si>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</si>
  <si>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</si>
  <si>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</si>
  <si>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</si>
  <si>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</si>
  <si>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</si>
  <si>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</si>
  <si>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</si>
  <si>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</si>
  <si>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</si>
  <si>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</si>
  <si>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</si>
  <si>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</si>
  <si>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</si>
  <si>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</si>
  <si>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</si>
  <si>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</si>
  <si>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</si>
  <si>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</si>
  <si>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</si>
  <si>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</si>
  <si>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</si>
  <si>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</si>
  <si>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</si>
  <si>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</si>
  <si>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</si>
  <si>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</si>
  <si>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</si>
  <si>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</si>
  <si>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</si>
  <si>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</si>
  <si>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</si>
  <si>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</si>
  <si>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</si>
  <si>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</si>
  <si>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</si>
  <si>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</si>
  <si>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</si>
  <si>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</si>
  <si>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</si>
  <si>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</si>
  <si>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 xml:space="preserve"> ≤ 1,000,000</t>
  </si>
  <si>
    <t>M.7A.10.3</t>
  </si>
  <si>
    <t xml:space="preserve"> &gt; 1,000,000 ≤ 2,000,000</t>
  </si>
  <si>
    <t>M.7A.10.4</t>
  </si>
  <si>
    <t xml:space="preserve"> &gt; 2,000,000 ≤ 3,000,000</t>
  </si>
  <si>
    <t>M.7A.10.5</t>
  </si>
  <si>
    <t xml:space="preserve"> &gt; 3,000,000 ≤ 5,000,000</t>
  </si>
  <si>
    <t>M.7A.10.6</t>
  </si>
  <si>
    <t xml:space="preserve"> &gt; 5,000,000 ≤ 12,000,000</t>
  </si>
  <si>
    <t>M.7A.10.7</t>
  </si>
  <si>
    <t>x &gt; 12 000 000</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</si>
  <si>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</si>
  <si>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</si>
  <si>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</si>
  <si>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</si>
  <si>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</si>
  <si>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</si>
  <si>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</si>
  <si>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</si>
  <si>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</si>
  <si>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</si>
  <si>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</si>
  <si>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</si>
  <si>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</si>
  <si>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</si>
  <si>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</si>
  <si>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</si>
  <si>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</si>
  <si>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</si>
  <si>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</si>
  <si>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</si>
  <si>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</si>
  <si>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</si>
  <si>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</si>
  <si>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</si>
  <si>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</si>
  <si>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</si>
  <si>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</si>
  <si>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</si>
  <si>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</si>
  <si>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</si>
  <si>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</si>
  <si>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</si>
  <si>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</si>
  <si>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</si>
  <si>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</si>
  <si>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</si>
  <si>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</si>
  <si>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</si>
  <si>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</si>
  <si>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</si>
  <si>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</si>
  <si>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</si>
  <si>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</si>
  <si>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</si>
  <si>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</si>
  <si>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</si>
  <si>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</si>
  <si>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</si>
  <si>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</si>
  <si>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</si>
  <si>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</si>
  <si>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</si>
  <si>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</si>
  <si>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</si>
  <si>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</si>
  <si>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</si>
  <si>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</si>
  <si>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</si>
  <si>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</si>
  <si>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</si>
  <si>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</si>
  <si>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</si>
  <si>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</si>
  <si>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</si>
  <si>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</si>
  <si>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</si>
  <si>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</si>
  <si>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</si>
  <si>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</si>
  <si>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</si>
  <si>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</si>
  <si>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</si>
  <si>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</si>
  <si>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</si>
  <si>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</si>
  <si>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</si>
  <si>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</si>
  <si>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</si>
  <si>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</si>
  <si>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</si>
  <si>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</si>
  <si>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</si>
  <si>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</si>
  <si>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</si>
  <si>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</si>
  <si>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</si>
  <si>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</si>
  <si>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</si>
  <si>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</si>
  <si>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</si>
  <si>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</si>
  <si>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</si>
  <si>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</si>
  <si>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</si>
  <si>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</si>
  <si>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</si>
  <si>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</si>
  <si>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</si>
  <si>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</si>
  <si>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</si>
  <si>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</si>
  <si>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</si>
  <si>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</si>
  <si>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</si>
  <si>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</si>
  <si>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</si>
  <si>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</si>
  <si>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</si>
  <si>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</si>
  <si>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</si>
  <si>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</si>
  <si>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</si>
  <si>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</si>
  <si>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</si>
  <si>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</si>
  <si>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</si>
  <si>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</si>
  <si>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A</t>
  </si>
  <si>
    <t>M.7A.15.2</t>
  </si>
  <si>
    <t>B</t>
  </si>
  <si>
    <t>M.7A.15.3</t>
  </si>
  <si>
    <t>C</t>
  </si>
  <si>
    <t>M.7A.15.4</t>
  </si>
  <si>
    <t>D</t>
  </si>
  <si>
    <t>M.7A.15.5</t>
  </si>
  <si>
    <t>E</t>
  </si>
  <si>
    <t>M.7A.15.6</t>
  </si>
  <si>
    <t>F</t>
  </si>
  <si>
    <t>M.7A.15.7</t>
  </si>
  <si>
    <t>G</t>
  </si>
  <si>
    <t>M.7A.15.8</t>
  </si>
  <si>
    <t>H</t>
  </si>
  <si>
    <t>M.7A.15.9</t>
  </si>
  <si>
    <t>I</t>
  </si>
  <si>
    <t>M.7A.15.10</t>
  </si>
  <si>
    <t>J</t>
  </si>
  <si>
    <t>M.7A.15.11</t>
  </si>
  <si>
    <t>K</t>
  </si>
  <si>
    <t>M.7A.15.12</t>
  </si>
  <si>
    <t>M.7A.15.13</t>
  </si>
  <si>
    <t>M.7A.15.14</t>
  </si>
  <si>
    <t>M.7A.15.15</t>
  </si>
  <si>
    <t>M.7A.15.16</t>
  </si>
  <si>
    <t>M.7A.15.17</t>
  </si>
  <si>
    <t>M.7A.15.18</t>
  </si>
  <si>
    <t>no data</t>
  </si>
  <si>
    <t>M.7A.15.19</t>
  </si>
  <si>
    <t>OM.7A.15.1</t>
  </si>
  <si>
    <t>OM.7A.15.2</t>
  </si>
  <si>
    <t>OM.7A.15.3</t>
  </si>
  <si>
    <t>16. Average energy use intensity (kWh/m2)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</si>
  <si>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</si>
  <si>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</si>
  <si>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</si>
  <si>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</si>
  <si>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</si>
  <si>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</si>
  <si>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</si>
  <si>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</si>
  <si>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</si>
  <si>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</si>
  <si>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</si>
  <si>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</si>
  <si>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</si>
  <si>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</si>
  <si>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</si>
  <si>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</si>
  <si>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</si>
  <si>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</si>
  <si>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</si>
  <si>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</si>
  <si>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</si>
  <si>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</si>
  <si>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</si>
  <si>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</si>
  <si>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</si>
  <si>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</si>
  <si>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</si>
  <si>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</si>
  <si>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1945 - 1960</t>
  </si>
  <si>
    <t>M.7A.17.4</t>
  </si>
  <si>
    <t>1961 - 1970</t>
  </si>
  <si>
    <t>M.7A.17.5</t>
  </si>
  <si>
    <t>1971 - 1980</t>
  </si>
  <si>
    <t>M.7A.17.6</t>
  </si>
  <si>
    <t>1981 - 1990</t>
  </si>
  <si>
    <t>M.7A.17.7</t>
  </si>
  <si>
    <t>1991 - 2000</t>
  </si>
  <si>
    <t>M.7A.17.8</t>
  </si>
  <si>
    <t>2001 - 2005</t>
  </si>
  <si>
    <t>M.7A.17.9</t>
  </si>
  <si>
    <t>2006 and later</t>
  </si>
  <si>
    <t>M.7A.17.10</t>
  </si>
  <si>
    <t>M.7A.17.11</t>
  </si>
  <si>
    <t>OM.7A.17.1</t>
  </si>
  <si>
    <t>18. Dwelling type - optional</t>
  </si>
  <si>
    <t>M.2A.18.1</t>
  </si>
  <si>
    <t>House, detached or semi-detached</t>
  </si>
  <si>
    <t>M.2A.18.2</t>
  </si>
  <si>
    <t>Flat or Apartment</t>
  </si>
  <si>
    <t>M.2A.18.3</t>
  </si>
  <si>
    <t>Bungalow</t>
  </si>
  <si>
    <t>M.2A.18.4</t>
  </si>
  <si>
    <t>Terraced House</t>
  </si>
  <si>
    <t>M.2A.18.5</t>
  </si>
  <si>
    <t>Multifamily House</t>
  </si>
  <si>
    <t>M.2A.18.6</t>
  </si>
  <si>
    <t>Land Only</t>
  </si>
  <si>
    <t>M.2A.18.7</t>
  </si>
  <si>
    <t>other</t>
  </si>
  <si>
    <t>M.2A.18.8</t>
  </si>
  <si>
    <t>OM.7A.18.1</t>
  </si>
  <si>
    <t>19. New Residential Property - optional</t>
  </si>
  <si>
    <t>M.2A.19.1</t>
  </si>
  <si>
    <t>New Property</t>
  </si>
  <si>
    <t>M.2A.19.2</t>
  </si>
  <si>
    <t>Existing property</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</si>
  <si>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</si>
  <si>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</si>
  <si>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</si>
  <si>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</si>
  <si>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</si>
  <si>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</si>
  <si>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</si>
  <si>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</si>
  <si>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</si>
  <si>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</si>
  <si>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</si>
  <si>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</si>
  <si>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</si>
  <si>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</si>
  <si>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</si>
  <si>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</si>
  <si>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</si>
  <si>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</si>
  <si>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</si>
  <si>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</si>
  <si>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</si>
  <si>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</si>
  <si>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</si>
  <si>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</si>
  <si>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</si>
  <si>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</si>
  <si>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</si>
  <si>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</si>
  <si>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</si>
  <si>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</si>
  <si>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</si>
  <si>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</si>
  <si>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</si>
  <si>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</si>
  <si>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</si>
  <si>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</si>
  <si>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</si>
  <si>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</si>
  <si>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</si>
  <si>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</si>
  <si>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</si>
  <si>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</si>
  <si>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</si>
  <si>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</si>
  <si>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</si>
  <si>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</si>
  <si>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</si>
  <si>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</si>
  <si>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7B Commercial Cover Pool</t>
  </si>
  <si>
    <t>20. Loan Size Information</t>
  </si>
  <si>
    <t>M.7B.20.1</t>
  </si>
  <si>
    <t>M.7B.20.2</t>
  </si>
  <si>
    <t>M.7B.20.3</t>
  </si>
  <si>
    <t>M.7B.20.4</t>
  </si>
  <si>
    <t>M.7B.20.5</t>
  </si>
  <si>
    <t>M.7B.20.6</t>
  </si>
  <si>
    <t>M.7B.20.7</t>
  </si>
  <si>
    <t>M.7B.20.8</t>
  </si>
  <si>
    <t>M.7B.20.9</t>
  </si>
  <si>
    <t>M.7B.20.10</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</si>
  <si>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</si>
  <si>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</si>
  <si>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</si>
  <si>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</si>
  <si>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</si>
  <si>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</si>
  <si>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</si>
  <si>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</si>
  <si>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</si>
  <si>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</si>
  <si>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</si>
  <si>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</si>
  <si>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</si>
  <si>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</si>
  <si>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</si>
  <si>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</si>
  <si>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</si>
  <si>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</si>
  <si>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</si>
  <si>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</si>
  <si>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</si>
  <si>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</si>
  <si>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</si>
  <si>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</si>
  <si>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</si>
  <si>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</si>
  <si>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</si>
  <si>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</si>
  <si>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</si>
  <si>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</si>
  <si>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</si>
  <si>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</si>
  <si>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</si>
  <si>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</si>
  <si>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</si>
  <si>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</si>
  <si>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22. Loan to Value (LTV) Information - INDEXED</t>
  </si>
  <si>
    <t>M.7B.22.1</t>
  </si>
  <si>
    <t>[Mark as ND1 if not relevant]</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</si>
  <si>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</si>
  <si>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</si>
  <si>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</si>
  <si>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</si>
  <si>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</si>
  <si>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</si>
  <si>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</si>
  <si>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</si>
  <si>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</si>
  <si>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</si>
  <si>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</si>
  <si>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</si>
  <si>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</si>
  <si>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</si>
  <si>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</si>
  <si>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</si>
  <si>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</si>
  <si>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</si>
  <si>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Breakdown by Type</t>
  </si>
  <si>
    <t>% Commercial loans</t>
  </si>
  <si>
    <t>M.7B.23.1</t>
  </si>
  <si>
    <t>Retail</t>
  </si>
  <si>
    <t>M.7B.23.2</t>
  </si>
  <si>
    <t>Office</t>
  </si>
  <si>
    <t>M.7B.23.3</t>
  </si>
  <si>
    <t>Hotel/Tourism</t>
  </si>
  <si>
    <t>M.7B.23.4</t>
  </si>
  <si>
    <t>Shopping malls</t>
  </si>
  <si>
    <t>M.7B.23.5</t>
  </si>
  <si>
    <t>Industry</t>
  </si>
  <si>
    <t>M.7B.23.6</t>
  </si>
  <si>
    <t>Agriculture</t>
  </si>
  <si>
    <t>M.7B.23.7</t>
  </si>
  <si>
    <t>Other commercially used</t>
  </si>
  <si>
    <t>M.7B.23.8</t>
  </si>
  <si>
    <t xml:space="preserve">Hospital </t>
  </si>
  <si>
    <t>M.7B.23.9</t>
  </si>
  <si>
    <t xml:space="preserve">School </t>
  </si>
  <si>
    <t>M.7B.23.10</t>
  </si>
  <si>
    <t>other RE with a social relevant purpose</t>
  </si>
  <si>
    <t>M.7B.23.11</t>
  </si>
  <si>
    <t>Land</t>
  </si>
  <si>
    <t>M.7B.23.12</t>
  </si>
  <si>
    <t>Property developers / Bulding under construction</t>
  </si>
  <si>
    <t>M.7B.23.13</t>
  </si>
  <si>
    <t>OM.7B.23.1</t>
  </si>
  <si>
    <t>o/w Cultural purposes</t>
  </si>
  <si>
    <t>OM.7B.23.2</t>
  </si>
  <si>
    <t>OM.7B.23.3</t>
  </si>
  <si>
    <t>OM.7B.23.4</t>
  </si>
  <si>
    <t>OM.7B.23.5</t>
  </si>
  <si>
    <t>OM.7B.23.6</t>
  </si>
  <si>
    <t>OM.7B.23.7</t>
  </si>
  <si>
    <t>OM.7B.23.8</t>
  </si>
  <si>
    <t>OM.7B.23.9</t>
  </si>
  <si>
    <t>OM.7B.23.10</t>
  </si>
  <si>
    <t>OM.7B.23.11</t>
  </si>
  <si>
    <t>OM.7B.23.12</t>
  </si>
  <si>
    <t>OM.7B.23.13</t>
  </si>
  <si>
    <t>OM.7B.23.14</t>
  </si>
  <si>
    <t>24. EPC  Information of the financed CRE - optional</t>
  </si>
  <si>
    <t>Number of CRE</t>
  </si>
  <si>
    <t>% No. of CRE</t>
  </si>
  <si>
    <t>M.2B.24.1</t>
  </si>
  <si>
    <t>M.2B.24.2</t>
  </si>
  <si>
    <t>M.2B.24.3</t>
  </si>
  <si>
    <t>M.2B.24.4</t>
  </si>
  <si>
    <t>M.2B.24.5</t>
  </si>
  <si>
    <t>M.2B.24.6</t>
  </si>
  <si>
    <t>M.2B.24.7</t>
  </si>
  <si>
    <t>M.2B.24.8</t>
  </si>
  <si>
    <t>M.2B.24.9</t>
  </si>
  <si>
    <t>M.2B.24.10</t>
  </si>
  <si>
    <t>M.2B.24.11</t>
  </si>
  <si>
    <t>M.2B.24.12</t>
  </si>
  <si>
    <t>M.2B.24.13</t>
  </si>
  <si>
    <t>M.2B.24.14</t>
  </si>
  <si>
    <t>M.2B.24.15</t>
  </si>
  <si>
    <t>M.2B.24.16</t>
  </si>
  <si>
    <t>M.2B.24.17</t>
  </si>
  <si>
    <t>M.2B.24.18</t>
  </si>
  <si>
    <t>M.2B.24.19</t>
  </si>
  <si>
    <t>OM.2B.24.1</t>
  </si>
  <si>
    <t>OM.2B.24.2</t>
  </si>
  <si>
    <t>OM.2B.24.3</t>
  </si>
  <si>
    <t>25. Average energy use intensity (kWh/m2) - optional</t>
  </si>
  <si>
    <t>M.2B.25.1</t>
  </si>
  <si>
    <t>M.2B.25.2</t>
  </si>
  <si>
    <t>M.2B.25.3</t>
  </si>
  <si>
    <t>M.2B.25.4</t>
  </si>
  <si>
    <t>M.2B.25.5</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</si>
  <si>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</si>
  <si>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</si>
  <si>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</si>
  <si>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</si>
  <si>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</si>
  <si>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</si>
  <si>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</si>
  <si>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</si>
  <si>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</si>
  <si>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</si>
  <si>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</si>
  <si>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</si>
  <si>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</si>
  <si>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</si>
  <si>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</si>
  <si>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</si>
  <si>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</si>
  <si>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 - optional</t>
  </si>
  <si>
    <t>M.2B.26.1</t>
  </si>
  <si>
    <t>M.2B.26.2</t>
  </si>
  <si>
    <t>M.2B.26.3</t>
  </si>
  <si>
    <t>M.2B.26.4</t>
  </si>
  <si>
    <t>M.2B.26.5</t>
  </si>
  <si>
    <t>M.2B.26.6</t>
  </si>
  <si>
    <t>M.2B.26.7</t>
  </si>
  <si>
    <t>M.2B.26.8</t>
  </si>
  <si>
    <t>M.2B.26.9</t>
  </si>
  <si>
    <t>M.2B.26.10</t>
  </si>
  <si>
    <t>M.2B.26.11</t>
  </si>
  <si>
    <t>OM.2B.26.1</t>
  </si>
  <si>
    <t>27. New Commercial Property - optional</t>
  </si>
  <si>
    <t>M.2B.27.1</t>
  </si>
  <si>
    <t>M.2B.27.2</t>
  </si>
  <si>
    <t>Existing Property</t>
  </si>
  <si>
    <t>M.2B.27.3</t>
  </si>
  <si>
    <t>M.2B.27.4</t>
  </si>
  <si>
    <t>M.2B.27.5</t>
  </si>
  <si>
    <t>C. Harmonised Transparency Template - Glossary</t>
  </si>
  <si>
    <t>The definitions below reflect the national specificities</t>
  </si>
  <si>
    <t>1. Glossary - Standard Harmonised Items</t>
  </si>
  <si>
    <t>Definition</t>
  </si>
  <si>
    <t>HG.1.1</t>
  </si>
  <si>
    <t>OC Calculation: Actual</t>
  </si>
  <si>
    <t xml:space="preserve">Based on nominal values in reporting currency NOK. For foreign currency covered bonds, FX-rate at issuance date is applied. </t>
  </si>
  <si>
    <t>HG.1.2</t>
  </si>
  <si>
    <t>OC Calculation: Legal minimum</t>
  </si>
  <si>
    <t>According to the legislation the value of the cover pool shall at all times exceed the value of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t>
  </si>
  <si>
    <t>HG.1.3</t>
  </si>
  <si>
    <t>OC Calculation: Committed</t>
  </si>
  <si>
    <t>See HG.1.2</t>
  </si>
  <si>
    <t>HG.1.4</t>
  </si>
  <si>
    <t>Interest Rate Types</t>
  </si>
  <si>
    <t>Floating rate: Individual rate not directly linked to money market rates. 
Fixed rate: Loans with a fixed rate for a limited period (typically 3, 5 or 10 years).</t>
  </si>
  <si>
    <t>HG.1.5</t>
  </si>
  <si>
    <t>Residual Life Buckets of Cover assets [i.e. how is the contractual and/or expected residual life defined? What assumptions eg, in terms of prepayments? etc.]</t>
  </si>
  <si>
    <t>Only contractual maturity reported.</t>
  </si>
  <si>
    <t>HG.1.6</t>
  </si>
  <si>
    <t xml:space="preserve">Maturity Buckets of Covered Bonds [i.e. how is the contractual and/or expected maturity defined? What maturity structure (hard bullet, soft bullet, conditional pass through)? Under what conditions/circumstances? Etc.] </t>
  </si>
  <si>
    <t>For a soft bullet covered bond issued with 5 year remaining maturity and 1 year extended maturity (5+1), initial maturity is reported as 5 years and extended maturity as 6 years. For hard bullet covered bonds initial maturity and extended maturity is equal.</t>
  </si>
  <si>
    <t>HG.1.7</t>
  </si>
  <si>
    <t>LTVs: Definition</t>
  </si>
  <si>
    <t>Unindexed LTV is defined as LTV at the time the loans was transferred to the cover pool. Maximum LTV is by regulation set to 75 percent for residential mortgages and 60 percent for commercial mortgages at the point of transfer. Indexed LTV is based on the latest updated valuation, typically an AVM estimate (please see HG.1.9 for further details).</t>
  </si>
  <si>
    <t>HG.1.8</t>
  </si>
  <si>
    <t>LTVs: Calculation of property/shipping value</t>
  </si>
  <si>
    <t xml:space="preserve"> LO + HP    
    V
LO = Loan balance or facility
HP = Higher priority pledge
V= Value of the property</t>
  </si>
  <si>
    <t>HG.1.9</t>
  </si>
  <si>
    <t>LTVs: Applied property/shipping valuation techniques, including whether use of index, Automated Valuation Model (AVM) or on-site audits</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</si>
  <si>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</si>
  <si>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HG.1.10</t>
  </si>
  <si>
    <t>LTVs: Frequency and time of last valuation</t>
  </si>
  <si>
    <t>Every 3 months (frequency of real estate valuation for the purpose of calculating indexed LTV).</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</si>
  <si>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</si>
  <si>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</si>
  <si>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</si>
  <si>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</si>
  <si>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All issuances of covered bonds in foreign currency are swapped to NOK to eliminate FX-risk entirely.
Fixed interest rate exposures in the form of fixed rate covered bonds and fixed rate mortgages are swapped to 3 month NIBOR.</t>
  </si>
  <si>
    <t>HG.1.13</t>
  </si>
  <si>
    <t>Non-performing loans</t>
  </si>
  <si>
    <t>Non performing loans over 90 days after due date.</t>
  </si>
  <si>
    <t>HG.1.14</t>
  </si>
  <si>
    <t xml:space="preserve">Sustainability - strategy pursued in the cover pool </t>
  </si>
  <si>
    <t>HG.1.15</t>
  </si>
  <si>
    <t>Subsidised Housing  (definitions of affordable, social housing)</t>
  </si>
  <si>
    <t>HG.1.16</t>
  </si>
  <si>
    <t xml:space="preserve">New Property and Existing Property </t>
  </si>
  <si>
    <t>HG.1.17</t>
  </si>
  <si>
    <t>OHG.1.1</t>
  </si>
  <si>
    <t>NPV assumptions (when stated)</t>
  </si>
  <si>
    <t>OHG.1.2</t>
  </si>
  <si>
    <t>OHG.1.3</t>
  </si>
  <si>
    <t>OHG.1.4</t>
  </si>
  <si>
    <t>OHG.1.5</t>
  </si>
  <si>
    <t>2. Glossary - ESG items (optional)</t>
  </si>
  <si>
    <t>HG.2.1</t>
  </si>
  <si>
    <t>HG.2.2</t>
  </si>
  <si>
    <t>HG.2.3</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</si>
  <si>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</si>
  <si>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</si>
  <si>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</si>
  <si>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</si>
  <si>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</si>
  <si>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</si>
  <si>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</si>
  <si>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</si>
  <si>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</si>
  <si>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</si>
  <si>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</si>
  <si>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</si>
  <si>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</si>
  <si>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</si>
  <si>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</si>
  <si>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</si>
  <si>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HG.3.2</t>
  </si>
  <si>
    <t>Not relevant for the issuer and/or CB programme at the present time</t>
  </si>
  <si>
    <t>ND2</t>
  </si>
  <si>
    <t>HG.3.3</t>
  </si>
  <si>
    <t>Not available at the present time</t>
  </si>
  <si>
    <t>ND3</t>
  </si>
  <si>
    <t>OHG.3.1</t>
  </si>
  <si>
    <t>OHG.3.2</t>
  </si>
  <si>
    <t>OHG.3.3</t>
  </si>
  <si>
    <t>4. Glossary - Extra national and/or Issuer Items</t>
  </si>
  <si>
    <t>HG.4.1</t>
  </si>
  <si>
    <t>Other definitions deemed relevant</t>
  </si>
  <si>
    <t>OHG.4.1</t>
  </si>
  <si>
    <t>OHG.4.2</t>
  </si>
  <si>
    <t>OHG.4.3</t>
  </si>
  <si>
    <t>OHG.4.4</t>
  </si>
  <si>
    <t>OHG.4.5</t>
  </si>
  <si>
    <t>Norwegian Transparency Template</t>
  </si>
  <si>
    <t>Additional information from Norwegian Issuers using HTT</t>
  </si>
  <si>
    <t>Stresstest - House price decline</t>
  </si>
  <si>
    <t>House price decline</t>
  </si>
  <si>
    <t>Current</t>
  </si>
  <si>
    <t>Total cover pool balance (NOKbn)</t>
  </si>
  <si>
    <t>WA indexed LTV (%)</t>
  </si>
  <si>
    <t>Eligible cover pool balance (NOKbn)</t>
  </si>
  <si>
    <t>Total outstanding covered bonds (NOKbn)</t>
  </si>
  <si>
    <t>Eligible overcollateralization</t>
  </si>
  <si>
    <t>Additional comments</t>
  </si>
  <si>
    <t>Stresstest is based on nominal values</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</si>
  <si>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</si>
  <si>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</si>
  <si>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</si>
  <si>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</si>
  <si>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</si>
  <si>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</si>
  <si>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</si>
  <si>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</si>
  <si>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</si>
  <si>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</si>
  <si>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</si>
  <si>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</si>
  <si>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</si>
  <si>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</si>
  <si>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</si>
  <si>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</si>
  <si>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</si>
  <si>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 xml:space="preserve">SpareBank 1 SR-Bank </t>
  </si>
  <si>
    <t>549300Q3OIWRHQUQM052</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</si>
  <si>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</si>
  <si>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</si>
  <si>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</si>
  <si>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</si>
  <si>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</si>
  <si>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</si>
  <si>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</si>
  <si>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</si>
  <si>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</si>
  <si>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</si>
  <si>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</si>
  <si>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</si>
  <si>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</si>
  <si>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</si>
  <si>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</si>
  <si>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</si>
  <si>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</si>
  <si>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Nordic Trustee</t>
  </si>
  <si>
    <t>E.1.1.11</t>
  </si>
  <si>
    <t>Cover Pool Monitor</t>
  </si>
  <si>
    <t>PricewaterhouseCoopers AS</t>
  </si>
  <si>
    <t>OE.1.1.1</t>
  </si>
  <si>
    <t>OE.1.1.2</t>
  </si>
  <si>
    <t>OE.1.1.3</t>
  </si>
  <si>
    <t>OE.1.1.4</t>
  </si>
  <si>
    <t>OE.1.1.5</t>
  </si>
  <si>
    <t>OE.1.1.6</t>
  </si>
  <si>
    <t>OE.1.1.7</t>
  </si>
  <si>
    <t>OE.1.1.8</t>
  </si>
  <si>
    <t>Swap Counterparties</t>
  </si>
  <si>
    <t>Guarantor (if applicable)</t>
  </si>
  <si>
    <t>Type of Swap</t>
  </si>
  <si>
    <t>E.2.1.1</t>
  </si>
  <si>
    <t>FX</t>
  </si>
  <si>
    <t>E.2.1.2</t>
  </si>
  <si>
    <t>IRS</t>
  </si>
  <si>
    <t>E.2.1.3</t>
  </si>
  <si>
    <t>Counterparty 3</t>
  </si>
  <si>
    <t>E.2.1.4</t>
  </si>
  <si>
    <t>Counterparty 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</si>
  <si>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</si>
  <si>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</si>
  <si>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</si>
  <si>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</si>
  <si>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</si>
  <si>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</si>
  <si>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</si>
  <si>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</si>
  <si>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</si>
  <si>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</si>
  <si>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</si>
  <si>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</si>
  <si>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</si>
  <si>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</si>
  <si>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</si>
  <si>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</si>
  <si>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</si>
  <si>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</si>
  <si>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</si>
  <si>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</si>
  <si>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</si>
  <si>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</si>
  <si>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</si>
  <si>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</si>
  <si>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</si>
  <si>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</si>
  <si>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</si>
  <si>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</si>
  <si>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</si>
  <si>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</si>
  <si>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</si>
  <si>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</si>
  <si>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</si>
  <si>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</si>
  <si>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</si>
  <si>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</si>
  <si>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</si>
  <si>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</si>
  <si>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</si>
  <si>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</si>
  <si>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</si>
  <si>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</si>
  <si>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</si>
  <si>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</si>
  <si>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</si>
  <si>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</si>
  <si>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</si>
  <si>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</si>
  <si>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</si>
  <si>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</si>
  <si>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</si>
  <si>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</si>
  <si>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</si>
  <si>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</si>
  <si>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</si>
  <si>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</si>
  <si>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</si>
  <si>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</si>
  <si>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</si>
  <si>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</si>
  <si>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</si>
  <si>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</si>
  <si>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</si>
  <si>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</si>
  <si>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</si>
  <si>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</si>
  <si>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</si>
  <si>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</si>
  <si>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</si>
  <si>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</si>
  <si>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</si>
  <si>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</si>
  <si>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</si>
  <si>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</si>
  <si>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</si>
  <si>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</si>
  <si>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</si>
  <si>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</si>
  <si>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</si>
  <si>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</si>
  <si>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</si>
  <si>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</si>
  <si>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</si>
  <si>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Optional Sustainable Mortgage Data</t>
  </si>
  <si>
    <t>[Please insert currency]</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</si>
  <si>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</si>
  <si>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</si>
  <si>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</si>
  <si>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</si>
  <si>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</si>
  <si>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</si>
  <si>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</si>
  <si>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</si>
  <si>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</si>
  <si>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</si>
  <si>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</si>
  <si>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</si>
  <si>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</si>
  <si>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</si>
  <si>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</si>
  <si>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</si>
  <si>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</si>
  <si>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OSM.1.1.1</t>
  </si>
  <si>
    <t>OSM.1.1.2</t>
  </si>
  <si>
    <t>OSM.1.1.3</t>
  </si>
  <si>
    <t>OSM.1.1.4</t>
  </si>
  <si>
    <t>OSM.1.1.5</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</si>
  <si>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</si>
  <si>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</si>
  <si>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</si>
  <si>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</si>
  <si>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</si>
  <si>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</si>
  <si>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</si>
  <si>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</si>
  <si>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</si>
  <si>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</si>
  <si>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</si>
  <si>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</si>
  <si>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</si>
  <si>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</si>
  <si>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</si>
  <si>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</si>
  <si>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</si>
  <si>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</si>
  <si>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</si>
  <si>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</si>
  <si>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</si>
  <si>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</si>
  <si>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</si>
  <si>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</si>
  <si>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OSM.2.1.11</t>
  </si>
  <si>
    <t>OSM.2.1.12</t>
  </si>
  <si>
    <t>OSM.2.1.13</t>
  </si>
  <si>
    <t>OSM.2.1.14</t>
  </si>
  <si>
    <t>OSM.2.1.15</t>
  </si>
  <si>
    <t>OSM.2.1.16</t>
  </si>
  <si>
    <t>OSM.2.1.17</t>
  </si>
  <si>
    <t>OSM.2.1.18</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</si>
  <si>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</si>
  <si>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</si>
  <si>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</si>
  <si>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</si>
  <si>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</si>
  <si>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</si>
  <si>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</si>
  <si>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</si>
  <si>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</si>
  <si>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</si>
  <si>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</si>
  <si>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</si>
  <si>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</si>
  <si>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</si>
  <si>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</si>
  <si>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</si>
  <si>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</si>
  <si>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</si>
  <si>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</si>
  <si>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</si>
  <si>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</si>
  <si>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</si>
  <si>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</si>
  <si>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</si>
  <si>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</si>
  <si>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</si>
  <si>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</si>
  <si>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</si>
  <si>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</si>
  <si>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</si>
  <si>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</si>
  <si>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</si>
  <si>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</si>
  <si>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</si>
  <si>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</si>
  <si>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</si>
  <si>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</si>
  <si>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</si>
  <si>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</si>
  <si>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</si>
  <si>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</si>
  <si>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</si>
  <si>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</si>
  <si>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</si>
  <si>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</si>
  <si>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</si>
  <si>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</si>
  <si>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</si>
  <si>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</si>
  <si>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</si>
  <si>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</si>
  <si>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</si>
  <si>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</si>
  <si>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</si>
  <si>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</si>
  <si>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</si>
  <si>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</si>
  <si>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</si>
  <si>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</si>
  <si>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</si>
  <si>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</si>
  <si>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</si>
  <si>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</si>
  <si>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</si>
  <si>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</si>
  <si>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</si>
  <si>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</si>
  <si>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</si>
  <si>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</si>
  <si>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</si>
  <si>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</si>
  <si>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</si>
  <si>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</si>
  <si>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</si>
  <si>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</si>
  <si>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</si>
  <si>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</si>
  <si>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</si>
  <si>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</si>
  <si>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</si>
  <si>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</si>
  <si>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</si>
  <si>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</si>
  <si>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</si>
  <si>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</si>
  <si>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</si>
  <si>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</si>
  <si>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</si>
  <si>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</si>
  <si>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</si>
  <si>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</si>
  <si>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</si>
  <si>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</si>
  <si>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</si>
  <si>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</si>
  <si>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</si>
  <si>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</si>
  <si>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</si>
  <si>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</si>
  <si>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</si>
  <si>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</si>
  <si>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</si>
  <si>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</si>
  <si>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</si>
  <si>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</si>
  <si>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</si>
  <si>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</si>
  <si>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</si>
  <si>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</si>
  <si>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</si>
  <si>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</si>
  <si>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</si>
  <si>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</si>
  <si>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</si>
  <si>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</si>
  <si>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</si>
  <si>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</si>
  <si>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</si>
  <si>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</si>
  <si>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</si>
  <si>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</si>
  <si>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</si>
  <si>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</si>
  <si>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</si>
  <si>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</si>
  <si>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</si>
  <si>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</si>
  <si>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</si>
  <si>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</si>
  <si>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</si>
  <si>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</si>
  <si>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</si>
  <si>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</si>
  <si>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</si>
  <si>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</si>
  <si>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</si>
  <si>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</si>
  <si>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</si>
  <si>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</si>
  <si>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</si>
  <si>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</si>
  <si>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</si>
  <si>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</si>
  <si>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</si>
  <si>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</si>
  <si>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</si>
  <si>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</si>
  <si>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</si>
  <si>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</si>
  <si>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OSM.2.9.2</t>
  </si>
  <si>
    <t>OSM.2.9.3</t>
  </si>
  <si>
    <t>OSM.2.9.4</t>
  </si>
  <si>
    <t>OSM.2.9.5</t>
  </si>
  <si>
    <t>OSM.2.9.6</t>
  </si>
  <si>
    <t>OSM.2.9.7</t>
  </si>
  <si>
    <t>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</si>
  <si>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</si>
  <si>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</si>
  <si>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</si>
  <si>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</si>
  <si>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</si>
  <si>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</si>
  <si>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</si>
  <si>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</si>
  <si>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</si>
  <si>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</si>
  <si>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</si>
  <si>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</si>
  <si>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</si>
  <si>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</si>
  <si>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</si>
  <si>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</si>
  <si>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</si>
  <si>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</si>
  <si>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</si>
  <si>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</si>
  <si>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</si>
  <si>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</si>
  <si>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</si>
  <si>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</si>
  <si>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</si>
  <si>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</si>
  <si>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</si>
  <si>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</si>
  <si>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</si>
  <si>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</si>
  <si>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</si>
  <si>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</si>
  <si>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</si>
  <si>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</si>
  <si>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</si>
  <si>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</si>
  <si>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</si>
  <si>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</si>
  <si>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</si>
  <si>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</si>
  <si>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</si>
  <si>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</si>
  <si>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</si>
  <si>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</si>
  <si>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</si>
  <si>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</si>
  <si>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</si>
  <si>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</si>
  <si>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</si>
  <si>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</si>
  <si>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</si>
  <si>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</si>
  <si>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</si>
  <si>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</si>
  <si>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</si>
  <si>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</si>
  <si>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</si>
  <si>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</si>
  <si>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</si>
  <si>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</si>
  <si>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</si>
  <si>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</si>
  <si>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</si>
  <si>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</si>
  <si>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</si>
  <si>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</si>
  <si>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</si>
  <si>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</si>
  <si>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</si>
  <si>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</si>
  <si>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</si>
  <si>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</si>
  <si>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</si>
  <si>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</si>
  <si>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</si>
  <si>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</si>
  <si>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</si>
  <si>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</si>
  <si>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</si>
  <si>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</si>
  <si>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</si>
  <si>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</si>
  <si>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</si>
  <si>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</si>
  <si>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</si>
  <si>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</si>
  <si>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</si>
  <si>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</si>
  <si>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</si>
  <si>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</si>
  <si>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</si>
  <si>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</si>
  <si>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</si>
  <si>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</si>
  <si>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</si>
  <si>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</si>
  <si>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</si>
  <si>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</si>
  <si>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</si>
  <si>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</si>
  <si>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</si>
  <si>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</si>
  <si>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</si>
  <si>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</si>
  <si>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</si>
  <si>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</si>
  <si>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</si>
  <si>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</si>
  <si>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</si>
  <si>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</si>
  <si>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</si>
  <si>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</si>
  <si>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</si>
  <si>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</si>
  <si>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</si>
  <si>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</si>
  <si>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</si>
  <si>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</si>
  <si>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</si>
  <si>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</si>
  <si>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</si>
  <si>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</si>
  <si>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</si>
  <si>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</si>
  <si>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</si>
  <si>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</si>
  <si>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</si>
  <si>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</si>
  <si>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</si>
  <si>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</si>
  <si>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</si>
  <si>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</si>
  <si>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</si>
  <si>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</si>
  <si>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</si>
  <si>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</si>
  <si>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</si>
  <si>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</si>
  <si>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</si>
  <si>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</si>
  <si>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</si>
  <si>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</si>
  <si>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</si>
  <si>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</si>
  <si>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</si>
  <si>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</si>
  <si>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OSM.2A.17.1</t>
  </si>
  <si>
    <t>18. Dwelling type</t>
  </si>
  <si>
    <t>SM.2A.18.1</t>
  </si>
  <si>
    <t>SM.2A.18.2</t>
  </si>
  <si>
    <t>SM.2A.18.3</t>
  </si>
  <si>
    <t>SM.2A.18.4</t>
  </si>
  <si>
    <t>SM.2A.18.5</t>
  </si>
  <si>
    <t>SM.2A.18.6</t>
  </si>
  <si>
    <t>SM.2A.18.7</t>
  </si>
  <si>
    <t>SM.2A.18.8</t>
  </si>
  <si>
    <t>OSM.2A.18.1</t>
  </si>
  <si>
    <t>19. New Residential Property</t>
  </si>
  <si>
    <t>SM.2A.19.1</t>
  </si>
  <si>
    <t>New Proprety</t>
  </si>
  <si>
    <t>SM.2A.19.2</t>
  </si>
  <si>
    <t>SM.2A.19.3</t>
  </si>
  <si>
    <t>SM.2A.19.4</t>
  </si>
  <si>
    <t>SM.2A.19.5</t>
  </si>
  <si>
    <t>OSM.2A.19.1</t>
  </si>
  <si>
    <t>OSM.2A.19.2</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</si>
  <si>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</si>
  <si>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</si>
  <si>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</si>
  <si>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</si>
  <si>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</si>
  <si>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</si>
  <si>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</si>
  <si>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</si>
  <si>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</si>
  <si>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</si>
  <si>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</si>
  <si>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</si>
  <si>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</si>
  <si>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</si>
  <si>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</si>
  <si>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</si>
  <si>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</si>
  <si>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</si>
  <si>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</si>
  <si>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</si>
  <si>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</si>
  <si>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</si>
  <si>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</si>
  <si>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</si>
  <si>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</si>
  <si>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</si>
  <si>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</si>
  <si>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</si>
  <si>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</si>
  <si>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</si>
  <si>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</si>
  <si>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</si>
  <si>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</si>
  <si>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</si>
  <si>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</si>
  <si>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</si>
  <si>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</si>
  <si>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</si>
  <si>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</si>
  <si>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</si>
  <si>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</si>
  <si>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</si>
  <si>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</si>
  <si>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</si>
  <si>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</si>
  <si>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</si>
  <si>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</si>
  <si>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</si>
  <si>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B. Sustainable Commercial Cover Pool</t>
  </si>
  <si>
    <t>SM.2B.20.1</t>
  </si>
  <si>
    <t>SM.2B.20.2</t>
  </si>
  <si>
    <t>SM.2B.20.3</t>
  </si>
  <si>
    <t>SM.2B.20.4</t>
  </si>
  <si>
    <t>SM.2B.20.5</t>
  </si>
  <si>
    <t>SM.2B.20.6</t>
  </si>
  <si>
    <t>SM.2B.20.7</t>
  </si>
  <si>
    <t>SM.2B.20.8</t>
  </si>
  <si>
    <t>SM.2B.20.9</t>
  </si>
  <si>
    <t>SM.2B.20.10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</si>
  <si>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</si>
  <si>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</si>
  <si>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</si>
  <si>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</si>
  <si>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</si>
  <si>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</si>
  <si>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</si>
  <si>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</si>
  <si>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</si>
  <si>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</si>
  <si>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</si>
  <si>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</si>
  <si>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</si>
  <si>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</si>
  <si>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</si>
  <si>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</si>
  <si>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</si>
  <si>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</si>
  <si>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</si>
  <si>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</si>
  <si>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</si>
  <si>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</si>
  <si>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</si>
  <si>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</si>
  <si>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</si>
  <si>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</si>
  <si>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</si>
  <si>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</si>
  <si>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</si>
  <si>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</si>
  <si>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</si>
  <si>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</si>
  <si>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</si>
  <si>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</si>
  <si>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</si>
  <si>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</si>
  <si>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</si>
  <si>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</si>
  <si>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</si>
  <si>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</si>
  <si>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</si>
  <si>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</si>
  <si>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</si>
  <si>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</si>
  <si>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</si>
  <si>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</si>
  <si>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</si>
  <si>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</si>
  <si>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</si>
  <si>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</si>
  <si>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</si>
  <si>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</si>
  <si>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</si>
  <si>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</si>
  <si>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 CRE</t>
  </si>
  <si>
    <t>SM.2B.23.1</t>
  </si>
  <si>
    <t>SM.2B.23.2</t>
  </si>
  <si>
    <t>SM.2B.23.3</t>
  </si>
  <si>
    <t>SM.2B.23.4</t>
  </si>
  <si>
    <t>SM.2B.23.5</t>
  </si>
  <si>
    <t>SM.2B.23.6</t>
  </si>
  <si>
    <t>SM.2B.23.7</t>
  </si>
  <si>
    <t>SM.2B.23.8</t>
  </si>
  <si>
    <t>SM.2B.23.9</t>
  </si>
  <si>
    <t>SM.2B.23.10</t>
  </si>
  <si>
    <t>SM.2B.23.11</t>
  </si>
  <si>
    <t>SM.2B.23.12</t>
  </si>
  <si>
    <t>SM.2B.23.13</t>
  </si>
  <si>
    <t>OSM.2B.23.1</t>
  </si>
  <si>
    <t>OSM.2B.23.2</t>
  </si>
  <si>
    <t>OSM.2B.23.3</t>
  </si>
  <si>
    <t>OSM.2B.23.4</t>
  </si>
  <si>
    <t>OSM.2B.23.5</t>
  </si>
  <si>
    <t>OSM.2B.23.6</t>
  </si>
  <si>
    <t>OSM.2B.23.7</t>
  </si>
  <si>
    <t>OSM.2B.23.8</t>
  </si>
  <si>
    <t>OSM.2B.23.9</t>
  </si>
  <si>
    <t>OSM.2B.23.10</t>
  </si>
  <si>
    <t>OSM.2B.23.11</t>
  </si>
  <si>
    <t>OSM.2B.23.12</t>
  </si>
  <si>
    <t>OSM.2B.23.13</t>
  </si>
  <si>
    <t>OSM.2B.23.14</t>
  </si>
  <si>
    <t>24. EPC  Information of the financed CRE</t>
  </si>
  <si>
    <t>SM.2B.24.1</t>
  </si>
  <si>
    <t>SM.2B.24.2</t>
  </si>
  <si>
    <t>SM.2B.24.3</t>
  </si>
  <si>
    <t>SM.2B.24.4</t>
  </si>
  <si>
    <t>SM.2B.24.5</t>
  </si>
  <si>
    <t>SM.2B.24.6</t>
  </si>
  <si>
    <t>SM.2B.24.7</t>
  </si>
  <si>
    <t>SM.2B.24.8</t>
  </si>
  <si>
    <t>SM.2B.24.9</t>
  </si>
  <si>
    <t>SM.2B.24.10</t>
  </si>
  <si>
    <t>SM.2B.24.11</t>
  </si>
  <si>
    <t>SM.2B.24.12</t>
  </si>
  <si>
    <t>SM.2B.24.13</t>
  </si>
  <si>
    <t>SM.2B.24.14</t>
  </si>
  <si>
    <t>SM.2B.24.15</t>
  </si>
  <si>
    <t>SM.2B.24.16</t>
  </si>
  <si>
    <t>SM.2B.24.17</t>
  </si>
  <si>
    <t>SM.2B.24.18</t>
  </si>
  <si>
    <t>SM.2B.24.19</t>
  </si>
  <si>
    <t>OSM.2B.24.1</t>
  </si>
  <si>
    <t>OSM.2B.24.2</t>
  </si>
  <si>
    <t>OSM.2B.24.3</t>
  </si>
  <si>
    <t>25. Average energy use intensity (kWh/m2)</t>
  </si>
  <si>
    <t>% No. of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</si>
  <si>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</si>
  <si>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</si>
  <si>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</si>
  <si>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</si>
  <si>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</si>
  <si>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</si>
  <si>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</si>
  <si>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</si>
  <si>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</si>
  <si>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</si>
  <si>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</si>
  <si>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</si>
  <si>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</si>
  <si>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</si>
  <si>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</si>
  <si>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</si>
  <si>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</si>
  <si>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</si>
  <si>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</si>
  <si>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26. CRE Age Structure</t>
  </si>
  <si>
    <t>SM.2B.26.1</t>
  </si>
  <si>
    <t>SM.2B.26.2</t>
  </si>
  <si>
    <t>SM.2B.26.3</t>
  </si>
  <si>
    <t>SM.2B.26.4</t>
  </si>
  <si>
    <t>SM.2B.26.5</t>
  </si>
  <si>
    <t>SM.2B.26.6</t>
  </si>
  <si>
    <t>SM.2B.26.7</t>
  </si>
  <si>
    <t>SM.2B.26.8</t>
  </si>
  <si>
    <t>SM.2B.26.9</t>
  </si>
  <si>
    <t>SM.2B.26.10</t>
  </si>
  <si>
    <t>SM.2B.26.11</t>
  </si>
  <si>
    <t>27. New Commercial Property</t>
  </si>
  <si>
    <t>SM.2B.27.1</t>
  </si>
  <si>
    <t>New property</t>
  </si>
  <si>
    <t>SM.2B.27.2</t>
  </si>
  <si>
    <t>SM.2B.27.3</t>
  </si>
  <si>
    <t>SM.2B.27.4</t>
  </si>
  <si>
    <t>SM.2B.27.5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</si>
</sst>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
    <numFmt numFmtId="167" formatCode="0.0"/>
    <numFmt numFmtId="168" formatCode="_(* #,##0.00_);_(* \(#,##0.00\);_(* &quot;-&quot;??_);_(@_)"/>
    <numFmt numFmtId="169" formatCode="#,##0_ ;\-#,##0\ "/>
  </numFmts>
  <fonts count="49" x14ac:knownFonts="1">
    <font>
      <sz val="11"/>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24"/>
      <color theme="1"/>
      <name val="Calibri"/>
      <family val="2"/>
      <scheme val="minor"/>
    </font>
    <font>
      <b/>
      <sz val="11.5"/>
      <color rgb="FF1E1B1D"/>
      <name val="Calibri"/>
      <family val="2"/>
      <scheme val="minor"/>
    </font>
    <font>
      <sz val="11"/>
      <name val="Calibri"/>
      <family val="2"/>
      <scheme val="minor"/>
    </font>
    <font>
      <sz val="13"/>
      <color theme="1"/>
      <name val="Calibri"/>
      <family val="2"/>
      <scheme val="minor"/>
    </font>
    <font>
      <sz val="13"/>
      <color rgb="FF1E1B1D"/>
      <name val="Calibri"/>
      <family val="2"/>
      <scheme val="minor"/>
    </font>
    <font>
      <b/>
      <sz val="14"/>
      <name val="Calibri"/>
      <family val="2"/>
      <scheme val="minor"/>
    </font>
    <font>
      <b/>
      <sz val="13"/>
      <name val="Calibri"/>
      <family val="2"/>
      <scheme val="minor"/>
    </font>
    <font>
      <sz val="13"/>
      <name val="Calibri"/>
      <family val="2"/>
      <scheme val="minor"/>
    </font>
    <font>
      <b/>
      <sz val="13"/>
      <color rgb="FF333333"/>
      <name val="Calibri"/>
      <family val="2"/>
      <scheme val="minor"/>
    </font>
    <font>
      <u/>
      <sz val="11"/>
      <color theme="10"/>
      <name val="Calibri"/>
      <family val="2"/>
      <scheme val="minor"/>
    </font>
    <font>
      <sz val="9"/>
      <color theme="1"/>
      <name val="Calibri"/>
      <family val="2"/>
      <scheme val="minor"/>
    </font>
    <font>
      <b/>
      <sz val="14"/>
      <color theme="1"/>
      <name val="Calibri"/>
      <family val="2"/>
      <scheme val="minor"/>
    </font>
    <font>
      <b/>
      <sz val="24"/>
      <color theme="9" tint="-0.249977111117893"/>
      <name val="Calibri"/>
      <family val="2"/>
      <scheme val="minor"/>
    </font>
    <font>
      <b/>
      <sz val="20"/>
      <color theme="1"/>
      <name val="Calibri"/>
      <family val="2"/>
      <scheme val="minor"/>
    </font>
    <font>
      <b/>
      <sz val="16"/>
      <color theme="1"/>
      <name val="Calibri"/>
      <family val="2"/>
      <scheme val="minor"/>
    </font>
    <font>
      <b/>
      <sz val="10"/>
      <name val="Calibri"/>
      <family val="2"/>
      <scheme val="minor"/>
    </font>
    <font>
      <sz val="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i/>
      <sz val="11"/>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rgb="FFFF0000"/>
      <name val="Calibri"/>
      <family val="2"/>
      <scheme val="minor"/>
    </font>
    <font>
      <i/>
      <sz val="11"/>
      <color rgb="FF0070C0"/>
      <name val="Calibri"/>
      <family val="2"/>
      <scheme val="minor"/>
    </font>
    <font>
      <sz val="11"/>
      <color rgb="FF0070C0"/>
      <name val="Calibri"/>
      <family val="2"/>
      <scheme val="minor"/>
    </font>
  </fonts>
  <fills count="8">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style="thin">
        <color indexed="64"/>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style="medium">
        <color theme="9" tint="-0.249977111117893"/>
      </right>
      <top/>
      <bottom style="medium">
        <color theme="9" tint="-0.249977111117893"/>
      </bottom>
      <diagonal/>
    </border>
    <border>
      <left/>
      <right/>
      <top style="medium">
        <color theme="9" tint="-0.249977111117893"/>
      </top>
      <bottom/>
      <diagonal/>
    </border>
  </borders>
  <cellStyleXfs count="4">
    <xf numFmtId="0" fontId="0" fillId="0" borderId="0"/>
    <xf numFmtId="168"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cellStyleXfs>
  <cellXfs count="230">
    <xf numFmtId="0" fontId="0" fillId="0" borderId="0" xfId="0"/>
    <xf numFmtId="0" fontId="6" fillId="0" borderId="0" xfId="0" applyFont="1" applyAlignment="1">
      <alignment horizontal="left" vertical="center"/>
    </xf>
    <xf numFmtId="0" fontId="7" fillId="0" borderId="0" xfId="0" applyFont="1" applyAlignment="1">
      <alignment horizontal="center" vertical="center"/>
    </xf>
    <xf numFmtId="0" fontId="8" fillId="0" borderId="0" xfId="0" applyFont="1" applyAlignment="1">
      <alignment vertical="center" wrapText="1"/>
    </xf>
    <xf numFmtId="0" fontId="9" fillId="0" borderId="0" xfId="0" applyFont="1" applyAlignment="1">
      <alignment wrapText="1"/>
    </xf>
    <xf numFmtId="0" fontId="10" fillId="0" borderId="0" xfId="0" applyFont="1" applyAlignment="1">
      <alignment horizontal="left" vertical="center" wrapText="1"/>
    </xf>
    <xf numFmtId="0" fontId="11" fillId="0" borderId="0" xfId="0" applyFont="1" applyAlignment="1">
      <alignment horizontal="left" vertical="center" wrapText="1"/>
    </xf>
    <xf numFmtId="0" fontId="12"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wrapText="1"/>
    </xf>
    <xf numFmtId="0" fontId="9" fillId="0" borderId="0" xfId="0" applyFont="1" applyAlignment="1">
      <alignment vertical="center" wrapText="1"/>
    </xf>
    <xf numFmtId="0" fontId="14" fillId="0" borderId="0" xfId="0" applyFont="1" applyAlignment="1">
      <alignment vertical="center" wrapText="1"/>
    </xf>
    <xf numFmtId="0" fontId="10" fillId="0" borderId="0" xfId="0" applyFont="1" applyAlignment="1">
      <alignment vertical="center" wrapText="1"/>
    </xf>
    <xf numFmtId="0" fontId="13" fillId="0" borderId="0" xfId="0" applyFont="1" applyAlignment="1">
      <alignment vertical="center" wrapText="1"/>
    </xf>
    <xf numFmtId="0" fontId="16" fillId="0" borderId="1" xfId="0" applyFont="1" applyBorder="1"/>
    <xf numFmtId="0" fontId="16" fillId="0" borderId="2" xfId="0" applyFont="1" applyBorder="1"/>
    <xf numFmtId="0" fontId="16" fillId="0" borderId="3" xfId="0" applyFont="1" applyBorder="1"/>
    <xf numFmtId="0" fontId="16" fillId="0" borderId="4" xfId="0" applyFont="1" applyBorder="1"/>
    <xf numFmtId="0" fontId="16" fillId="0" borderId="0" xfId="0" applyFont="1"/>
    <xf numFmtId="0" fontId="16" fillId="0" borderId="5" xfId="0" applyFont="1" applyBorder="1"/>
    <xf numFmtId="0" fontId="17" fillId="0" borderId="0" xfId="0" applyFont="1" applyAlignment="1">
      <alignment horizontal="center"/>
    </xf>
    <xf numFmtId="0" fontId="6"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xf>
    <xf numFmtId="0" fontId="22" fillId="0" borderId="0" xfId="0" applyFont="1"/>
    <xf numFmtId="0" fontId="5" fillId="2" borderId="0" xfId="3" applyFont="1" applyFill="1" applyBorder="1" applyAlignment="1">
      <alignment horizontal="center"/>
    </xf>
    <xf numFmtId="0" fontId="5" fillId="0" borderId="0" xfId="3" applyFont="1" applyAlignment="1"/>
    <xf numFmtId="0" fontId="5" fillId="0" borderId="0" xfId="3" applyFont="1" applyAlignment="1"/>
    <xf numFmtId="0" fontId="5" fillId="3" borderId="0" xfId="0" applyFont="1" applyFill="1" applyAlignment="1">
      <alignment horizontal="center"/>
    </xf>
    <xf numFmtId="0" fontId="0" fillId="0" borderId="0" xfId="0"/>
    <xf numFmtId="0" fontId="5" fillId="3" borderId="0" xfId="3" applyFont="1" applyFill="1" applyBorder="1" applyAlignment="1">
      <alignment horizontal="center"/>
    </xf>
    <xf numFmtId="0" fontId="16" fillId="0" borderId="6" xfId="0" applyFont="1" applyBorder="1"/>
    <xf numFmtId="0" fontId="16" fillId="0" borderId="7" xfId="0" applyFont="1" applyBorder="1"/>
    <xf numFmtId="0" fontId="16" fillId="0" borderId="8" xfId="0" applyFont="1" applyBorder="1"/>
    <xf numFmtId="0" fontId="6" fillId="0" borderId="0" xfId="0" applyFont="1" applyAlignment="1">
      <alignment horizontal="left"/>
    </xf>
    <xf numFmtId="0" fontId="23" fillId="0" borderId="0" xfId="0" applyFont="1" applyAlignment="1">
      <alignment horizontal="left"/>
    </xf>
    <xf numFmtId="0" fontId="24" fillId="0" borderId="0" xfId="0" applyFont="1"/>
    <xf numFmtId="0" fontId="19" fillId="0" borderId="0" xfId="0" applyFont="1" applyAlignment="1">
      <alignment horizontal="left" vertical="center"/>
    </xf>
    <xf numFmtId="0" fontId="23" fillId="0" borderId="0" xfId="0" applyFont="1" applyAlignment="1">
      <alignment horizontal="left"/>
    </xf>
    <xf numFmtId="0" fontId="0" fillId="4" borderId="0" xfId="0" applyFill="1"/>
    <xf numFmtId="0" fontId="24" fillId="0" borderId="0" xfId="0" applyFont="1" applyAlignment="1">
      <alignment horizontal="center" vertical="center"/>
    </xf>
    <xf numFmtId="0" fontId="24" fillId="0" borderId="0" xfId="0" applyFont="1" applyAlignment="1">
      <alignment vertical="center" wrapText="1"/>
    </xf>
    <xf numFmtId="0" fontId="25" fillId="0" borderId="9" xfId="0" applyFont="1" applyBorder="1" applyAlignment="1">
      <alignment horizontal="center" vertical="center"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5" fillId="0" borderId="0" xfId="0" applyFont="1"/>
    <xf numFmtId="0" fontId="4" fillId="0" borderId="0" xfId="0" applyFont="1"/>
    <xf numFmtId="0" fontId="27" fillId="5" borderId="10" xfId="0" quotePrefix="1" applyFont="1" applyFill="1" applyBorder="1" applyAlignment="1">
      <alignment horizontal="left" vertical="center"/>
    </xf>
    <xf numFmtId="0" fontId="27" fillId="5" borderId="12" xfId="0" quotePrefix="1" applyFont="1" applyFill="1" applyBorder="1" applyAlignment="1">
      <alignment horizontal="center" vertical="center" wrapText="1"/>
    </xf>
    <xf numFmtId="0" fontId="27" fillId="5" borderId="11" xfId="0" quotePrefix="1" applyFont="1" applyFill="1" applyBorder="1" applyAlignment="1">
      <alignment horizontal="center" vertical="center" wrapText="1"/>
    </xf>
    <xf numFmtId="0" fontId="28" fillId="6" borderId="10" xfId="0" quotePrefix="1" applyFont="1" applyFill="1" applyBorder="1" applyAlignment="1">
      <alignment horizontal="left" vertical="center"/>
    </xf>
    <xf numFmtId="0" fontId="28" fillId="6" borderId="13" xfId="0" quotePrefix="1" applyFont="1" applyFill="1" applyBorder="1" applyAlignment="1">
      <alignment horizontal="left" vertical="center"/>
    </xf>
    <xf numFmtId="0" fontId="24" fillId="0" borderId="13" xfId="0" applyFont="1" applyBorder="1" applyAlignment="1">
      <alignment horizontal="center" vertical="center" wrapText="1"/>
    </xf>
    <xf numFmtId="0" fontId="3" fillId="2" borderId="10" xfId="0" applyFont="1" applyFill="1" applyBorder="1" applyAlignment="1">
      <alignment horizontal="center" vertical="center" wrapText="1"/>
    </xf>
    <xf numFmtId="0" fontId="0" fillId="0" borderId="13" xfId="0" applyBorder="1" applyAlignment="1">
      <alignment vertical="center" wrapText="1"/>
    </xf>
    <xf numFmtId="0" fontId="24" fillId="0" borderId="13" xfId="0" applyFont="1" applyBorder="1" applyAlignment="1">
      <alignment horizontal="center" vertical="center"/>
    </xf>
    <xf numFmtId="0" fontId="8" fillId="0" borderId="13" xfId="0" applyFont="1" applyBorder="1" applyAlignment="1">
      <alignment vertical="center" wrapText="1"/>
    </xf>
    <xf numFmtId="0" fontId="29" fillId="5" borderId="11" xfId="0" quotePrefix="1" applyFont="1" applyFill="1" applyBorder="1" applyAlignment="1">
      <alignment horizontal="center" vertical="center" wrapText="1"/>
    </xf>
    <xf numFmtId="0" fontId="24" fillId="0" borderId="0" xfId="0" applyFont="1" applyAlignment="1">
      <alignment horizontal="center" vertic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14" xfId="0" applyBorder="1" applyAlignment="1">
      <alignment horizontal="center" vertical="center" wrapText="1"/>
    </xf>
    <xf numFmtId="0" fontId="8" fillId="0" borderId="0" xfId="0" applyFont="1" applyAlignment="1">
      <alignment horizontal="center" vertical="center" wrapText="1"/>
    </xf>
    <xf numFmtId="0" fontId="26" fillId="0" borderId="0" xfId="0" applyFont="1" applyAlignment="1">
      <alignment vertical="center" wrapText="1"/>
    </xf>
    <xf numFmtId="0" fontId="26" fillId="3" borderId="0" xfId="0" applyFont="1" applyFill="1" applyAlignment="1">
      <alignment horizontal="center" vertical="center" wrapText="1"/>
    </xf>
    <xf numFmtId="0" fontId="8" fillId="0" borderId="15" xfId="0" applyFont="1" applyBorder="1" applyAlignment="1">
      <alignment horizontal="center" vertical="center" wrapText="1"/>
    </xf>
    <xf numFmtId="0" fontId="26" fillId="0" borderId="0" xfId="0" applyFont="1" applyAlignment="1">
      <alignment horizontal="center" vertical="center" wrapText="1"/>
    </xf>
    <xf numFmtId="0" fontId="26" fillId="2" borderId="16" xfId="0" applyFont="1" applyFill="1" applyBorder="1" applyAlignment="1">
      <alignment horizontal="center" vertical="center" wrapText="1"/>
    </xf>
    <xf numFmtId="0" fontId="30" fillId="0" borderId="0" xfId="0" applyFont="1" applyAlignment="1">
      <alignment horizontal="center" vertical="center" wrapText="1"/>
    </xf>
    <xf numFmtId="0" fontId="15" fillId="0" borderId="17" xfId="3" quotePrefix="1" applyFill="1" applyBorder="1" applyAlignment="1">
      <alignment horizontal="center" vertical="center" wrapText="1"/>
    </xf>
    <xf numFmtId="0" fontId="15" fillId="0" borderId="17" xfId="3" applyFill="1" applyBorder="1" applyAlignment="1">
      <alignment horizontal="center" vertical="center" wrapText="1"/>
    </xf>
    <xf numFmtId="0" fontId="15" fillId="0" borderId="18" xfId="3" quotePrefix="1" applyFill="1" applyBorder="1" applyAlignment="1">
      <alignment horizontal="center" vertical="center" wrapText="1"/>
    </xf>
    <xf numFmtId="0" fontId="15" fillId="0" borderId="0" xfId="3" quotePrefix="1" applyFill="1" applyBorder="1" applyAlignment="1">
      <alignment horizontal="center" vertical="center" wrapText="1"/>
    </xf>
    <xf numFmtId="0" fontId="26" fillId="2" borderId="0" xfId="0" applyFont="1" applyFill="1" applyAlignment="1">
      <alignment horizontal="center" vertical="center" wrapText="1"/>
    </xf>
    <xf numFmtId="0" fontId="30" fillId="2" borderId="0" xfId="0" applyFont="1" applyFill="1" applyAlignment="1">
      <alignment horizontal="center" vertical="center" wrapText="1"/>
    </xf>
    <xf numFmtId="0" fontId="0" fillId="2" borderId="0" xfId="0" applyFill="1" applyAlignment="1">
      <alignment horizontal="center" vertical="center" wrapText="1"/>
    </xf>
    <xf numFmtId="0" fontId="31" fillId="0" borderId="0" xfId="0" applyFont="1" applyAlignment="1">
      <alignment horizontal="center" vertical="center" wrapText="1"/>
    </xf>
    <xf numFmtId="0" fontId="15" fillId="0" borderId="0" xfId="3" applyFill="1" applyBorder="1" applyAlignment="1" applyProtection="1">
      <alignment horizontal="center" vertical="center" wrapText="1"/>
    </xf>
    <xf numFmtId="14" fontId="8" fillId="0" borderId="0" xfId="0" applyNumberFormat="1" applyFont="1" applyAlignment="1">
      <alignment horizontal="center" vertical="center" wrapText="1"/>
    </xf>
    <xf numFmtId="0" fontId="32" fillId="0" borderId="0" xfId="0" applyFont="1" applyAlignment="1">
      <alignment horizontal="center" vertical="center" wrapText="1"/>
    </xf>
    <xf numFmtId="0" fontId="33" fillId="0" borderId="0" xfId="3" quotePrefix="1" applyFont="1" applyFill="1" applyBorder="1" applyAlignment="1">
      <alignment horizontal="center" vertical="center" wrapText="1"/>
    </xf>
    <xf numFmtId="0" fontId="8" fillId="0" borderId="0" xfId="0" quotePrefix="1" applyFont="1" applyAlignment="1">
      <alignment horizontal="center" vertical="center" wrapText="1"/>
    </xf>
    <xf numFmtId="0" fontId="34" fillId="0" borderId="0" xfId="0" applyFont="1" applyAlignment="1">
      <alignment horizontal="center" vertical="center" wrapText="1"/>
    </xf>
    <xf numFmtId="0" fontId="31" fillId="0" borderId="0" xfId="0" quotePrefix="1" applyFont="1" applyAlignment="1">
      <alignment horizontal="center" vertical="center" wrapText="1"/>
    </xf>
    <xf numFmtId="0" fontId="31" fillId="6" borderId="0" xfId="0" applyFont="1" applyFill="1" applyAlignment="1">
      <alignment horizontal="center" vertical="center" wrapText="1"/>
    </xf>
    <xf numFmtId="0" fontId="28" fillId="6" borderId="0" xfId="0" quotePrefix="1" applyFont="1" applyFill="1" applyAlignment="1">
      <alignment horizontal="center" vertical="center" wrapText="1"/>
    </xf>
    <xf numFmtId="0" fontId="30" fillId="6" borderId="0" xfId="0" applyFont="1" applyFill="1" applyAlignment="1">
      <alignment horizontal="center" vertical="center" wrapText="1"/>
    </xf>
    <xf numFmtId="0" fontId="4" fillId="6" borderId="0" xfId="0" applyFont="1" applyFill="1" applyAlignment="1">
      <alignment horizontal="center" vertical="center" wrapText="1"/>
    </xf>
    <xf numFmtId="164" fontId="8" fillId="0" borderId="0" xfId="0" quotePrefix="1" applyNumberFormat="1" applyFont="1" applyAlignment="1">
      <alignment horizontal="center" vertical="center" wrapText="1"/>
    </xf>
    <xf numFmtId="0" fontId="32" fillId="0" borderId="0" xfId="0" quotePrefix="1" applyFont="1" applyAlignment="1">
      <alignment horizontal="center" vertical="center" wrapText="1"/>
    </xf>
    <xf numFmtId="164" fontId="8" fillId="0" borderId="0" xfId="0" applyNumberFormat="1" applyFont="1" applyAlignment="1">
      <alignment horizontal="center" vertical="center" wrapText="1"/>
    </xf>
    <xf numFmtId="0" fontId="31" fillId="6" borderId="0" xfId="0" quotePrefix="1" applyFont="1" applyFill="1" applyAlignment="1">
      <alignment horizontal="center" vertical="center" wrapText="1"/>
    </xf>
    <xf numFmtId="165" fontId="8" fillId="0" borderId="0" xfId="2" applyNumberFormat="1" applyFont="1" applyFill="1" applyBorder="1" applyAlignment="1">
      <alignment horizontal="center" vertical="center" wrapText="1"/>
    </xf>
    <xf numFmtId="166" fontId="8" fillId="0" borderId="0" xfId="2" applyNumberFormat="1" applyFont="1" applyFill="1" applyBorder="1" applyAlignment="1" applyProtection="1">
      <alignment horizontal="center" vertical="center" wrapText="1"/>
    </xf>
    <xf numFmtId="9" fontId="8" fillId="0" borderId="0" xfId="2" applyFont="1" applyFill="1" applyBorder="1" applyAlignment="1">
      <alignment horizontal="center" vertical="center" wrapText="1"/>
    </xf>
    <xf numFmtId="3" fontId="8" fillId="0" borderId="0" xfId="0" quotePrefix="1" applyNumberFormat="1" applyFont="1" applyAlignment="1">
      <alignment horizontal="center" vertical="center" wrapText="1"/>
    </xf>
    <xf numFmtId="165" fontId="8" fillId="0" borderId="0" xfId="0" quotePrefix="1" applyNumberFormat="1" applyFont="1" applyAlignment="1">
      <alignment horizontal="center" vertical="center" wrapText="1"/>
    </xf>
    <xf numFmtId="10" fontId="8" fillId="0" borderId="0" xfId="0" quotePrefix="1" applyNumberFormat="1" applyFont="1" applyAlignment="1">
      <alignment horizontal="center" vertical="center" wrapText="1"/>
    </xf>
    <xf numFmtId="0" fontId="8" fillId="0" borderId="0" xfId="0" quotePrefix="1" applyFont="1" applyAlignment="1">
      <alignment horizontal="right" vertical="center" wrapText="1"/>
    </xf>
    <xf numFmtId="165" fontId="8" fillId="0" borderId="0" xfId="2" quotePrefix="1" applyNumberFormat="1" applyFont="1" applyFill="1" applyBorder="1" applyAlignment="1">
      <alignment horizontal="center" vertical="center" wrapText="1"/>
    </xf>
    <xf numFmtId="0" fontId="32" fillId="0" borderId="0" xfId="0" applyFont="1" applyAlignment="1">
      <alignment horizontal="right" vertical="center" wrapText="1"/>
    </xf>
    <xf numFmtId="164" fontId="34" fillId="0" borderId="0" xfId="0" applyNumberFormat="1" applyFont="1" applyAlignment="1">
      <alignment horizontal="center" vertical="center" wrapText="1"/>
    </xf>
    <xf numFmtId="9" fontId="8" fillId="0" borderId="0" xfId="2" quotePrefix="1" applyFont="1" applyFill="1" applyBorder="1" applyAlignment="1">
      <alignment horizontal="center" vertical="center" wrapText="1"/>
    </xf>
    <xf numFmtId="0" fontId="35" fillId="6" borderId="0" xfId="0" applyFont="1" applyFill="1" applyAlignment="1">
      <alignment horizontal="center" vertical="center" wrapText="1"/>
    </xf>
    <xf numFmtId="167" fontId="8" fillId="0" borderId="0" xfId="0" applyNumberFormat="1"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center" vertical="center" wrapText="1"/>
    </xf>
    <xf numFmtId="0" fontId="0" fillId="0" borderId="0" xfId="0" quotePrefix="1" applyAlignment="1">
      <alignment horizontal="right" vertical="center" wrapText="1"/>
    </xf>
    <xf numFmtId="0" fontId="36" fillId="0" borderId="0" xfId="0" quotePrefix="1" applyFont="1" applyAlignment="1">
      <alignment horizontal="right" vertical="center" wrapText="1"/>
    </xf>
    <xf numFmtId="165" fontId="4" fillId="0" borderId="0" xfId="0" quotePrefix="1" applyNumberFormat="1" applyFont="1" applyAlignment="1">
      <alignment horizontal="center" vertical="center" wrapText="1"/>
    </xf>
    <xf numFmtId="165" fontId="4" fillId="0" borderId="0" xfId="0" applyNumberFormat="1" applyFont="1" applyAlignment="1">
      <alignment horizontal="center" vertical="center" wrapText="1"/>
    </xf>
    <xf numFmtId="167" fontId="31" fillId="0" borderId="0" xfId="0" applyNumberFormat="1" applyFont="1" applyAlignment="1">
      <alignment horizontal="center" vertical="center" wrapText="1"/>
    </xf>
    <xf numFmtId="0" fontId="28" fillId="6" borderId="0" xfId="0" applyFont="1" applyFill="1" applyAlignment="1">
      <alignment horizontal="center" vertical="center" wrapText="1"/>
    </xf>
    <xf numFmtId="0" fontId="37" fillId="0" borderId="0" xfId="0" applyFont="1" applyAlignment="1">
      <alignment horizontal="center" vertical="center" wrapText="1"/>
    </xf>
    <xf numFmtId="9" fontId="0" fillId="0" borderId="0" xfId="2" quotePrefix="1" applyFont="1" applyFill="1" applyBorder="1" applyAlignment="1">
      <alignment horizontal="center" vertical="center" wrapText="1"/>
    </xf>
    <xf numFmtId="0" fontId="0" fillId="0" borderId="0" xfId="0" applyAlignment="1">
      <alignment horizontal="right" vertical="center" wrapText="1"/>
    </xf>
    <xf numFmtId="164" fontId="0" fillId="0" borderId="0" xfId="0" applyNumberFormat="1" applyAlignment="1">
      <alignment horizontal="center" vertical="center" wrapText="1"/>
    </xf>
    <xf numFmtId="165" fontId="0" fillId="0" borderId="0" xfId="2" quotePrefix="1" applyNumberFormat="1" applyFont="1" applyFill="1" applyBorder="1" applyAlignment="1">
      <alignment horizontal="center" vertical="center" wrapText="1"/>
    </xf>
    <xf numFmtId="0" fontId="32" fillId="0" borderId="0" xfId="0" quotePrefix="1" applyFont="1" applyAlignment="1">
      <alignment horizontal="right" vertical="center" wrapText="1"/>
    </xf>
    <xf numFmtId="164" fontId="32" fillId="0" borderId="0" xfId="0" quotePrefix="1" applyNumberFormat="1" applyFont="1" applyAlignment="1">
      <alignment horizontal="right" vertical="center" wrapText="1"/>
    </xf>
    <xf numFmtId="3" fontId="8" fillId="0" borderId="0" xfId="0" applyNumberFormat="1" applyFont="1" applyAlignment="1">
      <alignment horizontal="center" vertical="center" wrapText="1"/>
    </xf>
    <xf numFmtId="0" fontId="0" fillId="0" borderId="0" xfId="0" applyAlignment="1">
      <alignment horizontal="center"/>
    </xf>
    <xf numFmtId="0" fontId="38" fillId="0" borderId="0" xfId="0" applyFont="1" applyAlignment="1">
      <alignment horizontal="left" vertical="center"/>
    </xf>
    <xf numFmtId="0" fontId="38" fillId="0" borderId="0" xfId="0" applyFont="1" applyAlignment="1">
      <alignment horizontal="center" vertical="center" wrapText="1"/>
    </xf>
    <xf numFmtId="0" fontId="39" fillId="0" borderId="0" xfId="0" applyFont="1" applyAlignment="1">
      <alignment horizontal="center" vertical="center" wrapText="1"/>
    </xf>
    <xf numFmtId="0" fontId="15" fillId="0" borderId="0" xfId="3" applyFill="1" applyBorder="1" applyAlignment="1">
      <alignment horizontal="center" vertical="center" wrapText="1"/>
    </xf>
    <xf numFmtId="0" fontId="40" fillId="0" borderId="0" xfId="0" applyFont="1" applyAlignment="1">
      <alignment horizontal="center" vertical="center" wrapText="1"/>
    </xf>
    <xf numFmtId="0" fontId="15" fillId="0" borderId="0" xfId="3" applyAlignment="1">
      <alignment horizontal="center"/>
    </xf>
    <xf numFmtId="0" fontId="15" fillId="0" borderId="17" xfId="3" applyFill="1" applyBorder="1" applyAlignment="1" applyProtection="1">
      <alignment horizontal="center" vertical="center" wrapText="1"/>
    </xf>
    <xf numFmtId="0" fontId="15" fillId="0" borderId="17" xfId="3" quotePrefix="1" applyFill="1" applyBorder="1" applyAlignment="1" applyProtection="1">
      <alignment horizontal="right" vertical="center" wrapText="1"/>
    </xf>
    <xf numFmtId="0" fontId="15" fillId="0" borderId="18" xfId="3" quotePrefix="1" applyFill="1" applyBorder="1" applyAlignment="1" applyProtection="1">
      <alignment horizontal="right" vertical="center" wrapText="1"/>
    </xf>
    <xf numFmtId="0" fontId="15" fillId="0" borderId="0" xfId="3" quotePrefix="1" applyFill="1" applyBorder="1" applyAlignment="1" applyProtection="1">
      <alignment horizontal="center" vertical="center" wrapText="1"/>
    </xf>
    <xf numFmtId="0" fontId="8" fillId="0" borderId="0" xfId="0" applyFont="1" applyAlignment="1">
      <alignment horizontal="right" vertical="center" wrapText="1"/>
    </xf>
    <xf numFmtId="165" fontId="8" fillId="0" borderId="0" xfId="2" applyNumberFormat="1" applyFont="1" applyFill="1" applyBorder="1" applyAlignment="1" applyProtection="1">
      <alignment horizontal="center" vertical="center" wrapText="1"/>
    </xf>
    <xf numFmtId="166" fontId="8" fillId="0" borderId="0" xfId="0" applyNumberFormat="1" applyFont="1" applyAlignment="1">
      <alignment horizontal="center" vertical="center" wrapText="1"/>
    </xf>
    <xf numFmtId="165" fontId="8" fillId="0" borderId="0" xfId="0" applyNumberFormat="1" applyFont="1" applyAlignment="1">
      <alignment horizontal="center" vertical="center" wrapText="1"/>
    </xf>
    <xf numFmtId="0" fontId="41" fillId="0" borderId="0" xfId="0" applyFont="1" applyAlignment="1">
      <alignment horizontal="center" vertical="center" wrapText="1"/>
    </xf>
    <xf numFmtId="165" fontId="41" fillId="0" borderId="0" xfId="2" applyNumberFormat="1" applyFont="1" applyFill="1" applyBorder="1" applyAlignment="1" applyProtection="1">
      <alignment horizontal="center" vertical="center" wrapText="1"/>
    </xf>
    <xf numFmtId="165" fontId="0" fillId="0" borderId="0" xfId="2" applyNumberFormat="1" applyFont="1" applyFill="1" applyBorder="1" applyAlignment="1" applyProtection="1">
      <alignment horizontal="center" vertical="center" wrapText="1"/>
    </xf>
    <xf numFmtId="9" fontId="32" fillId="0" borderId="0" xfId="2" applyFont="1" applyFill="1" applyBorder="1" applyAlignment="1" applyProtection="1">
      <alignment horizontal="center" vertical="center" wrapText="1"/>
    </xf>
    <xf numFmtId="0" fontId="31" fillId="5" borderId="0" xfId="0" applyFont="1" applyFill="1" applyAlignment="1">
      <alignment horizontal="center" vertical="center" wrapText="1"/>
    </xf>
    <xf numFmtId="0" fontId="27" fillId="5" borderId="0" xfId="0" quotePrefix="1" applyFont="1" applyFill="1" applyAlignment="1">
      <alignment horizontal="center" vertical="center" wrapText="1"/>
    </xf>
    <xf numFmtId="0" fontId="4" fillId="5" borderId="0" xfId="0" applyFont="1" applyFill="1" applyAlignment="1">
      <alignment horizontal="center" vertical="center" wrapText="1"/>
    </xf>
    <xf numFmtId="0" fontId="28" fillId="0" borderId="0" xfId="0" quotePrefix="1" applyFont="1" applyAlignment="1">
      <alignment horizontal="center" vertical="center" wrapText="1"/>
    </xf>
    <xf numFmtId="9" fontId="8" fillId="0" borderId="0" xfId="2" applyFont="1" applyFill="1" applyBorder="1" applyAlignment="1" applyProtection="1">
      <alignment horizontal="center" vertical="center" wrapText="1"/>
    </xf>
    <xf numFmtId="165" fontId="8" fillId="0" borderId="0" xfId="2" quotePrefix="1" applyNumberFormat="1" applyFont="1" applyFill="1" applyBorder="1" applyAlignment="1" applyProtection="1">
      <alignment horizontal="center" vertical="center" wrapText="1"/>
    </xf>
    <xf numFmtId="165" fontId="34" fillId="0" borderId="0" xfId="2" applyNumberFormat="1" applyFont="1" applyFill="1" applyBorder="1" applyAlignment="1" applyProtection="1">
      <alignment horizontal="center" vertical="center" wrapText="1"/>
    </xf>
    <xf numFmtId="0" fontId="0" fillId="0" borderId="0" xfId="0" quotePrefix="1" applyAlignment="1">
      <alignment horizontal="center"/>
    </xf>
    <xf numFmtId="165" fontId="8" fillId="0" borderId="0" xfId="2"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3" fillId="2" borderId="0" xfId="0" applyFont="1" applyFill="1" applyAlignment="1">
      <alignment horizontal="center" vertical="center" wrapText="1"/>
    </xf>
    <xf numFmtId="0" fontId="30" fillId="0" borderId="0" xfId="0" quotePrefix="1" applyFont="1" applyAlignment="1">
      <alignment horizontal="center" vertical="center" wrapText="1"/>
    </xf>
    <xf numFmtId="0" fontId="8" fillId="7" borderId="0" xfId="0" quotePrefix="1" applyFont="1" applyFill="1" applyAlignment="1">
      <alignment horizontal="center" vertical="center" wrapText="1"/>
    </xf>
    <xf numFmtId="0" fontId="0" fillId="0" borderId="19" xfId="0" applyBorder="1"/>
    <xf numFmtId="0" fontId="42" fillId="0" borderId="20" xfId="0" applyFont="1" applyBorder="1" applyAlignment="1">
      <alignment horizontal="center"/>
    </xf>
    <xf numFmtId="0" fontId="0" fillId="0" borderId="21" xfId="0" applyBorder="1"/>
    <xf numFmtId="0" fontId="0" fillId="0" borderId="22" xfId="0" applyBorder="1"/>
    <xf numFmtId="0" fontId="43" fillId="0" borderId="0" xfId="0" applyFont="1"/>
    <xf numFmtId="0" fontId="0" fillId="0" borderId="23" xfId="0" applyBorder="1"/>
    <xf numFmtId="0" fontId="44" fillId="0" borderId="0" xfId="0" applyFont="1" applyAlignment="1">
      <alignment horizontal="center"/>
    </xf>
    <xf numFmtId="0" fontId="0" fillId="0" borderId="24" xfId="0" applyBorder="1"/>
    <xf numFmtId="0" fontId="0" fillId="4" borderId="24" xfId="0" applyFill="1" applyBorder="1"/>
    <xf numFmtId="0" fontId="45" fillId="0" borderId="24" xfId="0" applyFont="1" applyBorder="1"/>
    <xf numFmtId="0" fontId="2" fillId="0" borderId="24" xfId="0" applyFont="1" applyBorder="1"/>
    <xf numFmtId="0" fontId="4" fillId="4" borderId="25" xfId="0" applyFont="1" applyFill="1" applyBorder="1" applyAlignment="1">
      <alignment vertical="center"/>
    </xf>
    <xf numFmtId="9" fontId="4" fillId="4" borderId="25" xfId="2" applyFont="1" applyFill="1" applyBorder="1" applyAlignment="1">
      <alignment vertical="center"/>
    </xf>
    <xf numFmtId="0" fontId="0" fillId="4" borderId="26" xfId="0" applyFill="1" applyBorder="1" applyAlignment="1">
      <alignment horizontal="left" vertical="center"/>
    </xf>
    <xf numFmtId="0" fontId="0" fillId="4" borderId="27" xfId="0" applyFill="1" applyBorder="1" applyAlignment="1">
      <alignment horizontal="left" vertical="center"/>
    </xf>
    <xf numFmtId="0" fontId="0" fillId="4" borderId="28" xfId="0" applyFill="1" applyBorder="1" applyAlignment="1">
      <alignment horizontal="left" vertical="center"/>
    </xf>
    <xf numFmtId="169" fontId="8" fillId="0" borderId="29" xfId="1" applyNumberFormat="1" applyFont="1" applyFill="1" applyBorder="1" applyAlignment="1">
      <alignment horizontal="center" vertical="center" wrapText="1"/>
    </xf>
    <xf numFmtId="0" fontId="0" fillId="4" borderId="30" xfId="0" applyFill="1" applyBorder="1" applyAlignment="1">
      <alignment horizontal="left" vertical="center"/>
    </xf>
    <xf numFmtId="0" fontId="0" fillId="4" borderId="31" xfId="0" applyFill="1" applyBorder="1" applyAlignment="1">
      <alignment horizontal="left" vertical="center"/>
    </xf>
    <xf numFmtId="0" fontId="0" fillId="4" borderId="32" xfId="0" applyFill="1" applyBorder="1" applyAlignment="1">
      <alignment horizontal="left" vertical="center"/>
    </xf>
    <xf numFmtId="167" fontId="0" fillId="4" borderId="33" xfId="0" applyNumberFormat="1" applyFill="1" applyBorder="1" applyAlignment="1">
      <alignment horizontal="center" vertical="center"/>
    </xf>
    <xf numFmtId="3" fontId="0" fillId="4" borderId="33" xfId="0" applyNumberFormat="1" applyFill="1" applyBorder="1" applyAlignment="1">
      <alignment horizontal="center" vertical="center"/>
    </xf>
    <xf numFmtId="166" fontId="0" fillId="4" borderId="33" xfId="0" applyNumberFormat="1" applyFill="1" applyBorder="1" applyAlignment="1">
      <alignment horizontal="center" vertical="center"/>
    </xf>
    <xf numFmtId="3" fontId="0" fillId="0" borderId="0" xfId="0" applyNumberFormat="1"/>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0" fillId="4" borderId="32"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0" fillId="4" borderId="32" xfId="0" applyFill="1" applyBorder="1" applyAlignment="1">
      <alignment horizontal="center" vertic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0" fillId="0" borderId="35" xfId="0" applyBorder="1" applyAlignment="1">
      <alignment horizontal="center"/>
    </xf>
    <xf numFmtId="0" fontId="46" fillId="0" borderId="0" xfId="0" applyFont="1" applyAlignment="1">
      <alignment horizontal="left" vertical="center" wrapText="1"/>
    </xf>
    <xf numFmtId="0" fontId="31" fillId="0" borderId="0" xfId="0" quotePrefix="1" applyFont="1" applyAlignment="1">
      <alignment horizontal="left" vertical="center" wrapText="1"/>
    </xf>
    <xf numFmtId="0" fontId="31" fillId="0" borderId="0" xfId="0" applyFont="1" applyAlignment="1">
      <alignment horizontal="left" vertical="center" wrapText="1"/>
    </xf>
    <xf numFmtId="0" fontId="47" fillId="0" borderId="0" xfId="0" applyFont="1" applyAlignment="1">
      <alignment horizontal="center" vertical="center" wrapText="1"/>
    </xf>
    <xf numFmtId="0" fontId="48" fillId="0" borderId="0" xfId="0" applyFont="1" applyAlignment="1">
      <alignment horizontal="center" vertical="center" wrapText="1"/>
    </xf>
    <xf numFmtId="14" fontId="47" fillId="0" borderId="0" xfId="0" applyNumberFormat="1" applyFont="1" applyAlignment="1">
      <alignment horizontal="center" vertical="center" wrapText="1"/>
    </xf>
    <xf numFmtId="1" fontId="47" fillId="0" borderId="0" xfId="0" applyNumberFormat="1" applyFont="1" applyAlignment="1">
      <alignment horizontal="center" vertical="center" wrapText="1"/>
    </xf>
    <xf numFmtId="10" fontId="47" fillId="0" borderId="0" xfId="2" applyNumberFormat="1" applyFont="1" applyFill="1" applyBorder="1" applyAlignment="1" applyProtection="1">
      <alignment horizontal="center" vertical="center" wrapText="1"/>
    </xf>
    <xf numFmtId="10" fontId="47" fillId="0" borderId="0" xfId="0" applyNumberFormat="1" applyFont="1" applyAlignment="1">
      <alignment horizontal="center" vertical="center" wrapText="1"/>
    </xf>
    <xf numFmtId="0" fontId="26" fillId="2" borderId="36" xfId="0" applyFont="1" applyFill="1" applyBorder="1" applyAlignment="1">
      <alignment horizontal="center" vertical="center" wrapText="1"/>
    </xf>
    <xf numFmtId="0" fontId="26" fillId="2" borderId="37" xfId="0" applyFont="1" applyFill="1" applyBorder="1" applyAlignment="1">
      <alignment horizontal="center" vertical="center" wrapText="1"/>
    </xf>
    <xf numFmtId="0" fontId="8" fillId="0" borderId="37" xfId="0" applyFont="1" applyBorder="1" applyAlignment="1">
      <alignment horizontal="center" vertical="center" wrapText="1"/>
    </xf>
    <xf numFmtId="0" fontId="15" fillId="0" borderId="0" xfId="3" quotePrefix="1" applyFill="1" applyBorder="1" applyAlignment="1">
      <alignment horizontal="center" vertical="center" wrapText="1"/>
    </xf>
    <xf numFmtId="0" fontId="8" fillId="0" borderId="36" xfId="0" applyFont="1" applyBorder="1" applyAlignment="1">
      <alignment horizontal="center" vertical="center" wrapText="1"/>
    </xf>
    <xf numFmtId="0" fontId="15" fillId="0" borderId="36" xfId="3" quotePrefix="1" applyFill="1" applyBorder="1" applyAlignment="1">
      <alignment horizontal="center" vertical="center" wrapText="1"/>
    </xf>
    <xf numFmtId="0" fontId="15" fillId="0" borderId="37" xfId="3" quotePrefix="1" applyFill="1" applyBorder="1" applyAlignment="1">
      <alignment horizontal="center" vertical="center" wrapText="1"/>
    </xf>
    <xf numFmtId="0" fontId="15" fillId="0" borderId="36" xfId="3" quotePrefix="1" applyBorder="1" applyAlignment="1">
      <alignment horizontal="center"/>
    </xf>
    <xf numFmtId="0" fontId="15" fillId="0" borderId="37" xfId="3" quotePrefix="1" applyBorder="1" applyAlignment="1">
      <alignment horizontal="center"/>
    </xf>
    <xf numFmtId="0" fontId="15" fillId="0" borderId="38" xfId="3" quotePrefix="1" applyFill="1" applyBorder="1" applyAlignment="1">
      <alignment horizontal="center" vertical="center" wrapText="1"/>
    </xf>
    <xf numFmtId="0" fontId="15" fillId="0" borderId="39" xfId="3" quotePrefix="1" applyFill="1" applyBorder="1" applyAlignment="1">
      <alignment horizontal="center" vertical="center" wrapText="1"/>
    </xf>
    <xf numFmtId="0" fontId="15" fillId="0" borderId="40" xfId="3" quotePrefix="1" applyFill="1" applyBorder="1" applyAlignment="1">
      <alignment horizontal="center" vertical="center" wrapText="1"/>
    </xf>
    <xf numFmtId="0" fontId="8" fillId="0" borderId="40" xfId="0" applyFont="1" applyBorder="1" applyAlignment="1">
      <alignment horizontal="center" vertical="center" wrapText="1"/>
    </xf>
    <xf numFmtId="0" fontId="26" fillId="2" borderId="0" xfId="0" applyFont="1" applyFill="1" applyAlignment="1">
      <alignment horizontal="center" vertical="center" wrapText="1"/>
    </xf>
    <xf numFmtId="164" fontId="8" fillId="0" borderId="0" xfId="0" quotePrefix="1" applyNumberFormat="1" applyFont="1" applyAlignment="1" applyProtection="1">
      <alignment horizontal="center" vertical="center" wrapText="1"/>
      <protection locked="0"/>
    </xf>
    <xf numFmtId="3" fontId="8" fillId="0" borderId="0" xfId="0" quotePrefix="1" applyNumberFormat="1" applyFont="1" applyAlignment="1" applyProtection="1">
      <alignment horizontal="center" vertical="center" wrapText="1"/>
      <protection locked="0"/>
    </xf>
    <xf numFmtId="0" fontId="8" fillId="0" borderId="0" xfId="0" quotePrefix="1" applyFont="1" applyAlignment="1" applyProtection="1">
      <alignment horizontal="center" vertical="center" wrapText="1"/>
      <protection locked="0"/>
    </xf>
    <xf numFmtId="164" fontId="8" fillId="0" borderId="0" xfId="0" applyNumberFormat="1" applyFont="1" applyAlignment="1" applyProtection="1">
      <alignment horizontal="center" vertical="center" wrapText="1"/>
      <protection locked="0"/>
    </xf>
    <xf numFmtId="0" fontId="32" fillId="0" borderId="0" xfId="0" applyFont="1" applyAlignment="1" applyProtection="1">
      <alignment horizontal="right" vertical="center" wrapText="1"/>
      <protection locked="0"/>
    </xf>
    <xf numFmtId="164" fontId="34" fillId="0" borderId="0" xfId="0" applyNumberFormat="1" applyFont="1" applyAlignment="1" applyProtection="1">
      <alignment horizontal="center" vertical="center" wrapText="1"/>
      <protection locked="0"/>
    </xf>
    <xf numFmtId="1" fontId="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165" fontId="8" fillId="0" borderId="0" xfId="2" applyNumberFormat="1" applyFont="1" applyFill="1" applyBorder="1" applyAlignment="1" applyProtection="1">
      <alignment horizontal="center" vertical="center" wrapText="1"/>
      <protection locked="0"/>
    </xf>
    <xf numFmtId="0" fontId="27" fillId="5" borderId="0" xfId="0" applyFont="1" applyFill="1" applyAlignment="1">
      <alignment horizontal="center" vertical="center" wrapText="1"/>
    </xf>
    <xf numFmtId="0" fontId="28" fillId="5" borderId="0" xfId="0" applyFont="1" applyFill="1" applyAlignment="1">
      <alignment horizontal="center" vertical="center" wrapText="1"/>
    </xf>
    <xf numFmtId="3" fontId="8" fillId="0" borderId="0" xfId="0" applyNumberFormat="1" applyFont="1" applyAlignment="1" applyProtection="1">
      <alignment horizontal="center" vertical="center" wrapText="1"/>
      <protection locked="0"/>
    </xf>
    <xf numFmtId="165" fontId="34" fillId="0" borderId="0" xfId="2" applyNumberFormat="1" applyFont="1" applyFill="1" applyBorder="1" applyAlignment="1" applyProtection="1">
      <alignment horizontal="center" vertical="center" wrapText="1"/>
      <protection locked="0"/>
    </xf>
  </cellXfs>
  <cellStyles count="4">
    <cellStyle name="Hyperkobling 4" xfId="3" xr:uid="{FC0B82C0-61D9-4013-9F8E-0510B153D5D7}"/>
    <cellStyle name="Komma" xfId="1" builtinId="3"/>
    <cellStyle name="Normal" xfId="0" builtinId="0"/>
    <cellStyle name="Pros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fno.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662940</xdr:colOff>
      <xdr:row>12</xdr:row>
      <xdr:rowOff>15241</xdr:rowOff>
    </xdr:from>
    <xdr:ext cx="4562693" cy="1438003"/>
    <xdr:pic>
      <xdr:nvPicPr>
        <xdr:cNvPr id="2" name="Picture 1">
          <a:extLst>
            <a:ext uri="{FF2B5EF4-FFF2-40B4-BE49-F238E27FC236}">
              <a16:creationId xmlns:a16="http://schemas.microsoft.com/office/drawing/2014/main" id="{8BFFE64B-3AEB-480F-BF32-C2BD0CC0DFBD}"/>
            </a:ext>
          </a:extLst>
        </xdr:cNvPr>
        <xdr:cNvPicPr>
          <a:picLocks noChangeAspect="1"/>
        </xdr:cNvPicPr>
      </xdr:nvPicPr>
      <xdr:blipFill>
        <a:blip xmlns:r="http://schemas.openxmlformats.org/officeDocument/2006/relationships" r:embed="rId1"/>
        <a:stretch>
          <a:fillRect/>
        </a:stretch>
      </xdr:blipFill>
      <xdr:spPr>
        <a:xfrm>
          <a:off x="2101215" y="3368041"/>
          <a:ext cx="4562693" cy="143800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257738</xdr:colOff>
      <xdr:row>33</xdr:row>
      <xdr:rowOff>47611</xdr:rowOff>
    </xdr:from>
    <xdr:ext cx="2930199" cy="509491"/>
    <xdr:pic>
      <xdr:nvPicPr>
        <xdr:cNvPr id="2"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2795D29F-17EF-411F-BF36-5311565110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305738" y="6838936"/>
          <a:ext cx="2930199" cy="50949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03.2021%20Cover%20pool%20report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202a23\AppData\Local\Microsoft\Windows\INetCache\Content.Outlook\XABVNWA3\CBLF%20-%20final%20HTT%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okumentrom.sb1a.sparebank1.no/deps/a3005773a50b4c7987bd1d712f91ca12/Dokumenter/Moodys%20Covered%20Bonds%20Input%20Template_SRBO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M/6%20Treasury/SRBOL/Likviditet/2019/03_Mars/2019.03.31%20Likviditet.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inanstilsynet.no/Store%20Engasjementer/Rapporteringsskjema/Rapporteringsskjema%20LE,%2020110101/Rapportering_store_engasjement_20110101_spesifikasj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C\Desktop\SRBANK\CB%20Input%20Templat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groberts\LOCALS~1\Temp\notes6030C8\~777835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klaringer"/>
      <sheetName val="Makro"/>
      <sheetName val="Finansielle data"/>
      <sheetName val="Disclaimer"/>
      <sheetName val="Introduction"/>
      <sheetName val="FAQ"/>
      <sheetName val="A. HTT General"/>
      <sheetName val="B1. HTT Mortgage Assets"/>
      <sheetName val="C. HTT Harmonised Glossary"/>
      <sheetName val="D. Insert Nat Trans Templ"/>
      <sheetName val="E. Optional ECB-ECAIs data"/>
      <sheetName val="F1. Optional Sustainable M data"/>
      <sheetName val="Temp. Optional COVID 19 imp"/>
      <sheetName val="E.g. General"/>
      <sheetName val="Cover pool data report"/>
      <sheetName val="Styrerapportering"/>
      <sheetName val="Styrerapp regnskap"/>
      <sheetName val="Investor presentasjon"/>
      <sheetName val="Styrerapp historikk"/>
      <sheetName val="Bal bonds"/>
      <sheetName val="Obligasjoner"/>
      <sheetName val="Cashflow"/>
      <sheetName val="Cashflow2"/>
      <sheetName val="Cashflow3"/>
      <sheetName val="PivotCoverPoolLTV"/>
      <sheetName val="PivotCoverPoolTotalLTV"/>
      <sheetName val="Pivot Avvik"/>
      <sheetName val="Datagrunnlag"/>
      <sheetName val="Tilbakeføring"/>
      <sheetName val="Q_kvalifiserte_kontoer"/>
      <sheetName val="Front Page"/>
      <sheetName val="Definitions"/>
      <sheetName val="CB Programme Overview"/>
      <sheetName val="Over-Collateralisation"/>
      <sheetName val="Residential LTV"/>
      <sheetName val="Residential Total LTV"/>
      <sheetName val="Substitute Collateral"/>
      <sheetName val="Hedging (1)"/>
      <sheetName val="Hedging (2)"/>
      <sheetName val="Hedging (3)"/>
      <sheetName val="Hedging (4)"/>
      <sheetName val="Description and Limitations"/>
      <sheetName val="Instructions"/>
      <sheetName val="Issuer Data"/>
      <sheetName val="Definitions (2)"/>
      <sheetName val="Disclaimer (2)"/>
      <sheetName val="Bal spes"/>
      <sheetName val="LTVGroup"/>
      <sheetName val="BalGroup"/>
      <sheetName val="FunGroup"/>
      <sheetName val="ArrearGroup"/>
      <sheetName val="SeasoningGroup"/>
      <sheetName val="RemainingTermGroup"/>
      <sheetName val="PayFreqGroup"/>
      <sheetName val="Housing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44286</v>
          </cell>
        </row>
        <row r="39">
          <cell r="H39">
            <v>91400980650.935165</v>
          </cell>
          <cell r="I39">
            <v>93659661081.685165</v>
          </cell>
        </row>
        <row r="41">
          <cell r="H41">
            <v>79088321000</v>
          </cell>
          <cell r="I41">
            <v>81942587864.990005</v>
          </cell>
        </row>
      </sheetData>
      <sheetData sheetId="15"/>
      <sheetData sheetId="16"/>
      <sheetData sheetId="17">
        <row r="120">
          <cell r="K120" t="str">
            <v>Agder</v>
          </cell>
        </row>
        <row r="121">
          <cell r="K121" t="str">
            <v>Innlandet</v>
          </cell>
        </row>
        <row r="122">
          <cell r="K122" t="str">
            <v>Møre Og Romsdal</v>
          </cell>
        </row>
        <row r="123">
          <cell r="K123" t="str">
            <v>Nordland</v>
          </cell>
        </row>
        <row r="124">
          <cell r="K124" t="str">
            <v>Oslo</v>
          </cell>
        </row>
        <row r="125">
          <cell r="K125" t="str">
            <v>Rogaland</v>
          </cell>
        </row>
        <row r="126">
          <cell r="K126" t="str">
            <v>Svalbard</v>
          </cell>
        </row>
        <row r="127">
          <cell r="K127" t="str">
            <v>Troms og Finmark</v>
          </cell>
        </row>
        <row r="128">
          <cell r="K128" t="str">
            <v>Trøndelag</v>
          </cell>
        </row>
        <row r="129">
          <cell r="K129" t="str">
            <v>Vestfold og Telemark</v>
          </cell>
        </row>
        <row r="130">
          <cell r="K130" t="str">
            <v>Vestland</v>
          </cell>
        </row>
        <row r="131">
          <cell r="K131" t="str">
            <v>Viken</v>
          </cell>
        </row>
        <row r="132">
          <cell r="K132" t="str">
            <v>Other</v>
          </cell>
        </row>
      </sheetData>
      <sheetData sheetId="18"/>
      <sheetData sheetId="19"/>
      <sheetData sheetId="20"/>
      <sheetData sheetId="21"/>
      <sheetData sheetId="22"/>
      <sheetData sheetId="23"/>
      <sheetData sheetId="24"/>
      <sheetData sheetId="25"/>
      <sheetData sheetId="26"/>
      <sheetData sheetId="27">
        <row r="4">
          <cell r="S4">
            <v>2325000</v>
          </cell>
          <cell r="BB4" t="str">
            <v>Grønn</v>
          </cell>
        </row>
        <row r="5">
          <cell r="S5">
            <v>5250000</v>
          </cell>
        </row>
        <row r="6">
          <cell r="S6">
            <v>2347500</v>
          </cell>
        </row>
        <row r="7">
          <cell r="S7">
            <v>3187500</v>
          </cell>
        </row>
        <row r="8">
          <cell r="S8">
            <v>3150000</v>
          </cell>
          <cell r="BB8" t="str">
            <v>Oransje</v>
          </cell>
        </row>
        <row r="9">
          <cell r="S9">
            <v>2308945</v>
          </cell>
          <cell r="BB9" t="str">
            <v>Oransje</v>
          </cell>
        </row>
        <row r="10">
          <cell r="S10">
            <v>3900000</v>
          </cell>
        </row>
        <row r="11">
          <cell r="S11">
            <v>2827500</v>
          </cell>
        </row>
        <row r="12">
          <cell r="S12">
            <v>3975000</v>
          </cell>
        </row>
        <row r="13">
          <cell r="S13">
            <v>3225000</v>
          </cell>
          <cell r="BB13" t="str">
            <v>Oransje</v>
          </cell>
        </row>
        <row r="14">
          <cell r="S14">
            <v>1252500</v>
          </cell>
          <cell r="BB14" t="str">
            <v>Gul</v>
          </cell>
        </row>
        <row r="15">
          <cell r="S15">
            <v>1620000</v>
          </cell>
        </row>
        <row r="16">
          <cell r="S16">
            <v>2685000</v>
          </cell>
        </row>
        <row r="17">
          <cell r="S17">
            <v>4500000</v>
          </cell>
          <cell r="BB17" t="str">
            <v>Rød</v>
          </cell>
        </row>
        <row r="18">
          <cell r="S18">
            <v>4125000</v>
          </cell>
        </row>
        <row r="19">
          <cell r="S19">
            <v>6375000</v>
          </cell>
        </row>
        <row r="20">
          <cell r="S20">
            <v>4537500</v>
          </cell>
        </row>
        <row r="21">
          <cell r="S21">
            <v>1908052</v>
          </cell>
        </row>
        <row r="22">
          <cell r="S22">
            <v>2625000</v>
          </cell>
          <cell r="BB22" t="str">
            <v>Gul</v>
          </cell>
        </row>
        <row r="23">
          <cell r="S23">
            <v>4237500</v>
          </cell>
        </row>
        <row r="24">
          <cell r="S24">
            <v>4768050</v>
          </cell>
        </row>
        <row r="25">
          <cell r="S25">
            <v>4807500</v>
          </cell>
          <cell r="BB25" t="str">
            <v>Rød</v>
          </cell>
        </row>
        <row r="26">
          <cell r="S26">
            <v>2925000</v>
          </cell>
        </row>
        <row r="27">
          <cell r="S27">
            <v>5025000</v>
          </cell>
        </row>
        <row r="28">
          <cell r="S28">
            <v>5550000</v>
          </cell>
        </row>
        <row r="29">
          <cell r="S29">
            <v>3000000</v>
          </cell>
        </row>
        <row r="30">
          <cell r="S30">
            <v>3150000</v>
          </cell>
        </row>
        <row r="31">
          <cell r="S31">
            <v>2962500</v>
          </cell>
        </row>
        <row r="32">
          <cell r="S32">
            <v>2850000</v>
          </cell>
        </row>
        <row r="33">
          <cell r="S33">
            <v>2662500</v>
          </cell>
        </row>
        <row r="34">
          <cell r="S34">
            <v>3045000</v>
          </cell>
        </row>
        <row r="35">
          <cell r="S35">
            <v>2625000</v>
          </cell>
        </row>
        <row r="36">
          <cell r="S36">
            <v>2850000</v>
          </cell>
        </row>
        <row r="37">
          <cell r="S37">
            <v>4125000</v>
          </cell>
        </row>
        <row r="38">
          <cell r="S38">
            <v>3765000</v>
          </cell>
        </row>
        <row r="39">
          <cell r="S39">
            <v>2302500</v>
          </cell>
        </row>
        <row r="40">
          <cell r="S40">
            <v>3112500</v>
          </cell>
        </row>
        <row r="41">
          <cell r="S41">
            <v>3225000</v>
          </cell>
        </row>
        <row r="42">
          <cell r="S42">
            <v>3375000</v>
          </cell>
        </row>
        <row r="43">
          <cell r="S43">
            <v>1294171</v>
          </cell>
        </row>
        <row r="44">
          <cell r="S44">
            <v>3225000</v>
          </cell>
        </row>
        <row r="45">
          <cell r="S45">
            <v>3750000</v>
          </cell>
        </row>
        <row r="46">
          <cell r="S46">
            <v>3750000</v>
          </cell>
        </row>
        <row r="47">
          <cell r="S47">
            <v>5025000</v>
          </cell>
        </row>
        <row r="48">
          <cell r="S48">
            <v>2400000</v>
          </cell>
        </row>
        <row r="49">
          <cell r="S49">
            <v>3975000</v>
          </cell>
        </row>
        <row r="50">
          <cell r="S50">
            <v>2347500</v>
          </cell>
        </row>
        <row r="51">
          <cell r="S51">
            <v>2407500</v>
          </cell>
        </row>
        <row r="52">
          <cell r="S52">
            <v>2475000</v>
          </cell>
        </row>
        <row r="53">
          <cell r="S53">
            <v>2812500</v>
          </cell>
        </row>
        <row r="54">
          <cell r="S54">
            <v>2850000</v>
          </cell>
          <cell r="BB54" t="str">
            <v>Gul</v>
          </cell>
        </row>
        <row r="55">
          <cell r="S55">
            <v>1402500</v>
          </cell>
        </row>
        <row r="56">
          <cell r="S56">
            <v>2748750</v>
          </cell>
        </row>
        <row r="57">
          <cell r="S57">
            <v>3000000</v>
          </cell>
        </row>
        <row r="58">
          <cell r="S58">
            <v>7125000</v>
          </cell>
        </row>
        <row r="59">
          <cell r="S59">
            <v>3525000</v>
          </cell>
        </row>
        <row r="60">
          <cell r="S60">
            <v>2625000</v>
          </cell>
        </row>
        <row r="61">
          <cell r="S61">
            <v>1837500</v>
          </cell>
        </row>
        <row r="62">
          <cell r="S62">
            <v>1125000</v>
          </cell>
        </row>
        <row r="63">
          <cell r="S63">
            <v>3000000</v>
          </cell>
        </row>
        <row r="64">
          <cell r="S64">
            <v>3675000</v>
          </cell>
        </row>
        <row r="65">
          <cell r="S65">
            <v>2475000</v>
          </cell>
        </row>
        <row r="66">
          <cell r="S66">
            <v>2392500</v>
          </cell>
        </row>
        <row r="67">
          <cell r="S67">
            <v>2362500</v>
          </cell>
        </row>
        <row r="68">
          <cell r="S68">
            <v>2632500</v>
          </cell>
        </row>
        <row r="69">
          <cell r="S69">
            <v>975000</v>
          </cell>
        </row>
        <row r="70">
          <cell r="S70">
            <v>6987502</v>
          </cell>
        </row>
        <row r="71">
          <cell r="S71">
            <v>5295000</v>
          </cell>
        </row>
        <row r="72">
          <cell r="S72">
            <v>1387500</v>
          </cell>
        </row>
        <row r="73">
          <cell r="S73">
            <v>4364742</v>
          </cell>
        </row>
        <row r="74">
          <cell r="S74">
            <v>2016797</v>
          </cell>
        </row>
        <row r="75">
          <cell r="S75">
            <v>1425000</v>
          </cell>
        </row>
        <row r="76">
          <cell r="S76">
            <v>2400000</v>
          </cell>
        </row>
        <row r="77">
          <cell r="S77">
            <v>2572500</v>
          </cell>
        </row>
        <row r="78">
          <cell r="S78">
            <v>3075000</v>
          </cell>
        </row>
        <row r="79">
          <cell r="S79">
            <v>3750000</v>
          </cell>
        </row>
        <row r="80">
          <cell r="S80">
            <v>1575000</v>
          </cell>
        </row>
        <row r="81">
          <cell r="S81">
            <v>2111474</v>
          </cell>
        </row>
        <row r="82">
          <cell r="S82">
            <v>4238114</v>
          </cell>
          <cell r="BB82" t="str">
            <v>Gul</v>
          </cell>
        </row>
        <row r="83">
          <cell r="S83">
            <v>4312500</v>
          </cell>
        </row>
        <row r="84">
          <cell r="S84">
            <v>2212500</v>
          </cell>
        </row>
        <row r="85">
          <cell r="S85">
            <v>3832500</v>
          </cell>
        </row>
        <row r="86">
          <cell r="S86">
            <v>2100000</v>
          </cell>
        </row>
        <row r="87">
          <cell r="S87">
            <v>4830991</v>
          </cell>
        </row>
        <row r="88">
          <cell r="S88">
            <v>2587500</v>
          </cell>
        </row>
        <row r="89">
          <cell r="S89">
            <v>3562500</v>
          </cell>
          <cell r="BB89" t="str">
            <v>Gul</v>
          </cell>
        </row>
        <row r="90">
          <cell r="S90">
            <v>3773135</v>
          </cell>
        </row>
        <row r="91">
          <cell r="S91">
            <v>3617437.5</v>
          </cell>
        </row>
        <row r="92">
          <cell r="S92">
            <v>1875000</v>
          </cell>
        </row>
        <row r="93">
          <cell r="S93">
            <v>4725000</v>
          </cell>
        </row>
        <row r="94">
          <cell r="S94">
            <v>5250000</v>
          </cell>
        </row>
        <row r="95">
          <cell r="S95">
            <v>4950000</v>
          </cell>
        </row>
        <row r="96">
          <cell r="S96">
            <v>2025000</v>
          </cell>
        </row>
        <row r="97">
          <cell r="S97">
            <v>3000000</v>
          </cell>
        </row>
        <row r="98">
          <cell r="S98">
            <v>1575000</v>
          </cell>
        </row>
        <row r="99">
          <cell r="S99">
            <v>2167500</v>
          </cell>
        </row>
        <row r="100">
          <cell r="S100">
            <v>2100000</v>
          </cell>
          <cell r="BB100" t="str">
            <v>Oransje</v>
          </cell>
        </row>
        <row r="101">
          <cell r="S101">
            <v>1687500</v>
          </cell>
        </row>
        <row r="102">
          <cell r="S102">
            <v>3142500</v>
          </cell>
        </row>
        <row r="103">
          <cell r="S103">
            <v>1904968</v>
          </cell>
        </row>
        <row r="104">
          <cell r="S104">
            <v>1942500</v>
          </cell>
        </row>
        <row r="105">
          <cell r="S105">
            <v>1800000</v>
          </cell>
        </row>
        <row r="106">
          <cell r="S106">
            <v>1950000</v>
          </cell>
        </row>
        <row r="107">
          <cell r="S107">
            <v>2437500</v>
          </cell>
        </row>
        <row r="108">
          <cell r="S108">
            <v>2230340</v>
          </cell>
        </row>
        <row r="109">
          <cell r="S109">
            <v>4113408</v>
          </cell>
        </row>
        <row r="110">
          <cell r="S110">
            <v>3300000</v>
          </cell>
        </row>
        <row r="111">
          <cell r="S111">
            <v>3202500</v>
          </cell>
        </row>
        <row r="112">
          <cell r="S112">
            <v>2250000</v>
          </cell>
        </row>
        <row r="113">
          <cell r="S113">
            <v>1987500</v>
          </cell>
          <cell r="BB113" t="str">
            <v>Oransje</v>
          </cell>
        </row>
        <row r="114">
          <cell r="S114">
            <v>3450000</v>
          </cell>
          <cell r="BB114" t="str">
            <v>Oransje</v>
          </cell>
        </row>
        <row r="115">
          <cell r="S115">
            <v>3150000</v>
          </cell>
        </row>
        <row r="116">
          <cell r="S116">
            <v>4425000</v>
          </cell>
          <cell r="BB116" t="str">
            <v>Oransje</v>
          </cell>
        </row>
        <row r="117">
          <cell r="S117">
            <v>6922500</v>
          </cell>
          <cell r="BB117" t="str">
            <v>Rød</v>
          </cell>
        </row>
        <row r="118">
          <cell r="S118">
            <v>4012500</v>
          </cell>
        </row>
        <row r="119">
          <cell r="S119">
            <v>2961655</v>
          </cell>
        </row>
        <row r="120">
          <cell r="S120">
            <v>1650000</v>
          </cell>
        </row>
        <row r="121">
          <cell r="S121">
            <v>4050000</v>
          </cell>
        </row>
        <row r="122">
          <cell r="S122">
            <v>1500000</v>
          </cell>
          <cell r="BB122" t="str">
            <v>Oransje</v>
          </cell>
        </row>
        <row r="123">
          <cell r="S123">
            <v>3750000</v>
          </cell>
        </row>
        <row r="124">
          <cell r="S124">
            <v>2137500</v>
          </cell>
          <cell r="BB124" t="str">
            <v>Oransje</v>
          </cell>
        </row>
        <row r="125">
          <cell r="S125">
            <v>1987500</v>
          </cell>
        </row>
        <row r="126">
          <cell r="S126">
            <v>5175000</v>
          </cell>
        </row>
        <row r="127">
          <cell r="S127">
            <v>2535000</v>
          </cell>
        </row>
        <row r="128">
          <cell r="S128">
            <v>3600000</v>
          </cell>
        </row>
        <row r="129">
          <cell r="S129">
            <v>1942500</v>
          </cell>
        </row>
        <row r="130">
          <cell r="S130">
            <v>2475000</v>
          </cell>
        </row>
        <row r="131">
          <cell r="S131">
            <v>2812500</v>
          </cell>
        </row>
        <row r="132">
          <cell r="S132">
            <v>2655000</v>
          </cell>
        </row>
        <row r="133">
          <cell r="S133">
            <v>3600000</v>
          </cell>
        </row>
        <row r="134">
          <cell r="S134">
            <v>1275000</v>
          </cell>
          <cell r="BB134" t="str">
            <v>Oransje</v>
          </cell>
        </row>
        <row r="135">
          <cell r="S135">
            <v>4125000</v>
          </cell>
          <cell r="BB135" t="str">
            <v>Gul</v>
          </cell>
        </row>
        <row r="136">
          <cell r="S136">
            <v>4560000</v>
          </cell>
        </row>
        <row r="137">
          <cell r="S137">
            <v>2700000</v>
          </cell>
          <cell r="BB137" t="str">
            <v>Gul</v>
          </cell>
        </row>
        <row r="138">
          <cell r="S138">
            <v>3825000</v>
          </cell>
        </row>
        <row r="139">
          <cell r="S139">
            <v>2246847</v>
          </cell>
        </row>
        <row r="140">
          <cell r="S140">
            <v>4125000</v>
          </cell>
        </row>
        <row r="141">
          <cell r="S141">
            <v>4425000</v>
          </cell>
        </row>
        <row r="142">
          <cell r="S142">
            <v>1350000</v>
          </cell>
        </row>
        <row r="143">
          <cell r="S143">
            <v>2490000</v>
          </cell>
        </row>
        <row r="144">
          <cell r="S144">
            <v>3825000</v>
          </cell>
        </row>
        <row r="145">
          <cell r="S145">
            <v>2625000</v>
          </cell>
          <cell r="BB145" t="str">
            <v>Oransje</v>
          </cell>
        </row>
        <row r="146">
          <cell r="S146">
            <v>5250000</v>
          </cell>
        </row>
        <row r="147">
          <cell r="S147">
            <v>3502500</v>
          </cell>
        </row>
        <row r="148">
          <cell r="S148">
            <v>3007500</v>
          </cell>
        </row>
        <row r="149">
          <cell r="S149">
            <v>3832500</v>
          </cell>
        </row>
        <row r="150">
          <cell r="S150">
            <v>4050000</v>
          </cell>
        </row>
        <row r="151">
          <cell r="S151">
            <v>2024223</v>
          </cell>
        </row>
        <row r="152">
          <cell r="S152">
            <v>1972351.5</v>
          </cell>
          <cell r="BB152" t="str">
            <v>Rød</v>
          </cell>
        </row>
        <row r="153">
          <cell r="S153">
            <v>4284509</v>
          </cell>
        </row>
        <row r="154">
          <cell r="S154">
            <v>2400000</v>
          </cell>
        </row>
        <row r="155">
          <cell r="S155">
            <v>4200000</v>
          </cell>
        </row>
        <row r="156">
          <cell r="S156">
            <v>1095000</v>
          </cell>
        </row>
        <row r="157">
          <cell r="S157">
            <v>2497500</v>
          </cell>
        </row>
        <row r="158">
          <cell r="S158">
            <v>3075000</v>
          </cell>
          <cell r="BB158" t="str">
            <v>Rød</v>
          </cell>
        </row>
        <row r="159">
          <cell r="S159">
            <v>2955000</v>
          </cell>
          <cell r="BB159" t="str">
            <v>Oransje</v>
          </cell>
        </row>
        <row r="160">
          <cell r="S160">
            <v>2737500</v>
          </cell>
        </row>
        <row r="161">
          <cell r="S161">
            <v>5325000</v>
          </cell>
          <cell r="BB161" t="str">
            <v>Gul</v>
          </cell>
        </row>
        <row r="162">
          <cell r="S162">
            <v>2039294</v>
          </cell>
        </row>
        <row r="163">
          <cell r="S163">
            <v>2661002</v>
          </cell>
        </row>
        <row r="164">
          <cell r="S164">
            <v>3487500</v>
          </cell>
          <cell r="BB164" t="str">
            <v>Oransje</v>
          </cell>
        </row>
        <row r="165">
          <cell r="S165">
            <v>4875000</v>
          </cell>
        </row>
        <row r="166">
          <cell r="S166">
            <v>1969983</v>
          </cell>
        </row>
        <row r="167">
          <cell r="S167">
            <v>1780935</v>
          </cell>
        </row>
        <row r="168">
          <cell r="S168">
            <v>2400000</v>
          </cell>
        </row>
        <row r="169">
          <cell r="S169">
            <v>2400000</v>
          </cell>
        </row>
        <row r="170">
          <cell r="S170">
            <v>4575000</v>
          </cell>
        </row>
        <row r="171">
          <cell r="S171">
            <v>5580000</v>
          </cell>
          <cell r="BB171" t="str">
            <v>Oransje</v>
          </cell>
        </row>
        <row r="172">
          <cell r="S172">
            <v>4650000</v>
          </cell>
        </row>
        <row r="173">
          <cell r="S173">
            <v>7800000</v>
          </cell>
          <cell r="BB173" t="str">
            <v>Gul</v>
          </cell>
        </row>
        <row r="174">
          <cell r="S174">
            <v>1642500</v>
          </cell>
        </row>
        <row r="175">
          <cell r="S175">
            <v>5385000</v>
          </cell>
        </row>
        <row r="176">
          <cell r="S176">
            <v>3525000</v>
          </cell>
        </row>
        <row r="177">
          <cell r="S177">
            <v>1972500</v>
          </cell>
        </row>
        <row r="178">
          <cell r="S178">
            <v>2850000</v>
          </cell>
        </row>
        <row r="179">
          <cell r="S179">
            <v>1612500</v>
          </cell>
        </row>
        <row r="180">
          <cell r="S180">
            <v>5006941.59</v>
          </cell>
        </row>
        <row r="181">
          <cell r="S181">
            <v>5370135</v>
          </cell>
        </row>
        <row r="182">
          <cell r="S182">
            <v>4151017</v>
          </cell>
        </row>
        <row r="183">
          <cell r="S183">
            <v>5625000</v>
          </cell>
        </row>
        <row r="184">
          <cell r="S184">
            <v>1725000</v>
          </cell>
        </row>
        <row r="185">
          <cell r="S185">
            <v>2497500</v>
          </cell>
        </row>
        <row r="186">
          <cell r="S186">
            <v>3450000</v>
          </cell>
        </row>
        <row r="187">
          <cell r="S187">
            <v>3450000</v>
          </cell>
        </row>
        <row r="188">
          <cell r="S188">
            <v>2317500</v>
          </cell>
          <cell r="BB188" t="str">
            <v>Grønn</v>
          </cell>
        </row>
        <row r="189">
          <cell r="S189">
            <v>1944095.87</v>
          </cell>
        </row>
        <row r="190">
          <cell r="S190">
            <v>2422500</v>
          </cell>
        </row>
        <row r="191">
          <cell r="S191">
            <v>3562500</v>
          </cell>
        </row>
        <row r="192">
          <cell r="S192">
            <v>4742879</v>
          </cell>
        </row>
        <row r="193">
          <cell r="S193">
            <v>2250000</v>
          </cell>
          <cell r="BB193" t="str">
            <v>Gul</v>
          </cell>
        </row>
        <row r="194">
          <cell r="S194">
            <v>1687500</v>
          </cell>
        </row>
        <row r="195">
          <cell r="S195">
            <v>1376329</v>
          </cell>
          <cell r="BB195" t="str">
            <v>Rød</v>
          </cell>
        </row>
        <row r="196">
          <cell r="S196">
            <v>2812500</v>
          </cell>
        </row>
        <row r="197">
          <cell r="S197">
            <v>3105000</v>
          </cell>
        </row>
        <row r="198">
          <cell r="S198">
            <v>2040000</v>
          </cell>
          <cell r="BB198" t="str">
            <v>Grønn</v>
          </cell>
        </row>
        <row r="199">
          <cell r="S199">
            <v>2235000</v>
          </cell>
        </row>
        <row r="200">
          <cell r="S200">
            <v>1950000</v>
          </cell>
          <cell r="BB200" t="str">
            <v>Gul</v>
          </cell>
        </row>
        <row r="201">
          <cell r="S201">
            <v>2206692</v>
          </cell>
        </row>
        <row r="202">
          <cell r="S202">
            <v>1909095.9</v>
          </cell>
        </row>
        <row r="203">
          <cell r="S203">
            <v>2250000</v>
          </cell>
        </row>
        <row r="204">
          <cell r="S204">
            <v>2250000</v>
          </cell>
        </row>
        <row r="205">
          <cell r="S205">
            <v>3375000</v>
          </cell>
        </row>
        <row r="206">
          <cell r="S206">
            <v>2887500</v>
          </cell>
        </row>
        <row r="207">
          <cell r="S207">
            <v>3639853</v>
          </cell>
        </row>
        <row r="208">
          <cell r="S208">
            <v>6074762</v>
          </cell>
          <cell r="BB208" t="str">
            <v>Rød</v>
          </cell>
        </row>
        <row r="209">
          <cell r="S209">
            <v>2550000</v>
          </cell>
          <cell r="BB209" t="str">
            <v>Oransje</v>
          </cell>
        </row>
        <row r="210">
          <cell r="S210">
            <v>2017844</v>
          </cell>
        </row>
        <row r="211">
          <cell r="S211">
            <v>1477500</v>
          </cell>
        </row>
        <row r="212">
          <cell r="S212">
            <v>4327994</v>
          </cell>
        </row>
        <row r="213">
          <cell r="S213">
            <v>2295000</v>
          </cell>
        </row>
        <row r="214">
          <cell r="S214">
            <v>3187500</v>
          </cell>
          <cell r="BB214" t="str">
            <v>Gul</v>
          </cell>
        </row>
        <row r="215">
          <cell r="S215">
            <v>3742701</v>
          </cell>
        </row>
        <row r="216">
          <cell r="S216">
            <v>2265228</v>
          </cell>
        </row>
        <row r="217">
          <cell r="S217">
            <v>3975000</v>
          </cell>
        </row>
        <row r="218">
          <cell r="S218">
            <v>3375000</v>
          </cell>
        </row>
        <row r="219">
          <cell r="S219">
            <v>4050000</v>
          </cell>
        </row>
        <row r="220">
          <cell r="S220">
            <v>2640000</v>
          </cell>
        </row>
        <row r="221">
          <cell r="S221">
            <v>2137500</v>
          </cell>
        </row>
        <row r="222">
          <cell r="S222">
            <v>1718600</v>
          </cell>
        </row>
        <row r="223">
          <cell r="S223">
            <v>2452500</v>
          </cell>
          <cell r="BB223" t="str">
            <v>Oransje</v>
          </cell>
        </row>
        <row r="224">
          <cell r="S224">
            <v>4500000</v>
          </cell>
        </row>
        <row r="225">
          <cell r="S225">
            <v>2812500</v>
          </cell>
        </row>
        <row r="226">
          <cell r="S226">
            <v>2354402.5</v>
          </cell>
        </row>
        <row r="227">
          <cell r="S227">
            <v>2257500</v>
          </cell>
        </row>
        <row r="228">
          <cell r="S228">
            <v>1896541</v>
          </cell>
        </row>
        <row r="229">
          <cell r="S229">
            <v>1755523.4</v>
          </cell>
        </row>
        <row r="230">
          <cell r="S230">
            <v>2250000</v>
          </cell>
          <cell r="BB230" t="str">
            <v>Gul</v>
          </cell>
        </row>
        <row r="231">
          <cell r="S231">
            <v>3840000</v>
          </cell>
        </row>
        <row r="232">
          <cell r="S232">
            <v>2700000</v>
          </cell>
        </row>
        <row r="233">
          <cell r="S233">
            <v>1725000</v>
          </cell>
        </row>
        <row r="234">
          <cell r="S234">
            <v>2092500</v>
          </cell>
        </row>
        <row r="235">
          <cell r="S235">
            <v>2625000</v>
          </cell>
        </row>
        <row r="236">
          <cell r="S236">
            <v>4260000</v>
          </cell>
        </row>
        <row r="237">
          <cell r="S237">
            <v>1950000</v>
          </cell>
        </row>
        <row r="238">
          <cell r="S238">
            <v>4125000</v>
          </cell>
          <cell r="BB238" t="str">
            <v>Oransje</v>
          </cell>
        </row>
        <row r="239">
          <cell r="S239">
            <v>3825000</v>
          </cell>
        </row>
        <row r="240">
          <cell r="S240">
            <v>1807333</v>
          </cell>
        </row>
        <row r="241">
          <cell r="S241">
            <v>1702500</v>
          </cell>
          <cell r="BB241" t="str">
            <v>Rød</v>
          </cell>
        </row>
        <row r="242">
          <cell r="S242">
            <v>1650000</v>
          </cell>
          <cell r="BB242" t="str">
            <v>Oransje</v>
          </cell>
        </row>
        <row r="243">
          <cell r="S243">
            <v>2400000</v>
          </cell>
          <cell r="BB243" t="str">
            <v>Lys grønn</v>
          </cell>
        </row>
        <row r="244">
          <cell r="S244">
            <v>1679695.2</v>
          </cell>
        </row>
        <row r="245">
          <cell r="S245">
            <v>1470304.8</v>
          </cell>
        </row>
        <row r="246">
          <cell r="S246">
            <v>3525000</v>
          </cell>
        </row>
        <row r="247">
          <cell r="S247">
            <v>3480000</v>
          </cell>
        </row>
        <row r="248">
          <cell r="S248">
            <v>4875000</v>
          </cell>
        </row>
        <row r="249">
          <cell r="S249">
            <v>1875000</v>
          </cell>
        </row>
        <row r="250">
          <cell r="S250">
            <v>3084477</v>
          </cell>
        </row>
        <row r="251">
          <cell r="S251">
            <v>3075000</v>
          </cell>
          <cell r="BB251" t="str">
            <v>Gul</v>
          </cell>
        </row>
        <row r="252">
          <cell r="S252">
            <v>1950000</v>
          </cell>
        </row>
        <row r="253">
          <cell r="S253">
            <v>8625000</v>
          </cell>
          <cell r="BB253" t="str">
            <v>Oransje</v>
          </cell>
        </row>
        <row r="254">
          <cell r="S254">
            <v>4350000</v>
          </cell>
          <cell r="BB254" t="str">
            <v>Gul</v>
          </cell>
        </row>
        <row r="255">
          <cell r="S255">
            <v>1470000</v>
          </cell>
        </row>
        <row r="256">
          <cell r="S256">
            <v>3303321.65</v>
          </cell>
        </row>
        <row r="257">
          <cell r="S257">
            <v>3160259</v>
          </cell>
          <cell r="BB257" t="str">
            <v>Gul</v>
          </cell>
        </row>
        <row r="258">
          <cell r="S258">
            <v>3375000</v>
          </cell>
        </row>
        <row r="259">
          <cell r="S259">
            <v>2160000</v>
          </cell>
        </row>
        <row r="260">
          <cell r="S260">
            <v>4155000</v>
          </cell>
        </row>
        <row r="261">
          <cell r="S261">
            <v>3937500</v>
          </cell>
        </row>
        <row r="262">
          <cell r="S262">
            <v>3562500</v>
          </cell>
        </row>
        <row r="263">
          <cell r="S263">
            <v>4732500</v>
          </cell>
          <cell r="BB263" t="str">
            <v>Gul</v>
          </cell>
        </row>
        <row r="264">
          <cell r="S264">
            <v>1672500</v>
          </cell>
        </row>
        <row r="265">
          <cell r="S265">
            <v>2625000</v>
          </cell>
        </row>
        <row r="266">
          <cell r="S266">
            <v>2970000</v>
          </cell>
        </row>
        <row r="267">
          <cell r="S267">
            <v>900000</v>
          </cell>
        </row>
        <row r="268">
          <cell r="S268">
            <v>5647500</v>
          </cell>
          <cell r="BB268" t="str">
            <v>Oransje</v>
          </cell>
        </row>
        <row r="269">
          <cell r="S269">
            <v>4725000</v>
          </cell>
          <cell r="BB269" t="str">
            <v>Oransje</v>
          </cell>
        </row>
        <row r="270">
          <cell r="S270">
            <v>2849866</v>
          </cell>
        </row>
        <row r="271">
          <cell r="S271">
            <v>3937500</v>
          </cell>
          <cell r="BB271" t="str">
            <v>Oransje</v>
          </cell>
        </row>
        <row r="272">
          <cell r="S272">
            <v>2625000</v>
          </cell>
        </row>
        <row r="273">
          <cell r="S273">
            <v>1950000</v>
          </cell>
        </row>
        <row r="274">
          <cell r="S274">
            <v>2475000</v>
          </cell>
        </row>
        <row r="275">
          <cell r="S275">
            <v>1678119.91</v>
          </cell>
          <cell r="BB275" t="str">
            <v>Rød</v>
          </cell>
        </row>
        <row r="276">
          <cell r="S276">
            <v>1379591</v>
          </cell>
        </row>
        <row r="277">
          <cell r="S277">
            <v>3000000</v>
          </cell>
          <cell r="BB277" t="str">
            <v>Rød</v>
          </cell>
        </row>
        <row r="278">
          <cell r="S278">
            <v>2775000</v>
          </cell>
        </row>
        <row r="279">
          <cell r="S279">
            <v>2625000</v>
          </cell>
        </row>
        <row r="280">
          <cell r="S280">
            <v>1824250</v>
          </cell>
        </row>
        <row r="281">
          <cell r="S281">
            <v>4875000</v>
          </cell>
        </row>
        <row r="282">
          <cell r="S282">
            <v>2235000</v>
          </cell>
          <cell r="BB282" t="str">
            <v>Gul</v>
          </cell>
        </row>
        <row r="283">
          <cell r="S283">
            <v>3412500</v>
          </cell>
        </row>
        <row r="284">
          <cell r="S284">
            <v>3825000</v>
          </cell>
        </row>
        <row r="285">
          <cell r="S285">
            <v>2827500</v>
          </cell>
          <cell r="BB285" t="str">
            <v>Rød</v>
          </cell>
        </row>
        <row r="286">
          <cell r="S286">
            <v>2062500</v>
          </cell>
        </row>
        <row r="287">
          <cell r="S287">
            <v>3540000</v>
          </cell>
        </row>
        <row r="288">
          <cell r="S288">
            <v>3900000</v>
          </cell>
        </row>
        <row r="289">
          <cell r="S289">
            <v>3375000</v>
          </cell>
        </row>
        <row r="290">
          <cell r="S290">
            <v>2550000</v>
          </cell>
        </row>
        <row r="291">
          <cell r="S291">
            <v>1575000</v>
          </cell>
        </row>
        <row r="292">
          <cell r="S292">
            <v>2400000</v>
          </cell>
        </row>
        <row r="293">
          <cell r="S293">
            <v>1500000</v>
          </cell>
        </row>
        <row r="294">
          <cell r="S294">
            <v>2100000</v>
          </cell>
        </row>
        <row r="295">
          <cell r="S295">
            <v>4875000</v>
          </cell>
        </row>
        <row r="296">
          <cell r="S296">
            <v>1987500</v>
          </cell>
          <cell r="BB296" t="str">
            <v>Gul</v>
          </cell>
        </row>
        <row r="297">
          <cell r="S297">
            <v>1447500</v>
          </cell>
        </row>
        <row r="298">
          <cell r="S298">
            <v>1575000</v>
          </cell>
          <cell r="BB298" t="str">
            <v>Lys grønn</v>
          </cell>
        </row>
        <row r="299">
          <cell r="S299">
            <v>4125000</v>
          </cell>
        </row>
        <row r="300">
          <cell r="S300">
            <v>2156599</v>
          </cell>
        </row>
        <row r="301">
          <cell r="S301">
            <v>1275000</v>
          </cell>
        </row>
        <row r="302">
          <cell r="S302">
            <v>1611000</v>
          </cell>
          <cell r="BB302" t="str">
            <v>Oransje</v>
          </cell>
        </row>
        <row r="303">
          <cell r="S303">
            <v>4200000</v>
          </cell>
          <cell r="BB303" t="str">
            <v>Oransje</v>
          </cell>
        </row>
        <row r="304">
          <cell r="S304">
            <v>2625000</v>
          </cell>
        </row>
        <row r="305">
          <cell r="S305">
            <v>2625000</v>
          </cell>
        </row>
        <row r="306">
          <cell r="S306">
            <v>1710000</v>
          </cell>
          <cell r="BB306" t="str">
            <v>Gul</v>
          </cell>
        </row>
        <row r="307">
          <cell r="S307">
            <v>3975000</v>
          </cell>
        </row>
        <row r="308">
          <cell r="S308">
            <v>2325000</v>
          </cell>
        </row>
        <row r="309">
          <cell r="S309">
            <v>3067500</v>
          </cell>
        </row>
        <row r="310">
          <cell r="S310">
            <v>4246267</v>
          </cell>
        </row>
        <row r="311">
          <cell r="S311">
            <v>1545000</v>
          </cell>
        </row>
        <row r="312">
          <cell r="S312">
            <v>1792500</v>
          </cell>
        </row>
        <row r="313">
          <cell r="S313">
            <v>1928949</v>
          </cell>
        </row>
        <row r="314">
          <cell r="S314">
            <v>1425000</v>
          </cell>
          <cell r="BB314" t="str">
            <v>Rød</v>
          </cell>
        </row>
        <row r="315">
          <cell r="S315">
            <v>1706250</v>
          </cell>
        </row>
        <row r="316">
          <cell r="S316">
            <v>3513217</v>
          </cell>
          <cell r="BB316" t="str">
            <v>Oransje</v>
          </cell>
        </row>
        <row r="317">
          <cell r="S317">
            <v>2438298.3199999998</v>
          </cell>
        </row>
        <row r="318">
          <cell r="S318">
            <v>1406250</v>
          </cell>
        </row>
        <row r="319">
          <cell r="S319">
            <v>1875000</v>
          </cell>
          <cell r="BB319" t="str">
            <v>Gul</v>
          </cell>
        </row>
        <row r="320">
          <cell r="S320">
            <v>3000000</v>
          </cell>
        </row>
        <row r="321">
          <cell r="S321">
            <v>4387500</v>
          </cell>
          <cell r="BB321" t="str">
            <v>Oransje</v>
          </cell>
        </row>
        <row r="322">
          <cell r="S322">
            <v>2700000</v>
          </cell>
        </row>
        <row r="323">
          <cell r="S323">
            <v>1168150.25</v>
          </cell>
        </row>
        <row r="324">
          <cell r="S324">
            <v>1387500</v>
          </cell>
          <cell r="BB324" t="str">
            <v>Rød</v>
          </cell>
        </row>
        <row r="325">
          <cell r="S325">
            <v>1387500</v>
          </cell>
        </row>
        <row r="326">
          <cell r="S326">
            <v>3600000</v>
          </cell>
        </row>
        <row r="327">
          <cell r="S327">
            <v>2400000</v>
          </cell>
        </row>
        <row r="328">
          <cell r="S328">
            <v>2977500</v>
          </cell>
        </row>
        <row r="329">
          <cell r="S329">
            <v>1582262</v>
          </cell>
          <cell r="BB329" t="str">
            <v>Oransje</v>
          </cell>
        </row>
        <row r="330">
          <cell r="S330">
            <v>4125000</v>
          </cell>
        </row>
        <row r="331">
          <cell r="S331">
            <v>3825000</v>
          </cell>
        </row>
        <row r="332">
          <cell r="S332">
            <v>3075000</v>
          </cell>
        </row>
        <row r="333">
          <cell r="S333">
            <v>2820000</v>
          </cell>
          <cell r="BB333" t="str">
            <v>Oransje</v>
          </cell>
        </row>
        <row r="334">
          <cell r="S334">
            <v>2174031</v>
          </cell>
          <cell r="BB334" t="str">
            <v>Grønn</v>
          </cell>
        </row>
        <row r="335">
          <cell r="S335">
            <v>-643</v>
          </cell>
        </row>
        <row r="336">
          <cell r="S336">
            <v>1800000</v>
          </cell>
        </row>
        <row r="337">
          <cell r="S337">
            <v>3150000</v>
          </cell>
        </row>
        <row r="338">
          <cell r="S338">
            <v>1545000</v>
          </cell>
        </row>
        <row r="339">
          <cell r="S339">
            <v>1875000</v>
          </cell>
          <cell r="BB339" t="str">
            <v>Oransje</v>
          </cell>
        </row>
        <row r="340">
          <cell r="S340">
            <v>2070000</v>
          </cell>
        </row>
        <row r="341">
          <cell r="S341">
            <v>2222701</v>
          </cell>
        </row>
        <row r="342">
          <cell r="S342">
            <v>3495000</v>
          </cell>
        </row>
        <row r="343">
          <cell r="S343">
            <v>2739849</v>
          </cell>
        </row>
        <row r="344">
          <cell r="S344">
            <v>3562500</v>
          </cell>
        </row>
        <row r="345">
          <cell r="S345">
            <v>3045000</v>
          </cell>
        </row>
        <row r="346">
          <cell r="S346">
            <v>2942976</v>
          </cell>
        </row>
        <row r="347">
          <cell r="S347">
            <v>3825000</v>
          </cell>
        </row>
        <row r="348">
          <cell r="S348">
            <v>1687500</v>
          </cell>
        </row>
        <row r="349">
          <cell r="S349">
            <v>4050000</v>
          </cell>
          <cell r="BB349" t="str">
            <v>Gul</v>
          </cell>
        </row>
        <row r="350">
          <cell r="S350">
            <v>2550000</v>
          </cell>
          <cell r="BB350" t="str">
            <v>Rød</v>
          </cell>
        </row>
        <row r="351">
          <cell r="S351">
            <v>3600000</v>
          </cell>
          <cell r="BB351" t="str">
            <v>Gul</v>
          </cell>
        </row>
        <row r="352">
          <cell r="S352">
            <v>3082500</v>
          </cell>
        </row>
        <row r="353">
          <cell r="S353">
            <v>3165773</v>
          </cell>
          <cell r="BB353" t="str">
            <v>Oransje</v>
          </cell>
        </row>
        <row r="354">
          <cell r="S354">
            <v>4740000</v>
          </cell>
        </row>
        <row r="355">
          <cell r="S355">
            <v>2107500</v>
          </cell>
          <cell r="BB355" t="str">
            <v>Oransje</v>
          </cell>
        </row>
        <row r="356">
          <cell r="S356">
            <v>1650000</v>
          </cell>
        </row>
        <row r="357">
          <cell r="S357">
            <v>3307836</v>
          </cell>
        </row>
        <row r="358">
          <cell r="S358">
            <v>2969024</v>
          </cell>
        </row>
        <row r="359">
          <cell r="S359">
            <v>3375000</v>
          </cell>
        </row>
        <row r="360">
          <cell r="S360">
            <v>3975000</v>
          </cell>
        </row>
        <row r="361">
          <cell r="S361">
            <v>1987500</v>
          </cell>
        </row>
        <row r="362">
          <cell r="S362">
            <v>1809450</v>
          </cell>
        </row>
        <row r="363">
          <cell r="S363">
            <v>3390000</v>
          </cell>
        </row>
        <row r="364">
          <cell r="S364">
            <v>4005000</v>
          </cell>
          <cell r="BB364" t="str">
            <v>Rød</v>
          </cell>
        </row>
        <row r="365">
          <cell r="S365">
            <v>4275000</v>
          </cell>
        </row>
        <row r="366">
          <cell r="S366">
            <v>5025000</v>
          </cell>
          <cell r="BB366" t="str">
            <v>Oransje</v>
          </cell>
        </row>
        <row r="367">
          <cell r="S367">
            <v>3149087</v>
          </cell>
        </row>
        <row r="368">
          <cell r="S368">
            <v>2625000</v>
          </cell>
        </row>
        <row r="369">
          <cell r="S369">
            <v>1350000</v>
          </cell>
        </row>
        <row r="370">
          <cell r="S370">
            <v>1620000</v>
          </cell>
        </row>
        <row r="371">
          <cell r="S371">
            <v>2775000</v>
          </cell>
        </row>
        <row r="372">
          <cell r="S372">
            <v>2100000</v>
          </cell>
        </row>
        <row r="373">
          <cell r="S373">
            <v>3525000</v>
          </cell>
          <cell r="BB373" t="str">
            <v>Rød</v>
          </cell>
        </row>
        <row r="374">
          <cell r="S374">
            <v>3525000</v>
          </cell>
          <cell r="BB374" t="str">
            <v>Rød</v>
          </cell>
        </row>
        <row r="375">
          <cell r="S375">
            <v>1627500</v>
          </cell>
          <cell r="BB375" t="str">
            <v>Rød</v>
          </cell>
        </row>
        <row r="376">
          <cell r="S376">
            <v>2917500</v>
          </cell>
        </row>
        <row r="377">
          <cell r="S377">
            <v>1620427.13</v>
          </cell>
          <cell r="BB377" t="str">
            <v>Rød</v>
          </cell>
        </row>
        <row r="378">
          <cell r="S378">
            <v>2512500</v>
          </cell>
        </row>
        <row r="379">
          <cell r="S379">
            <v>3262500</v>
          </cell>
        </row>
        <row r="380">
          <cell r="S380">
            <v>1963500</v>
          </cell>
        </row>
        <row r="381">
          <cell r="S381">
            <v>3150000</v>
          </cell>
        </row>
        <row r="382">
          <cell r="S382">
            <v>2340000</v>
          </cell>
        </row>
        <row r="383">
          <cell r="S383">
            <v>1290000</v>
          </cell>
        </row>
        <row r="384">
          <cell r="S384">
            <v>2962500</v>
          </cell>
        </row>
        <row r="385">
          <cell r="S385">
            <v>1455814</v>
          </cell>
        </row>
        <row r="386">
          <cell r="S386">
            <v>2415000</v>
          </cell>
        </row>
        <row r="387">
          <cell r="S387">
            <v>2625000</v>
          </cell>
        </row>
        <row r="388">
          <cell r="S388">
            <v>1488750</v>
          </cell>
          <cell r="BB388" t="str">
            <v>Rød</v>
          </cell>
        </row>
        <row r="389">
          <cell r="S389">
            <v>2287500</v>
          </cell>
        </row>
        <row r="390">
          <cell r="S390">
            <v>2775000</v>
          </cell>
        </row>
        <row r="391">
          <cell r="S391">
            <v>2522139</v>
          </cell>
        </row>
        <row r="392">
          <cell r="S392">
            <v>2336787</v>
          </cell>
        </row>
        <row r="393">
          <cell r="S393">
            <v>2100000</v>
          </cell>
        </row>
        <row r="394">
          <cell r="S394">
            <v>1882500</v>
          </cell>
        </row>
        <row r="395">
          <cell r="S395">
            <v>2025000</v>
          </cell>
        </row>
        <row r="396">
          <cell r="S396">
            <v>2025000</v>
          </cell>
        </row>
        <row r="397">
          <cell r="S397">
            <v>2167500</v>
          </cell>
          <cell r="BB397" t="str">
            <v>Gul</v>
          </cell>
        </row>
        <row r="398">
          <cell r="S398">
            <v>2520000</v>
          </cell>
        </row>
        <row r="399">
          <cell r="S399">
            <v>4020000</v>
          </cell>
        </row>
        <row r="400">
          <cell r="S400">
            <v>1837500</v>
          </cell>
          <cell r="BB400" t="str">
            <v>Oransje</v>
          </cell>
        </row>
        <row r="401">
          <cell r="S401">
            <v>2550000</v>
          </cell>
        </row>
        <row r="402">
          <cell r="S402">
            <v>3723163</v>
          </cell>
        </row>
        <row r="403">
          <cell r="S403">
            <v>2588571</v>
          </cell>
        </row>
        <row r="404">
          <cell r="S404">
            <v>4155000</v>
          </cell>
          <cell r="BB404" t="str">
            <v>Rød</v>
          </cell>
        </row>
        <row r="405">
          <cell r="S405">
            <v>2437500</v>
          </cell>
          <cell r="BB405" t="str">
            <v>Oransje</v>
          </cell>
        </row>
        <row r="406">
          <cell r="S406">
            <v>1792500</v>
          </cell>
        </row>
        <row r="407">
          <cell r="S407">
            <v>2295000</v>
          </cell>
        </row>
        <row r="408">
          <cell r="S408">
            <v>2512500</v>
          </cell>
          <cell r="BB408" t="str">
            <v>Oransje</v>
          </cell>
        </row>
        <row r="409">
          <cell r="S409">
            <v>2370000</v>
          </cell>
        </row>
        <row r="410">
          <cell r="S410">
            <v>1942500</v>
          </cell>
          <cell r="BB410" t="str">
            <v>Rød</v>
          </cell>
        </row>
        <row r="411">
          <cell r="S411">
            <v>2343750</v>
          </cell>
        </row>
        <row r="412">
          <cell r="S412">
            <v>3900000</v>
          </cell>
        </row>
        <row r="413">
          <cell r="S413">
            <v>4415937.8600000003</v>
          </cell>
        </row>
        <row r="414">
          <cell r="S414">
            <v>2250000</v>
          </cell>
        </row>
        <row r="415">
          <cell r="S415">
            <v>2400000</v>
          </cell>
          <cell r="BB415" t="str">
            <v>Gul</v>
          </cell>
        </row>
        <row r="416">
          <cell r="S416">
            <v>2550000</v>
          </cell>
        </row>
        <row r="417">
          <cell r="S417">
            <v>2700000</v>
          </cell>
        </row>
        <row r="418">
          <cell r="S418">
            <v>2047500</v>
          </cell>
          <cell r="BB418" t="str">
            <v>Gul</v>
          </cell>
        </row>
        <row r="419">
          <cell r="S419">
            <v>2130680</v>
          </cell>
        </row>
        <row r="420">
          <cell r="S420">
            <v>3300000</v>
          </cell>
          <cell r="BB420" t="str">
            <v>Oransje</v>
          </cell>
        </row>
        <row r="421">
          <cell r="S421">
            <v>3375000</v>
          </cell>
        </row>
        <row r="422">
          <cell r="S422">
            <v>4185000</v>
          </cell>
        </row>
        <row r="423">
          <cell r="S423">
            <v>2839770</v>
          </cell>
        </row>
        <row r="424">
          <cell r="S424">
            <v>1644967</v>
          </cell>
        </row>
        <row r="425">
          <cell r="S425">
            <v>1694234</v>
          </cell>
        </row>
        <row r="426">
          <cell r="S426">
            <v>1969619</v>
          </cell>
        </row>
        <row r="427">
          <cell r="S427">
            <v>1777500</v>
          </cell>
        </row>
        <row r="428">
          <cell r="S428">
            <v>1852500</v>
          </cell>
          <cell r="BB428" t="str">
            <v>Grønn</v>
          </cell>
        </row>
        <row r="429">
          <cell r="S429">
            <v>1468577</v>
          </cell>
        </row>
        <row r="430">
          <cell r="S430">
            <v>3262500</v>
          </cell>
          <cell r="BB430" t="str">
            <v>Gul</v>
          </cell>
        </row>
        <row r="431">
          <cell r="S431">
            <v>3337500</v>
          </cell>
        </row>
        <row r="432">
          <cell r="S432">
            <v>1567500</v>
          </cell>
        </row>
        <row r="433">
          <cell r="S433">
            <v>2542500</v>
          </cell>
        </row>
        <row r="434">
          <cell r="S434">
            <v>1875000</v>
          </cell>
          <cell r="BB434" t="str">
            <v>Oransje</v>
          </cell>
        </row>
        <row r="435">
          <cell r="S435">
            <v>3150000</v>
          </cell>
        </row>
        <row r="436">
          <cell r="S436">
            <v>3375000</v>
          </cell>
        </row>
        <row r="437">
          <cell r="S437">
            <v>1575000</v>
          </cell>
        </row>
        <row r="438">
          <cell r="S438">
            <v>1432500</v>
          </cell>
        </row>
        <row r="439">
          <cell r="S439">
            <v>2415000</v>
          </cell>
        </row>
        <row r="440">
          <cell r="S440">
            <v>2231250</v>
          </cell>
        </row>
        <row r="441">
          <cell r="S441">
            <v>4162500</v>
          </cell>
        </row>
        <row r="442">
          <cell r="S442">
            <v>2662500</v>
          </cell>
          <cell r="BB442" t="str">
            <v>Oransje</v>
          </cell>
        </row>
        <row r="443">
          <cell r="S443">
            <v>4575000</v>
          </cell>
        </row>
        <row r="444">
          <cell r="S444">
            <v>1987500</v>
          </cell>
        </row>
        <row r="445">
          <cell r="S445">
            <v>3675000</v>
          </cell>
        </row>
        <row r="446">
          <cell r="S446">
            <v>2527500</v>
          </cell>
        </row>
        <row r="447">
          <cell r="S447">
            <v>1762500</v>
          </cell>
        </row>
        <row r="448">
          <cell r="S448">
            <v>1687500</v>
          </cell>
        </row>
        <row r="449">
          <cell r="S449">
            <v>1703882.68</v>
          </cell>
        </row>
        <row r="450">
          <cell r="S450">
            <v>3150000</v>
          </cell>
        </row>
        <row r="451">
          <cell r="S451">
            <v>3705451</v>
          </cell>
        </row>
        <row r="452">
          <cell r="S452">
            <v>2400000</v>
          </cell>
        </row>
        <row r="453">
          <cell r="S453">
            <v>3562500</v>
          </cell>
        </row>
        <row r="454">
          <cell r="S454">
            <v>2715000</v>
          </cell>
        </row>
        <row r="455">
          <cell r="S455">
            <v>1668750</v>
          </cell>
          <cell r="BB455" t="str">
            <v>Lys grønn</v>
          </cell>
        </row>
        <row r="456">
          <cell r="S456">
            <v>4425000</v>
          </cell>
        </row>
        <row r="457">
          <cell r="S457">
            <v>1353157</v>
          </cell>
          <cell r="BB457" t="str">
            <v>Rød</v>
          </cell>
        </row>
        <row r="458">
          <cell r="S458">
            <v>2175000</v>
          </cell>
          <cell r="BB458" t="str">
            <v>Oransje</v>
          </cell>
        </row>
        <row r="459">
          <cell r="S459">
            <v>3735000</v>
          </cell>
        </row>
        <row r="460">
          <cell r="S460">
            <v>1443750</v>
          </cell>
        </row>
        <row r="461">
          <cell r="S461">
            <v>2480386</v>
          </cell>
        </row>
        <row r="462">
          <cell r="S462">
            <v>3450000</v>
          </cell>
          <cell r="BB462" t="str">
            <v>Gul</v>
          </cell>
        </row>
        <row r="463">
          <cell r="S463">
            <v>1725000</v>
          </cell>
          <cell r="BB463" t="str">
            <v>Rød</v>
          </cell>
        </row>
        <row r="464">
          <cell r="S464">
            <v>2437500</v>
          </cell>
        </row>
        <row r="465">
          <cell r="S465">
            <v>2329482.9900000002</v>
          </cell>
        </row>
        <row r="466">
          <cell r="S466">
            <v>1575000</v>
          </cell>
        </row>
        <row r="467">
          <cell r="S467">
            <v>3937500</v>
          </cell>
        </row>
        <row r="468">
          <cell r="S468">
            <v>1575000</v>
          </cell>
        </row>
        <row r="469">
          <cell r="S469">
            <v>3150000</v>
          </cell>
        </row>
        <row r="470">
          <cell r="S470">
            <v>2362500</v>
          </cell>
        </row>
        <row r="471">
          <cell r="S471">
            <v>1500000</v>
          </cell>
        </row>
        <row r="472">
          <cell r="S472">
            <v>2775000</v>
          </cell>
        </row>
        <row r="473">
          <cell r="S473">
            <v>4125000</v>
          </cell>
        </row>
        <row r="474">
          <cell r="S474">
            <v>3262500</v>
          </cell>
        </row>
        <row r="475">
          <cell r="S475">
            <v>1821446</v>
          </cell>
        </row>
        <row r="476">
          <cell r="S476">
            <v>2550000</v>
          </cell>
        </row>
        <row r="477">
          <cell r="S477">
            <v>3750000</v>
          </cell>
          <cell r="BB477" t="str">
            <v>Gul</v>
          </cell>
        </row>
        <row r="478">
          <cell r="S478">
            <v>2052923</v>
          </cell>
        </row>
        <row r="479">
          <cell r="S479">
            <v>2317500</v>
          </cell>
        </row>
        <row r="480">
          <cell r="S480">
            <v>2400000</v>
          </cell>
        </row>
        <row r="481">
          <cell r="S481">
            <v>2002500</v>
          </cell>
          <cell r="BB481" t="str">
            <v>Lys grønn</v>
          </cell>
        </row>
        <row r="482">
          <cell r="S482">
            <v>1762500</v>
          </cell>
        </row>
        <row r="483">
          <cell r="S483">
            <v>4856492</v>
          </cell>
        </row>
        <row r="484">
          <cell r="S484">
            <v>1687500</v>
          </cell>
          <cell r="BB484" t="str">
            <v>Rød</v>
          </cell>
        </row>
        <row r="485">
          <cell r="S485">
            <v>1755000</v>
          </cell>
          <cell r="BB485" t="str">
            <v>Rød</v>
          </cell>
        </row>
        <row r="486">
          <cell r="S486">
            <v>1770000</v>
          </cell>
        </row>
        <row r="487">
          <cell r="S487">
            <v>4110000</v>
          </cell>
          <cell r="BB487" t="str">
            <v>Gul</v>
          </cell>
        </row>
        <row r="488">
          <cell r="S488">
            <v>3225000</v>
          </cell>
        </row>
        <row r="489">
          <cell r="S489">
            <v>3555000</v>
          </cell>
        </row>
        <row r="490">
          <cell r="S490">
            <v>1669955</v>
          </cell>
        </row>
        <row r="491">
          <cell r="S491">
            <v>1777315</v>
          </cell>
        </row>
        <row r="492">
          <cell r="S492">
            <v>2025000</v>
          </cell>
        </row>
        <row r="493">
          <cell r="S493">
            <v>2025000</v>
          </cell>
        </row>
        <row r="494">
          <cell r="S494">
            <v>3727500</v>
          </cell>
        </row>
        <row r="495">
          <cell r="S495">
            <v>1867500</v>
          </cell>
        </row>
        <row r="496">
          <cell r="S496">
            <v>1950000</v>
          </cell>
        </row>
        <row r="497">
          <cell r="S497">
            <v>1950000</v>
          </cell>
        </row>
        <row r="498">
          <cell r="S498">
            <v>2287500</v>
          </cell>
        </row>
        <row r="499">
          <cell r="S499">
            <v>2782500</v>
          </cell>
        </row>
        <row r="500">
          <cell r="S500">
            <v>2212500</v>
          </cell>
        </row>
        <row r="501">
          <cell r="S501">
            <v>4837500</v>
          </cell>
          <cell r="BB501" t="str">
            <v>Rød</v>
          </cell>
        </row>
        <row r="502">
          <cell r="S502">
            <v>2625000</v>
          </cell>
        </row>
        <row r="503">
          <cell r="S503">
            <v>1716760</v>
          </cell>
        </row>
        <row r="504">
          <cell r="S504">
            <v>1725000</v>
          </cell>
        </row>
        <row r="505">
          <cell r="S505">
            <v>2550000</v>
          </cell>
        </row>
        <row r="506">
          <cell r="S506">
            <v>3375000</v>
          </cell>
        </row>
        <row r="507">
          <cell r="S507">
            <v>2062500</v>
          </cell>
        </row>
        <row r="508">
          <cell r="S508">
            <v>1402500</v>
          </cell>
        </row>
        <row r="509">
          <cell r="S509">
            <v>3547500</v>
          </cell>
        </row>
        <row r="510">
          <cell r="S510">
            <v>2606441</v>
          </cell>
        </row>
        <row r="511">
          <cell r="S511">
            <v>2383539</v>
          </cell>
        </row>
        <row r="512">
          <cell r="S512">
            <v>4800000</v>
          </cell>
          <cell r="BB512" t="str">
            <v>Oransje</v>
          </cell>
        </row>
        <row r="513">
          <cell r="S513">
            <v>1986857</v>
          </cell>
          <cell r="BB513" t="str">
            <v>Rød</v>
          </cell>
        </row>
        <row r="514">
          <cell r="S514">
            <v>1913901.89</v>
          </cell>
        </row>
        <row r="515">
          <cell r="S515">
            <v>1500000</v>
          </cell>
          <cell r="BB515" t="str">
            <v>Gul</v>
          </cell>
        </row>
        <row r="516">
          <cell r="S516">
            <v>1762500</v>
          </cell>
        </row>
        <row r="517">
          <cell r="S517">
            <v>4365000</v>
          </cell>
        </row>
        <row r="518">
          <cell r="S518">
            <v>3795000</v>
          </cell>
        </row>
        <row r="519">
          <cell r="S519">
            <v>3286124.92</v>
          </cell>
        </row>
        <row r="520">
          <cell r="S520">
            <v>1605000</v>
          </cell>
        </row>
        <row r="521">
          <cell r="S521">
            <v>2197500</v>
          </cell>
          <cell r="BB521" t="str">
            <v>Oransje</v>
          </cell>
        </row>
        <row r="522">
          <cell r="S522">
            <v>2977500</v>
          </cell>
          <cell r="BB522" t="str">
            <v>Oransje</v>
          </cell>
        </row>
        <row r="523">
          <cell r="S523">
            <v>1702456</v>
          </cell>
          <cell r="BB523" t="str">
            <v>Rød</v>
          </cell>
        </row>
        <row r="524">
          <cell r="S524">
            <v>3987357</v>
          </cell>
        </row>
        <row r="525">
          <cell r="S525">
            <v>2055000</v>
          </cell>
          <cell r="BB525" t="str">
            <v>Rød</v>
          </cell>
        </row>
        <row r="526">
          <cell r="S526">
            <v>3000000</v>
          </cell>
          <cell r="BB526" t="str">
            <v>Gul</v>
          </cell>
        </row>
        <row r="527">
          <cell r="S527">
            <v>1800000</v>
          </cell>
          <cell r="BB527" t="str">
            <v>Rød</v>
          </cell>
        </row>
        <row r="528">
          <cell r="S528">
            <v>3525000</v>
          </cell>
        </row>
        <row r="529">
          <cell r="S529">
            <v>3697500</v>
          </cell>
        </row>
        <row r="530">
          <cell r="S530">
            <v>1462500</v>
          </cell>
        </row>
        <row r="531">
          <cell r="S531">
            <v>2325000</v>
          </cell>
        </row>
        <row r="532">
          <cell r="S532">
            <v>1725000</v>
          </cell>
        </row>
        <row r="533">
          <cell r="S533">
            <v>3022500</v>
          </cell>
        </row>
        <row r="534">
          <cell r="S534">
            <v>1912500</v>
          </cell>
          <cell r="BB534" t="str">
            <v>Oransje</v>
          </cell>
        </row>
        <row r="535">
          <cell r="S535">
            <v>1912500</v>
          </cell>
        </row>
        <row r="536">
          <cell r="S536">
            <v>2700000</v>
          </cell>
        </row>
        <row r="537">
          <cell r="S537">
            <v>4185000</v>
          </cell>
        </row>
        <row r="538">
          <cell r="S538">
            <v>2535000</v>
          </cell>
        </row>
        <row r="539">
          <cell r="S539">
            <v>2625000</v>
          </cell>
          <cell r="BB539" t="str">
            <v>Oransje</v>
          </cell>
        </row>
        <row r="540">
          <cell r="S540">
            <v>3067500</v>
          </cell>
        </row>
        <row r="541">
          <cell r="S541">
            <v>1402500</v>
          </cell>
        </row>
        <row r="542">
          <cell r="S542">
            <v>1698022.16</v>
          </cell>
        </row>
        <row r="543">
          <cell r="S543">
            <v>2550000</v>
          </cell>
        </row>
        <row r="544">
          <cell r="S544">
            <v>2025000</v>
          </cell>
        </row>
        <row r="545">
          <cell r="S545">
            <v>1762500</v>
          </cell>
        </row>
        <row r="546">
          <cell r="S546">
            <v>1237500</v>
          </cell>
        </row>
        <row r="547">
          <cell r="S547">
            <v>1327500</v>
          </cell>
        </row>
        <row r="548">
          <cell r="S548">
            <v>1950000</v>
          </cell>
        </row>
        <row r="549">
          <cell r="S549">
            <v>1950000</v>
          </cell>
        </row>
        <row r="550">
          <cell r="S550">
            <v>3441162</v>
          </cell>
          <cell r="BB550" t="str">
            <v>Grønn</v>
          </cell>
        </row>
        <row r="551">
          <cell r="S551">
            <v>1597500</v>
          </cell>
        </row>
        <row r="552">
          <cell r="S552">
            <v>1687500</v>
          </cell>
          <cell r="BB552" t="str">
            <v>Rød</v>
          </cell>
        </row>
        <row r="553">
          <cell r="S553">
            <v>1458066</v>
          </cell>
        </row>
        <row r="554">
          <cell r="S554">
            <v>3243750</v>
          </cell>
        </row>
        <row r="555">
          <cell r="S555">
            <v>3243750</v>
          </cell>
          <cell r="BB555" t="str">
            <v>Rød</v>
          </cell>
        </row>
        <row r="556">
          <cell r="S556">
            <v>2400000</v>
          </cell>
          <cell r="BB556" t="str">
            <v>Rød</v>
          </cell>
        </row>
        <row r="557">
          <cell r="S557">
            <v>3825000</v>
          </cell>
        </row>
        <row r="558">
          <cell r="S558">
            <v>1875000</v>
          </cell>
        </row>
        <row r="559">
          <cell r="S559">
            <v>4200000</v>
          </cell>
        </row>
        <row r="560">
          <cell r="S560">
            <v>2145000</v>
          </cell>
        </row>
        <row r="561">
          <cell r="S561">
            <v>2775000</v>
          </cell>
        </row>
        <row r="562">
          <cell r="S562">
            <v>2962500</v>
          </cell>
          <cell r="BB562" t="str">
            <v>Lys grønn</v>
          </cell>
        </row>
        <row r="563">
          <cell r="S563">
            <v>2962500</v>
          </cell>
        </row>
        <row r="564">
          <cell r="S564">
            <v>2700000</v>
          </cell>
        </row>
        <row r="565">
          <cell r="S565">
            <v>2160000</v>
          </cell>
          <cell r="BB565" t="str">
            <v>Gul</v>
          </cell>
        </row>
        <row r="566">
          <cell r="S566">
            <v>3600000</v>
          </cell>
        </row>
        <row r="567">
          <cell r="S567">
            <v>2250000</v>
          </cell>
        </row>
        <row r="568">
          <cell r="S568">
            <v>3468750</v>
          </cell>
        </row>
        <row r="569">
          <cell r="S569">
            <v>2812500</v>
          </cell>
        </row>
        <row r="570">
          <cell r="S570">
            <v>2632500</v>
          </cell>
          <cell r="BB570" t="str">
            <v>Rød</v>
          </cell>
        </row>
        <row r="571">
          <cell r="S571">
            <v>2362500</v>
          </cell>
        </row>
        <row r="572">
          <cell r="S572">
            <v>1667432</v>
          </cell>
        </row>
        <row r="573">
          <cell r="S573">
            <v>3187500</v>
          </cell>
          <cell r="BB573" t="str">
            <v>Oransje</v>
          </cell>
        </row>
        <row r="574">
          <cell r="S574">
            <v>2345496</v>
          </cell>
        </row>
        <row r="575">
          <cell r="S575">
            <v>3375000</v>
          </cell>
        </row>
        <row r="576">
          <cell r="S576">
            <v>3375000</v>
          </cell>
        </row>
        <row r="577">
          <cell r="S577">
            <v>3219236</v>
          </cell>
        </row>
        <row r="578">
          <cell r="S578">
            <v>2214079.91</v>
          </cell>
        </row>
        <row r="579">
          <cell r="S579">
            <v>2516271</v>
          </cell>
        </row>
        <row r="580">
          <cell r="S580">
            <v>1372500</v>
          </cell>
        </row>
        <row r="581">
          <cell r="S581">
            <v>1650000</v>
          </cell>
        </row>
        <row r="582">
          <cell r="S582">
            <v>3217500</v>
          </cell>
        </row>
        <row r="583">
          <cell r="S583">
            <v>2025000</v>
          </cell>
        </row>
        <row r="584">
          <cell r="S584">
            <v>1657500</v>
          </cell>
        </row>
        <row r="585">
          <cell r="S585">
            <v>2212500</v>
          </cell>
          <cell r="BB585" t="str">
            <v>Oransje</v>
          </cell>
        </row>
        <row r="586">
          <cell r="S586">
            <v>6000000</v>
          </cell>
        </row>
        <row r="587">
          <cell r="S587">
            <v>1762500</v>
          </cell>
        </row>
        <row r="588">
          <cell r="S588">
            <v>4275000</v>
          </cell>
        </row>
        <row r="589">
          <cell r="S589">
            <v>4650000</v>
          </cell>
        </row>
        <row r="590">
          <cell r="S590">
            <v>3075000</v>
          </cell>
        </row>
        <row r="591">
          <cell r="S591">
            <v>3115262</v>
          </cell>
        </row>
        <row r="592">
          <cell r="S592">
            <v>1215000</v>
          </cell>
          <cell r="BB592" t="str">
            <v>Oransje</v>
          </cell>
        </row>
        <row r="593">
          <cell r="S593">
            <v>1402500</v>
          </cell>
        </row>
        <row r="594">
          <cell r="S594">
            <v>1312500</v>
          </cell>
          <cell r="BB594" t="str">
            <v>Rød</v>
          </cell>
        </row>
        <row r="595">
          <cell r="S595">
            <v>2673850</v>
          </cell>
        </row>
        <row r="596">
          <cell r="S596">
            <v>3487500</v>
          </cell>
          <cell r="BB596" t="str">
            <v>Grønn</v>
          </cell>
        </row>
        <row r="597">
          <cell r="S597">
            <v>3487500</v>
          </cell>
          <cell r="BB597" t="str">
            <v>Gul</v>
          </cell>
        </row>
        <row r="598">
          <cell r="S598">
            <v>2647500</v>
          </cell>
        </row>
        <row r="599">
          <cell r="S599">
            <v>1800000</v>
          </cell>
        </row>
        <row r="600">
          <cell r="S600">
            <v>2573147</v>
          </cell>
          <cell r="BB600" t="str">
            <v>Oransje</v>
          </cell>
        </row>
        <row r="601">
          <cell r="S601">
            <v>1425000</v>
          </cell>
          <cell r="BB601" t="str">
            <v>Rød</v>
          </cell>
        </row>
        <row r="602">
          <cell r="S602">
            <v>1710000</v>
          </cell>
          <cell r="BB602" t="str">
            <v>Gul</v>
          </cell>
        </row>
        <row r="603">
          <cell r="S603">
            <v>1237500</v>
          </cell>
        </row>
        <row r="604">
          <cell r="S604">
            <v>1620000</v>
          </cell>
        </row>
        <row r="605">
          <cell r="S605">
            <v>1620000</v>
          </cell>
        </row>
        <row r="606">
          <cell r="S606">
            <v>1620000</v>
          </cell>
        </row>
        <row r="607">
          <cell r="S607">
            <v>2156250</v>
          </cell>
        </row>
        <row r="608">
          <cell r="S608">
            <v>1725000</v>
          </cell>
          <cell r="BB608" t="str">
            <v>Rød</v>
          </cell>
        </row>
        <row r="609">
          <cell r="S609">
            <v>2025000</v>
          </cell>
          <cell r="BB609" t="str">
            <v>Rød</v>
          </cell>
        </row>
        <row r="610">
          <cell r="S610">
            <v>2025000</v>
          </cell>
        </row>
        <row r="611">
          <cell r="S611">
            <v>3570030</v>
          </cell>
        </row>
        <row r="612">
          <cell r="S612">
            <v>1837500</v>
          </cell>
        </row>
        <row r="613">
          <cell r="S613">
            <v>1837500</v>
          </cell>
        </row>
        <row r="614">
          <cell r="S614">
            <v>1935000</v>
          </cell>
        </row>
        <row r="615">
          <cell r="S615">
            <v>4162500</v>
          </cell>
        </row>
        <row r="616">
          <cell r="S616">
            <v>2731115</v>
          </cell>
        </row>
        <row r="617">
          <cell r="S617">
            <v>2625000</v>
          </cell>
          <cell r="BB617" t="str">
            <v>Oransje</v>
          </cell>
        </row>
        <row r="618">
          <cell r="S618">
            <v>2210387</v>
          </cell>
        </row>
        <row r="619">
          <cell r="S619">
            <v>1584529</v>
          </cell>
        </row>
        <row r="620">
          <cell r="S620">
            <v>5475000</v>
          </cell>
        </row>
        <row r="621">
          <cell r="S621">
            <v>2250000</v>
          </cell>
        </row>
        <row r="622">
          <cell r="S622">
            <v>2055000</v>
          </cell>
        </row>
        <row r="623">
          <cell r="S623">
            <v>2174250</v>
          </cell>
        </row>
        <row r="624">
          <cell r="S624">
            <v>1470000</v>
          </cell>
        </row>
        <row r="625">
          <cell r="S625">
            <v>2850000</v>
          </cell>
        </row>
        <row r="626">
          <cell r="S626">
            <v>2784947</v>
          </cell>
        </row>
        <row r="627">
          <cell r="S627">
            <v>1575000</v>
          </cell>
          <cell r="BB627" t="str">
            <v>Rød</v>
          </cell>
        </row>
        <row r="628">
          <cell r="S628">
            <v>1274347</v>
          </cell>
        </row>
        <row r="629">
          <cell r="S629">
            <v>2475000</v>
          </cell>
          <cell r="BB629" t="str">
            <v>Gul</v>
          </cell>
        </row>
        <row r="630">
          <cell r="S630">
            <v>3708320</v>
          </cell>
          <cell r="BB630" t="str">
            <v>Oransje</v>
          </cell>
        </row>
        <row r="631">
          <cell r="S631">
            <v>2507289</v>
          </cell>
        </row>
        <row r="632">
          <cell r="S632">
            <v>2775000</v>
          </cell>
        </row>
        <row r="633">
          <cell r="S633">
            <v>2775000</v>
          </cell>
        </row>
        <row r="634">
          <cell r="S634">
            <v>1987500</v>
          </cell>
          <cell r="BB634" t="str">
            <v>Oransje</v>
          </cell>
        </row>
        <row r="635">
          <cell r="S635">
            <v>1500000</v>
          </cell>
        </row>
        <row r="636">
          <cell r="S636">
            <v>2107500</v>
          </cell>
        </row>
        <row r="637">
          <cell r="S637">
            <v>2212500</v>
          </cell>
        </row>
        <row r="638">
          <cell r="S638">
            <v>2366250</v>
          </cell>
        </row>
        <row r="639">
          <cell r="S639">
            <v>1612500</v>
          </cell>
          <cell r="BB639" t="str">
            <v>Oransje</v>
          </cell>
        </row>
        <row r="640">
          <cell r="S640">
            <v>2325000</v>
          </cell>
        </row>
        <row r="641">
          <cell r="S641">
            <v>4650000</v>
          </cell>
        </row>
        <row r="642">
          <cell r="S642">
            <v>3142500</v>
          </cell>
        </row>
        <row r="643">
          <cell r="S643">
            <v>1725000</v>
          </cell>
        </row>
        <row r="644">
          <cell r="S644">
            <v>3247500</v>
          </cell>
        </row>
        <row r="645">
          <cell r="S645">
            <v>3150000</v>
          </cell>
          <cell r="BB645" t="str">
            <v>Rød</v>
          </cell>
        </row>
        <row r="646">
          <cell r="S646">
            <v>1627500</v>
          </cell>
          <cell r="BB646" t="str">
            <v>Grønn</v>
          </cell>
        </row>
        <row r="647">
          <cell r="S647">
            <v>3562500</v>
          </cell>
        </row>
        <row r="648">
          <cell r="S648">
            <v>2850000</v>
          </cell>
        </row>
        <row r="649">
          <cell r="S649">
            <v>4275000</v>
          </cell>
        </row>
        <row r="650">
          <cell r="S650">
            <v>2752500</v>
          </cell>
        </row>
        <row r="651">
          <cell r="S651">
            <v>4500000</v>
          </cell>
        </row>
        <row r="652">
          <cell r="S652">
            <v>2250000</v>
          </cell>
        </row>
        <row r="653">
          <cell r="S653">
            <v>2250000</v>
          </cell>
        </row>
        <row r="654">
          <cell r="S654">
            <v>2152500</v>
          </cell>
        </row>
        <row r="655">
          <cell r="S655">
            <v>1642500</v>
          </cell>
          <cell r="BB655" t="str">
            <v>Grønn</v>
          </cell>
        </row>
        <row r="656">
          <cell r="S656">
            <v>1965000</v>
          </cell>
        </row>
        <row r="657">
          <cell r="S657">
            <v>4309934</v>
          </cell>
        </row>
        <row r="658">
          <cell r="S658">
            <v>1867500</v>
          </cell>
        </row>
        <row r="659">
          <cell r="S659">
            <v>2287500</v>
          </cell>
        </row>
        <row r="660">
          <cell r="S660">
            <v>2917500</v>
          </cell>
          <cell r="BB660" t="str">
            <v>Oransje</v>
          </cell>
        </row>
        <row r="661">
          <cell r="S661">
            <v>2981554</v>
          </cell>
        </row>
        <row r="662">
          <cell r="S662">
            <v>2617500</v>
          </cell>
        </row>
        <row r="663">
          <cell r="S663">
            <v>2827500</v>
          </cell>
        </row>
        <row r="664">
          <cell r="S664">
            <v>3990000</v>
          </cell>
        </row>
        <row r="665">
          <cell r="S665">
            <v>1777500</v>
          </cell>
        </row>
        <row r="666">
          <cell r="S666">
            <v>1404921</v>
          </cell>
        </row>
        <row r="667">
          <cell r="S667">
            <v>1526245.9</v>
          </cell>
          <cell r="BB667" t="str">
            <v>Rød</v>
          </cell>
        </row>
        <row r="668">
          <cell r="S668">
            <v>1800000</v>
          </cell>
        </row>
        <row r="669">
          <cell r="S669">
            <v>3034797</v>
          </cell>
          <cell r="BB669" t="str">
            <v>Gul</v>
          </cell>
        </row>
        <row r="670">
          <cell r="S670">
            <v>1500000</v>
          </cell>
          <cell r="BB670" t="str">
            <v>Oransje</v>
          </cell>
        </row>
        <row r="671">
          <cell r="S671">
            <v>1912500</v>
          </cell>
          <cell r="BB671" t="str">
            <v>Rød</v>
          </cell>
        </row>
        <row r="672">
          <cell r="S672">
            <v>2550000</v>
          </cell>
        </row>
        <row r="673">
          <cell r="S673">
            <v>2550000</v>
          </cell>
          <cell r="BB673" t="str">
            <v>Gul</v>
          </cell>
        </row>
        <row r="674">
          <cell r="S674">
            <v>1976490</v>
          </cell>
          <cell r="BB674" t="str">
            <v>Rød</v>
          </cell>
        </row>
        <row r="675">
          <cell r="S675">
            <v>2880000</v>
          </cell>
        </row>
        <row r="676">
          <cell r="S676">
            <v>1116259</v>
          </cell>
          <cell r="BB676" t="str">
            <v>Grønn</v>
          </cell>
        </row>
        <row r="677">
          <cell r="S677">
            <v>1605000</v>
          </cell>
        </row>
        <row r="678">
          <cell r="S678">
            <v>1822500</v>
          </cell>
          <cell r="BB678" t="str">
            <v>Rød</v>
          </cell>
        </row>
        <row r="679">
          <cell r="S679">
            <v>1706250</v>
          </cell>
          <cell r="BB679" t="str">
            <v>Oransje</v>
          </cell>
        </row>
        <row r="680">
          <cell r="S680">
            <v>9022500</v>
          </cell>
        </row>
        <row r="681">
          <cell r="S681">
            <v>2700000</v>
          </cell>
        </row>
        <row r="682">
          <cell r="S682">
            <v>3675000</v>
          </cell>
        </row>
        <row r="683">
          <cell r="S683">
            <v>2062500</v>
          </cell>
          <cell r="BB683" t="str">
            <v>Grønn</v>
          </cell>
        </row>
        <row r="684">
          <cell r="S684">
            <v>2175000</v>
          </cell>
          <cell r="BB684" t="str">
            <v>Gul</v>
          </cell>
        </row>
        <row r="685">
          <cell r="S685">
            <v>3375000</v>
          </cell>
        </row>
        <row r="686">
          <cell r="S686">
            <v>1578750</v>
          </cell>
          <cell r="BB686" t="str">
            <v>Rød</v>
          </cell>
        </row>
        <row r="687">
          <cell r="S687">
            <v>1635000</v>
          </cell>
        </row>
        <row r="688">
          <cell r="S688">
            <v>2126250</v>
          </cell>
          <cell r="BB688" t="str">
            <v>Rød</v>
          </cell>
        </row>
        <row r="689">
          <cell r="S689">
            <v>1200000</v>
          </cell>
        </row>
        <row r="690">
          <cell r="S690">
            <v>753310</v>
          </cell>
        </row>
        <row r="691">
          <cell r="S691">
            <v>1312500</v>
          </cell>
        </row>
        <row r="692">
          <cell r="S692">
            <v>3285000</v>
          </cell>
        </row>
        <row r="693">
          <cell r="S693">
            <v>2850000</v>
          </cell>
          <cell r="BB693" t="str">
            <v>Oransje</v>
          </cell>
        </row>
        <row r="694">
          <cell r="S694">
            <v>1143082</v>
          </cell>
        </row>
        <row r="695">
          <cell r="S695">
            <v>1537500</v>
          </cell>
        </row>
        <row r="696">
          <cell r="S696">
            <v>1247462</v>
          </cell>
          <cell r="BB696" t="str">
            <v>Rød</v>
          </cell>
        </row>
        <row r="697">
          <cell r="S697">
            <v>2382231</v>
          </cell>
          <cell r="BB697" t="str">
            <v>Oransje</v>
          </cell>
        </row>
        <row r="698">
          <cell r="S698">
            <v>1875000</v>
          </cell>
        </row>
        <row r="699">
          <cell r="S699">
            <v>2542500</v>
          </cell>
        </row>
        <row r="700">
          <cell r="S700">
            <v>3870000</v>
          </cell>
        </row>
        <row r="701">
          <cell r="S701">
            <v>1641293</v>
          </cell>
        </row>
        <row r="702">
          <cell r="S702">
            <v>1770000</v>
          </cell>
        </row>
        <row r="703">
          <cell r="S703">
            <v>1882500</v>
          </cell>
          <cell r="BB703" t="str">
            <v>Rød</v>
          </cell>
        </row>
        <row r="704">
          <cell r="S704">
            <v>3322500</v>
          </cell>
        </row>
        <row r="705">
          <cell r="S705">
            <v>1383533</v>
          </cell>
          <cell r="BB705" t="str">
            <v>Rød</v>
          </cell>
        </row>
        <row r="706">
          <cell r="S706">
            <v>1777500</v>
          </cell>
          <cell r="BB706" t="str">
            <v>Oransje</v>
          </cell>
        </row>
        <row r="707">
          <cell r="S707">
            <v>3682500</v>
          </cell>
        </row>
        <row r="708">
          <cell r="S708">
            <v>3335887</v>
          </cell>
        </row>
        <row r="709">
          <cell r="S709">
            <v>2017500</v>
          </cell>
          <cell r="BB709" t="str">
            <v>Rød</v>
          </cell>
        </row>
        <row r="710">
          <cell r="S710">
            <v>2250000</v>
          </cell>
          <cell r="BB710" t="str">
            <v>Lys grønn</v>
          </cell>
        </row>
        <row r="711">
          <cell r="S711">
            <v>2250000</v>
          </cell>
        </row>
        <row r="712">
          <cell r="S712">
            <v>3150000</v>
          </cell>
        </row>
        <row r="713">
          <cell r="S713">
            <v>2700000</v>
          </cell>
        </row>
        <row r="714">
          <cell r="S714">
            <v>3485852</v>
          </cell>
          <cell r="BB714" t="str">
            <v>Gul</v>
          </cell>
        </row>
        <row r="715">
          <cell r="S715">
            <v>5437500</v>
          </cell>
          <cell r="BB715" t="str">
            <v>Gul</v>
          </cell>
        </row>
        <row r="716">
          <cell r="S716">
            <v>2392500</v>
          </cell>
        </row>
        <row r="717">
          <cell r="S717">
            <v>2280000</v>
          </cell>
          <cell r="BB717" t="str">
            <v>Lys grønn</v>
          </cell>
        </row>
        <row r="718">
          <cell r="S718">
            <v>3195000</v>
          </cell>
        </row>
        <row r="719">
          <cell r="S719">
            <v>1942500</v>
          </cell>
          <cell r="BB719" t="str">
            <v>Rød</v>
          </cell>
        </row>
        <row r="720">
          <cell r="S720">
            <v>2400000</v>
          </cell>
        </row>
        <row r="721">
          <cell r="S721">
            <v>2287500</v>
          </cell>
          <cell r="BB721" t="str">
            <v>Rød</v>
          </cell>
        </row>
        <row r="722">
          <cell r="S722">
            <v>4350000</v>
          </cell>
          <cell r="BB722" t="str">
            <v>Oransje</v>
          </cell>
        </row>
        <row r="723">
          <cell r="S723">
            <v>1901899.2</v>
          </cell>
        </row>
        <row r="724">
          <cell r="S724">
            <v>1725000</v>
          </cell>
        </row>
        <row r="725">
          <cell r="S725">
            <v>4725000</v>
          </cell>
        </row>
        <row r="726">
          <cell r="S726">
            <v>3457500</v>
          </cell>
          <cell r="BB726" t="str">
            <v>Gul</v>
          </cell>
        </row>
        <row r="727">
          <cell r="S727">
            <v>2831727</v>
          </cell>
        </row>
        <row r="728">
          <cell r="S728">
            <v>1845000</v>
          </cell>
          <cell r="BB728" t="str">
            <v>Oransje</v>
          </cell>
        </row>
        <row r="729">
          <cell r="S729">
            <v>1668496</v>
          </cell>
        </row>
        <row r="730">
          <cell r="S730">
            <v>1748374</v>
          </cell>
        </row>
        <row r="731">
          <cell r="S731">
            <v>2160000</v>
          </cell>
          <cell r="BB731" t="str">
            <v>Oransje</v>
          </cell>
        </row>
        <row r="732">
          <cell r="S732">
            <v>3600000</v>
          </cell>
        </row>
        <row r="733">
          <cell r="S733">
            <v>1459129</v>
          </cell>
          <cell r="BB733" t="str">
            <v>Rød</v>
          </cell>
        </row>
        <row r="734">
          <cell r="S734">
            <v>3375000</v>
          </cell>
        </row>
        <row r="735">
          <cell r="S735">
            <v>3166413</v>
          </cell>
        </row>
        <row r="736">
          <cell r="S736">
            <v>1282559</v>
          </cell>
        </row>
        <row r="737">
          <cell r="S737">
            <v>1867500</v>
          </cell>
        </row>
        <row r="738">
          <cell r="S738">
            <v>2532744.19</v>
          </cell>
          <cell r="BB738" t="str">
            <v>Oransje</v>
          </cell>
        </row>
        <row r="739">
          <cell r="S739">
            <v>3510000</v>
          </cell>
        </row>
        <row r="740">
          <cell r="S740">
            <v>3637500</v>
          </cell>
        </row>
        <row r="741">
          <cell r="S741">
            <v>3052500</v>
          </cell>
        </row>
        <row r="742">
          <cell r="S742">
            <v>7875000</v>
          </cell>
        </row>
        <row r="743">
          <cell r="S743">
            <v>1706250</v>
          </cell>
          <cell r="BB743" t="str">
            <v>Rød</v>
          </cell>
        </row>
        <row r="744">
          <cell r="S744">
            <v>2226871</v>
          </cell>
        </row>
        <row r="745">
          <cell r="S745">
            <v>2475000</v>
          </cell>
        </row>
        <row r="746">
          <cell r="S746">
            <v>2475000</v>
          </cell>
        </row>
        <row r="747">
          <cell r="S747">
            <v>2475000</v>
          </cell>
        </row>
        <row r="748">
          <cell r="S748">
            <v>3029988.48</v>
          </cell>
        </row>
        <row r="749">
          <cell r="S749">
            <v>2010000</v>
          </cell>
        </row>
        <row r="750">
          <cell r="S750">
            <v>4027500</v>
          </cell>
          <cell r="BB750" t="str">
            <v>Lys grønn</v>
          </cell>
        </row>
        <row r="751">
          <cell r="S751">
            <v>1625152</v>
          </cell>
        </row>
        <row r="752">
          <cell r="S752">
            <v>1889528.14</v>
          </cell>
        </row>
        <row r="753">
          <cell r="S753">
            <v>3538446</v>
          </cell>
        </row>
        <row r="754">
          <cell r="S754">
            <v>2633611</v>
          </cell>
        </row>
        <row r="755">
          <cell r="S755">
            <v>1665000</v>
          </cell>
          <cell r="BB755" t="str">
            <v>Grønn</v>
          </cell>
        </row>
        <row r="756">
          <cell r="S756">
            <v>2737500</v>
          </cell>
        </row>
        <row r="757">
          <cell r="S757">
            <v>2407500</v>
          </cell>
        </row>
        <row r="758">
          <cell r="S758">
            <v>1919511</v>
          </cell>
        </row>
        <row r="759">
          <cell r="S759">
            <v>3375000</v>
          </cell>
          <cell r="BB759" t="str">
            <v>Rød</v>
          </cell>
        </row>
        <row r="760">
          <cell r="S760">
            <v>1687500</v>
          </cell>
          <cell r="BB760" t="str">
            <v>Oransje</v>
          </cell>
        </row>
        <row r="761">
          <cell r="S761">
            <v>2775000</v>
          </cell>
        </row>
        <row r="762">
          <cell r="S762">
            <v>2775000</v>
          </cell>
        </row>
        <row r="763">
          <cell r="S763">
            <v>1711118</v>
          </cell>
        </row>
        <row r="764">
          <cell r="S764">
            <v>3150000</v>
          </cell>
        </row>
        <row r="765">
          <cell r="S765">
            <v>4125000</v>
          </cell>
        </row>
        <row r="766">
          <cell r="S766">
            <v>2550000</v>
          </cell>
          <cell r="BB766" t="str">
            <v>Rød</v>
          </cell>
        </row>
        <row r="767">
          <cell r="S767">
            <v>3652409</v>
          </cell>
        </row>
        <row r="768">
          <cell r="S768">
            <v>2517524</v>
          </cell>
        </row>
        <row r="769">
          <cell r="S769">
            <v>1950000</v>
          </cell>
        </row>
        <row r="770">
          <cell r="S770">
            <v>2925000</v>
          </cell>
        </row>
        <row r="771">
          <cell r="S771">
            <v>3172500</v>
          </cell>
        </row>
        <row r="772">
          <cell r="S772">
            <v>1893750</v>
          </cell>
        </row>
        <row r="773">
          <cell r="S773">
            <v>1837500</v>
          </cell>
          <cell r="BB773" t="str">
            <v>Oransje</v>
          </cell>
        </row>
        <row r="774">
          <cell r="S774">
            <v>1965000</v>
          </cell>
        </row>
        <row r="775">
          <cell r="S775">
            <v>4425171</v>
          </cell>
        </row>
        <row r="776">
          <cell r="S776">
            <v>1605497</v>
          </cell>
          <cell r="BB776" t="str">
            <v>Rød</v>
          </cell>
        </row>
        <row r="777">
          <cell r="S777">
            <v>3570000</v>
          </cell>
        </row>
        <row r="778">
          <cell r="S778">
            <v>3450000</v>
          </cell>
        </row>
        <row r="779">
          <cell r="S779">
            <v>1972500</v>
          </cell>
        </row>
        <row r="780">
          <cell r="S780">
            <v>2459032</v>
          </cell>
        </row>
        <row r="781">
          <cell r="S781">
            <v>2850000</v>
          </cell>
          <cell r="BB781" t="str">
            <v>Gul</v>
          </cell>
        </row>
        <row r="782">
          <cell r="S782">
            <v>3225000</v>
          </cell>
        </row>
        <row r="783">
          <cell r="S783">
            <v>1612500</v>
          </cell>
        </row>
        <row r="784">
          <cell r="S784">
            <v>1987500</v>
          </cell>
          <cell r="BB784" t="str">
            <v>Rød</v>
          </cell>
        </row>
        <row r="785">
          <cell r="S785">
            <v>5100000</v>
          </cell>
          <cell r="BB785" t="str">
            <v>Oransje</v>
          </cell>
        </row>
        <row r="786">
          <cell r="S786">
            <v>3422624</v>
          </cell>
        </row>
        <row r="787">
          <cell r="S787">
            <v>2992500</v>
          </cell>
        </row>
        <row r="788">
          <cell r="S788">
            <v>4125000</v>
          </cell>
          <cell r="BB788" t="str">
            <v>Oransje</v>
          </cell>
        </row>
        <row r="789">
          <cell r="S789">
            <v>1627500</v>
          </cell>
          <cell r="BB789" t="str">
            <v>Grønn</v>
          </cell>
        </row>
        <row r="790">
          <cell r="S790">
            <v>2632500</v>
          </cell>
        </row>
        <row r="791">
          <cell r="S791">
            <v>2632500</v>
          </cell>
          <cell r="BB791" t="str">
            <v>Oransje</v>
          </cell>
        </row>
        <row r="792">
          <cell r="S792">
            <v>3262500</v>
          </cell>
        </row>
        <row r="793">
          <cell r="S793">
            <v>2512500</v>
          </cell>
          <cell r="BB793" t="str">
            <v>Rød</v>
          </cell>
        </row>
        <row r="794">
          <cell r="S794">
            <v>1762500</v>
          </cell>
        </row>
        <row r="795">
          <cell r="S795">
            <v>3525000</v>
          </cell>
        </row>
        <row r="796">
          <cell r="S796">
            <v>1706250</v>
          </cell>
          <cell r="BB796" t="str">
            <v>Lys grønn</v>
          </cell>
        </row>
        <row r="797">
          <cell r="S797">
            <v>4050000</v>
          </cell>
          <cell r="BB797" t="str">
            <v>Grønn</v>
          </cell>
        </row>
        <row r="798">
          <cell r="S798">
            <v>3802356.28</v>
          </cell>
        </row>
        <row r="799">
          <cell r="S799">
            <v>1777500</v>
          </cell>
        </row>
        <row r="800">
          <cell r="S800">
            <v>3570000</v>
          </cell>
        </row>
        <row r="801">
          <cell r="S801">
            <v>3187500</v>
          </cell>
        </row>
        <row r="802">
          <cell r="S802">
            <v>1912500</v>
          </cell>
          <cell r="BB802" t="str">
            <v>Rød</v>
          </cell>
        </row>
        <row r="803">
          <cell r="S803">
            <v>1912500</v>
          </cell>
        </row>
        <row r="804">
          <cell r="S804">
            <v>1918840</v>
          </cell>
          <cell r="BB804" t="str">
            <v>Oransje</v>
          </cell>
        </row>
        <row r="805">
          <cell r="S805">
            <v>1792500</v>
          </cell>
          <cell r="BB805" t="str">
            <v>Gul</v>
          </cell>
        </row>
        <row r="806">
          <cell r="S806">
            <v>5250000</v>
          </cell>
        </row>
        <row r="807">
          <cell r="S807">
            <v>2437500</v>
          </cell>
          <cell r="BB807" t="str">
            <v>Gul</v>
          </cell>
        </row>
        <row r="808">
          <cell r="S808">
            <v>2062500</v>
          </cell>
        </row>
        <row r="809">
          <cell r="S809">
            <v>4125000</v>
          </cell>
        </row>
        <row r="810">
          <cell r="S810">
            <v>2839253.11</v>
          </cell>
        </row>
        <row r="811">
          <cell r="S811">
            <v>4275000</v>
          </cell>
        </row>
        <row r="812">
          <cell r="S812">
            <v>2850000</v>
          </cell>
        </row>
        <row r="813">
          <cell r="S813">
            <v>1815000</v>
          </cell>
        </row>
        <row r="814">
          <cell r="S814">
            <v>1297468</v>
          </cell>
        </row>
        <row r="815">
          <cell r="S815">
            <v>1560000</v>
          </cell>
        </row>
        <row r="816">
          <cell r="S816">
            <v>1950000</v>
          </cell>
        </row>
        <row r="817">
          <cell r="S817">
            <v>3378986.34</v>
          </cell>
        </row>
        <row r="818">
          <cell r="S818">
            <v>3000000</v>
          </cell>
          <cell r="BB818" t="str">
            <v>Rød</v>
          </cell>
        </row>
        <row r="819">
          <cell r="S819">
            <v>1575129</v>
          </cell>
        </row>
        <row r="820">
          <cell r="S820">
            <v>2060264</v>
          </cell>
        </row>
        <row r="821">
          <cell r="S821">
            <v>1312500</v>
          </cell>
          <cell r="BB821" t="str">
            <v>Oransje</v>
          </cell>
        </row>
        <row r="822">
          <cell r="S822">
            <v>1575000</v>
          </cell>
        </row>
        <row r="823">
          <cell r="S823">
            <v>3675000</v>
          </cell>
          <cell r="BB823" t="str">
            <v>Rød</v>
          </cell>
        </row>
        <row r="824">
          <cell r="S824">
            <v>2059735</v>
          </cell>
        </row>
        <row r="825">
          <cell r="S825">
            <v>1786027</v>
          </cell>
        </row>
        <row r="826">
          <cell r="S826">
            <v>1717500</v>
          </cell>
        </row>
        <row r="827">
          <cell r="S827">
            <v>2250000</v>
          </cell>
          <cell r="BB827" t="str">
            <v>Gul</v>
          </cell>
        </row>
        <row r="828">
          <cell r="S828">
            <v>1439035</v>
          </cell>
        </row>
        <row r="829">
          <cell r="S829">
            <v>1987500</v>
          </cell>
        </row>
        <row r="830">
          <cell r="S830">
            <v>1979452</v>
          </cell>
          <cell r="BB830" t="str">
            <v>Rød</v>
          </cell>
        </row>
        <row r="831">
          <cell r="S831">
            <v>2122500</v>
          </cell>
          <cell r="BB831" t="str">
            <v>Oransje</v>
          </cell>
        </row>
        <row r="832">
          <cell r="S832">
            <v>2185757</v>
          </cell>
        </row>
        <row r="833">
          <cell r="S833">
            <v>1490448.78</v>
          </cell>
        </row>
        <row r="834">
          <cell r="S834">
            <v>2634551.2200000002</v>
          </cell>
        </row>
        <row r="835">
          <cell r="S835">
            <v>3487500</v>
          </cell>
        </row>
        <row r="836">
          <cell r="S836">
            <v>2550000</v>
          </cell>
          <cell r="BB836" t="str">
            <v>Oransje</v>
          </cell>
        </row>
        <row r="837">
          <cell r="S837">
            <v>3225000</v>
          </cell>
          <cell r="BB837" t="str">
            <v>Gul</v>
          </cell>
        </row>
        <row r="838">
          <cell r="S838">
            <v>1985764</v>
          </cell>
        </row>
        <row r="839">
          <cell r="S839">
            <v>2763567</v>
          </cell>
        </row>
        <row r="840">
          <cell r="S840">
            <v>3375000</v>
          </cell>
        </row>
        <row r="841">
          <cell r="S841">
            <v>1755000</v>
          </cell>
        </row>
        <row r="842">
          <cell r="S842">
            <v>2025000</v>
          </cell>
        </row>
        <row r="843">
          <cell r="S843">
            <v>3382500</v>
          </cell>
        </row>
        <row r="844">
          <cell r="S844">
            <v>2032512</v>
          </cell>
          <cell r="BB844" t="str">
            <v>Rød</v>
          </cell>
        </row>
        <row r="845">
          <cell r="S845">
            <v>1738466</v>
          </cell>
        </row>
        <row r="846">
          <cell r="S846">
            <v>4485000</v>
          </cell>
          <cell r="BB846" t="str">
            <v>Gul</v>
          </cell>
        </row>
        <row r="847">
          <cell r="S847">
            <v>3262500</v>
          </cell>
        </row>
        <row r="848">
          <cell r="S848">
            <v>2175000</v>
          </cell>
        </row>
        <row r="849">
          <cell r="S849">
            <v>3262500</v>
          </cell>
          <cell r="BB849" t="str">
            <v>Gul</v>
          </cell>
        </row>
        <row r="850">
          <cell r="S850">
            <v>3675000</v>
          </cell>
        </row>
        <row r="851">
          <cell r="S851">
            <v>5175000</v>
          </cell>
        </row>
        <row r="852">
          <cell r="S852">
            <v>3000000</v>
          </cell>
        </row>
        <row r="853">
          <cell r="S853">
            <v>1500000</v>
          </cell>
        </row>
        <row r="854">
          <cell r="S854">
            <v>1952242.59</v>
          </cell>
        </row>
        <row r="855">
          <cell r="S855">
            <v>2277233</v>
          </cell>
          <cell r="BB855" t="str">
            <v>Gul</v>
          </cell>
        </row>
        <row r="856">
          <cell r="S856">
            <v>5141250</v>
          </cell>
        </row>
        <row r="857">
          <cell r="S857">
            <v>2887500</v>
          </cell>
        </row>
        <row r="858">
          <cell r="S858">
            <v>1927500</v>
          </cell>
          <cell r="BB858" t="str">
            <v>Gul</v>
          </cell>
        </row>
        <row r="859">
          <cell r="S859">
            <v>3482162</v>
          </cell>
        </row>
        <row r="860">
          <cell r="S860">
            <v>3450000</v>
          </cell>
        </row>
        <row r="861">
          <cell r="S861">
            <v>2831250</v>
          </cell>
          <cell r="BB861" t="str">
            <v>Rød</v>
          </cell>
        </row>
        <row r="862">
          <cell r="S862">
            <v>1657500</v>
          </cell>
        </row>
        <row r="863">
          <cell r="S863">
            <v>2767500</v>
          </cell>
        </row>
        <row r="864">
          <cell r="S864">
            <v>4710000</v>
          </cell>
        </row>
        <row r="865">
          <cell r="S865">
            <v>3187500</v>
          </cell>
        </row>
        <row r="866">
          <cell r="S866">
            <v>2640000</v>
          </cell>
        </row>
        <row r="867">
          <cell r="S867">
            <v>2362500</v>
          </cell>
          <cell r="BB867" t="str">
            <v>Oransje</v>
          </cell>
        </row>
        <row r="868">
          <cell r="S868">
            <v>4098515</v>
          </cell>
          <cell r="BB868" t="str">
            <v>Oransje</v>
          </cell>
        </row>
        <row r="869">
          <cell r="S869">
            <v>2774183</v>
          </cell>
        </row>
        <row r="870">
          <cell r="S870">
            <v>3075000</v>
          </cell>
        </row>
        <row r="871">
          <cell r="S871">
            <v>4200000</v>
          </cell>
          <cell r="BB871" t="str">
            <v>Gul</v>
          </cell>
        </row>
        <row r="872">
          <cell r="S872">
            <v>2130266.0499999998</v>
          </cell>
        </row>
        <row r="873">
          <cell r="S873">
            <v>1893750</v>
          </cell>
          <cell r="BB873" t="str">
            <v>Grønn</v>
          </cell>
        </row>
        <row r="874">
          <cell r="S874">
            <v>2158487.5299999998</v>
          </cell>
          <cell r="BB874" t="str">
            <v>Oransje</v>
          </cell>
        </row>
        <row r="875">
          <cell r="S875">
            <v>2250000</v>
          </cell>
          <cell r="BB875" t="str">
            <v>Rød</v>
          </cell>
        </row>
        <row r="876">
          <cell r="S876">
            <v>1394313.18</v>
          </cell>
        </row>
        <row r="877">
          <cell r="S877">
            <v>3240000</v>
          </cell>
        </row>
        <row r="878">
          <cell r="S878">
            <v>3525000</v>
          </cell>
          <cell r="BB878" t="str">
            <v>Oransje</v>
          </cell>
        </row>
        <row r="879">
          <cell r="S879">
            <v>2820000</v>
          </cell>
        </row>
        <row r="880">
          <cell r="S880">
            <v>2400000</v>
          </cell>
        </row>
        <row r="881">
          <cell r="S881">
            <v>4950000</v>
          </cell>
        </row>
        <row r="882">
          <cell r="S882">
            <v>2906250</v>
          </cell>
          <cell r="BB882" t="str">
            <v>Gul</v>
          </cell>
        </row>
        <row r="883">
          <cell r="S883">
            <v>1845000</v>
          </cell>
        </row>
        <row r="884">
          <cell r="S884">
            <v>1805363</v>
          </cell>
        </row>
        <row r="885">
          <cell r="S885">
            <v>2700000</v>
          </cell>
          <cell r="BB885" t="str">
            <v>Oransje</v>
          </cell>
        </row>
        <row r="886">
          <cell r="S886">
            <v>2438676</v>
          </cell>
        </row>
        <row r="887">
          <cell r="S887">
            <v>2422500</v>
          </cell>
        </row>
        <row r="888">
          <cell r="S888">
            <v>1567500</v>
          </cell>
        </row>
        <row r="889">
          <cell r="S889">
            <v>1995000</v>
          </cell>
        </row>
        <row r="890">
          <cell r="S890">
            <v>1710000</v>
          </cell>
        </row>
        <row r="891">
          <cell r="S891">
            <v>3142500</v>
          </cell>
        </row>
        <row r="892">
          <cell r="S892">
            <v>3150000</v>
          </cell>
        </row>
        <row r="893">
          <cell r="S893">
            <v>2872500</v>
          </cell>
          <cell r="BB893" t="str">
            <v>Oransje</v>
          </cell>
        </row>
        <row r="894">
          <cell r="S894">
            <v>4312500</v>
          </cell>
          <cell r="BB894" t="str">
            <v>Gul</v>
          </cell>
        </row>
        <row r="895">
          <cell r="S895">
            <v>1725000</v>
          </cell>
          <cell r="BB895" t="str">
            <v>Lys grønn</v>
          </cell>
        </row>
        <row r="896">
          <cell r="S896">
            <v>2017500</v>
          </cell>
          <cell r="BB896" t="str">
            <v>Rød</v>
          </cell>
        </row>
        <row r="897">
          <cell r="S897">
            <v>1875000</v>
          </cell>
          <cell r="BB897" t="str">
            <v>Rød</v>
          </cell>
        </row>
        <row r="898">
          <cell r="S898">
            <v>1875000</v>
          </cell>
        </row>
        <row r="899">
          <cell r="S899">
            <v>1875000</v>
          </cell>
        </row>
        <row r="900">
          <cell r="S900">
            <v>2460000</v>
          </cell>
        </row>
        <row r="901">
          <cell r="S901">
            <v>1305000</v>
          </cell>
          <cell r="BB901" t="str">
            <v>Oransje</v>
          </cell>
        </row>
        <row r="902">
          <cell r="S902">
            <v>1740000</v>
          </cell>
        </row>
        <row r="903">
          <cell r="S903">
            <v>1897831</v>
          </cell>
        </row>
        <row r="904">
          <cell r="S904">
            <v>1769355.19</v>
          </cell>
        </row>
        <row r="905">
          <cell r="S905">
            <v>1454465</v>
          </cell>
        </row>
        <row r="906">
          <cell r="S906">
            <v>5250000</v>
          </cell>
        </row>
        <row r="907">
          <cell r="S907">
            <v>1605000</v>
          </cell>
        </row>
        <row r="908">
          <cell r="S908">
            <v>2340000</v>
          </cell>
        </row>
        <row r="909">
          <cell r="S909">
            <v>3075000</v>
          </cell>
        </row>
        <row r="910">
          <cell r="S910">
            <v>3375000</v>
          </cell>
        </row>
        <row r="911">
          <cell r="S911">
            <v>4766007</v>
          </cell>
          <cell r="BB911" t="str">
            <v>Oransje</v>
          </cell>
        </row>
        <row r="912">
          <cell r="S912">
            <v>1762500</v>
          </cell>
          <cell r="BB912" t="str">
            <v>Rød</v>
          </cell>
        </row>
        <row r="913">
          <cell r="S913">
            <v>1620000</v>
          </cell>
        </row>
        <row r="914">
          <cell r="S914">
            <v>2947500</v>
          </cell>
        </row>
        <row r="915">
          <cell r="S915">
            <v>2212500</v>
          </cell>
          <cell r="BB915" t="str">
            <v>Grønn</v>
          </cell>
        </row>
        <row r="916">
          <cell r="S916">
            <v>2212500</v>
          </cell>
          <cell r="BB916" t="str">
            <v>Oransje</v>
          </cell>
        </row>
        <row r="917">
          <cell r="S917">
            <v>1477500</v>
          </cell>
          <cell r="BB917" t="str">
            <v>Rød</v>
          </cell>
        </row>
        <row r="918">
          <cell r="S918">
            <v>5625000</v>
          </cell>
        </row>
        <row r="919">
          <cell r="S919">
            <v>1738003</v>
          </cell>
        </row>
        <row r="920">
          <cell r="S920">
            <v>1185000</v>
          </cell>
        </row>
        <row r="921">
          <cell r="S921">
            <v>4162500</v>
          </cell>
        </row>
        <row r="922">
          <cell r="S922">
            <v>7447500</v>
          </cell>
          <cell r="BB922" t="str">
            <v>Grønn</v>
          </cell>
        </row>
        <row r="923">
          <cell r="S923">
            <v>2732424</v>
          </cell>
          <cell r="BB923" t="str">
            <v>Oransje</v>
          </cell>
        </row>
        <row r="924">
          <cell r="S924">
            <v>1642500</v>
          </cell>
        </row>
        <row r="925">
          <cell r="S925">
            <v>1172090</v>
          </cell>
          <cell r="BB925" t="str">
            <v>Oransje</v>
          </cell>
        </row>
        <row r="926">
          <cell r="S926">
            <v>1800000</v>
          </cell>
        </row>
        <row r="927">
          <cell r="S927">
            <v>3000000</v>
          </cell>
        </row>
        <row r="928">
          <cell r="S928">
            <v>3600000</v>
          </cell>
        </row>
        <row r="929">
          <cell r="S929">
            <v>3600000</v>
          </cell>
        </row>
        <row r="930">
          <cell r="S930">
            <v>2550000</v>
          </cell>
        </row>
        <row r="931">
          <cell r="S931">
            <v>1657500</v>
          </cell>
        </row>
        <row r="932">
          <cell r="S932">
            <v>1444342</v>
          </cell>
          <cell r="BB932" t="str">
            <v>Rød</v>
          </cell>
        </row>
        <row r="933">
          <cell r="S933">
            <v>2369411.31</v>
          </cell>
        </row>
        <row r="934">
          <cell r="S934">
            <v>3637500</v>
          </cell>
        </row>
        <row r="935">
          <cell r="S935">
            <v>1972500</v>
          </cell>
        </row>
        <row r="936">
          <cell r="S936">
            <v>1822500</v>
          </cell>
          <cell r="BB936" t="str">
            <v>Oransje</v>
          </cell>
        </row>
        <row r="937">
          <cell r="S937">
            <v>4875000</v>
          </cell>
        </row>
        <row r="938">
          <cell r="S938">
            <v>3375000</v>
          </cell>
        </row>
        <row r="939">
          <cell r="S939">
            <v>1845000</v>
          </cell>
        </row>
        <row r="940">
          <cell r="S940">
            <v>1845000</v>
          </cell>
        </row>
        <row r="941">
          <cell r="S941">
            <v>2613750</v>
          </cell>
        </row>
        <row r="942">
          <cell r="S942">
            <v>2625000</v>
          </cell>
          <cell r="BB942" t="str">
            <v>Oransje</v>
          </cell>
        </row>
        <row r="943">
          <cell r="S943">
            <v>2625000</v>
          </cell>
          <cell r="BB943" t="str">
            <v>Rød</v>
          </cell>
        </row>
        <row r="944">
          <cell r="S944">
            <v>1410940</v>
          </cell>
        </row>
        <row r="945">
          <cell r="S945">
            <v>1946540</v>
          </cell>
        </row>
        <row r="946">
          <cell r="S946">
            <v>1710000</v>
          </cell>
          <cell r="BB946" t="str">
            <v>Rød</v>
          </cell>
        </row>
        <row r="947">
          <cell r="S947">
            <v>2332500</v>
          </cell>
          <cell r="BB947" t="str">
            <v>Oransje</v>
          </cell>
        </row>
        <row r="948">
          <cell r="S948">
            <v>3270000</v>
          </cell>
        </row>
        <row r="949">
          <cell r="S949">
            <v>2820854</v>
          </cell>
        </row>
        <row r="950">
          <cell r="S950">
            <v>2229750</v>
          </cell>
        </row>
        <row r="951">
          <cell r="S951">
            <v>1953983</v>
          </cell>
        </row>
        <row r="952">
          <cell r="S952">
            <v>1875000</v>
          </cell>
        </row>
        <row r="953">
          <cell r="S953">
            <v>3750000</v>
          </cell>
        </row>
        <row r="954">
          <cell r="S954">
            <v>1536045</v>
          </cell>
        </row>
        <row r="955">
          <cell r="S955">
            <v>1567500</v>
          </cell>
        </row>
        <row r="956">
          <cell r="S956">
            <v>1725000</v>
          </cell>
        </row>
        <row r="957">
          <cell r="S957">
            <v>4111161</v>
          </cell>
        </row>
        <row r="958">
          <cell r="S958">
            <v>1417500</v>
          </cell>
        </row>
        <row r="959">
          <cell r="S959">
            <v>3000000</v>
          </cell>
          <cell r="BB959" t="str">
            <v>Rød</v>
          </cell>
        </row>
        <row r="960">
          <cell r="S960">
            <v>4275000</v>
          </cell>
          <cell r="BB960" t="str">
            <v>Rød</v>
          </cell>
        </row>
        <row r="961">
          <cell r="S961">
            <v>1425000</v>
          </cell>
        </row>
        <row r="962">
          <cell r="S962">
            <v>1267500</v>
          </cell>
        </row>
        <row r="963">
          <cell r="S963">
            <v>3290622</v>
          </cell>
        </row>
        <row r="964">
          <cell r="S964">
            <v>2700000</v>
          </cell>
        </row>
        <row r="965">
          <cell r="S965">
            <v>1747500</v>
          </cell>
          <cell r="BB965" t="str">
            <v>Rød</v>
          </cell>
        </row>
        <row r="966">
          <cell r="S966">
            <v>1267186</v>
          </cell>
          <cell r="BB966" t="str">
            <v>Gul</v>
          </cell>
        </row>
        <row r="967">
          <cell r="S967">
            <v>1699950</v>
          </cell>
        </row>
        <row r="968">
          <cell r="S968">
            <v>2392500</v>
          </cell>
          <cell r="BB968" t="str">
            <v>Gul</v>
          </cell>
        </row>
        <row r="969">
          <cell r="S969">
            <v>4800000</v>
          </cell>
        </row>
        <row r="970">
          <cell r="S970">
            <v>2242500</v>
          </cell>
        </row>
        <row r="971">
          <cell r="S971">
            <v>3045000</v>
          </cell>
          <cell r="BB971" t="str">
            <v>Oransje</v>
          </cell>
        </row>
        <row r="972">
          <cell r="S972">
            <v>4342500</v>
          </cell>
        </row>
        <row r="973">
          <cell r="S973">
            <v>5797500</v>
          </cell>
          <cell r="BB973" t="str">
            <v>Oransje</v>
          </cell>
        </row>
        <row r="974">
          <cell r="S974">
            <v>1565077</v>
          </cell>
          <cell r="BB974" t="str">
            <v>Oransje</v>
          </cell>
        </row>
        <row r="975">
          <cell r="S975">
            <v>1744936</v>
          </cell>
        </row>
        <row r="976">
          <cell r="S976">
            <v>2265000</v>
          </cell>
          <cell r="BB976" t="str">
            <v>Rød</v>
          </cell>
        </row>
        <row r="977">
          <cell r="S977">
            <v>2846939</v>
          </cell>
        </row>
        <row r="978">
          <cell r="S978">
            <v>3240000</v>
          </cell>
        </row>
        <row r="979">
          <cell r="S979">
            <v>2602500</v>
          </cell>
        </row>
        <row r="980">
          <cell r="S980">
            <v>3420000</v>
          </cell>
        </row>
        <row r="981">
          <cell r="S981">
            <v>2743125</v>
          </cell>
        </row>
        <row r="982">
          <cell r="S982">
            <v>1878231</v>
          </cell>
        </row>
        <row r="983">
          <cell r="S983">
            <v>1807500</v>
          </cell>
        </row>
        <row r="984">
          <cell r="S984">
            <v>2137500</v>
          </cell>
        </row>
        <row r="985">
          <cell r="S985">
            <v>3952500</v>
          </cell>
        </row>
        <row r="986">
          <cell r="S986">
            <v>3072393</v>
          </cell>
        </row>
        <row r="987">
          <cell r="S987">
            <v>1650000</v>
          </cell>
        </row>
        <row r="988">
          <cell r="S988">
            <v>2325000</v>
          </cell>
        </row>
        <row r="989">
          <cell r="S989">
            <v>1830000</v>
          </cell>
        </row>
        <row r="990">
          <cell r="S990">
            <v>1830000</v>
          </cell>
        </row>
        <row r="991">
          <cell r="S991">
            <v>1500000</v>
          </cell>
          <cell r="BB991" t="str">
            <v>Gul</v>
          </cell>
        </row>
        <row r="992">
          <cell r="S992">
            <v>2473576</v>
          </cell>
          <cell r="BB992" t="str">
            <v>Gul</v>
          </cell>
        </row>
        <row r="993">
          <cell r="S993">
            <v>1672500</v>
          </cell>
        </row>
        <row r="994">
          <cell r="S994">
            <v>2175000</v>
          </cell>
        </row>
        <row r="995">
          <cell r="S995">
            <v>3525000</v>
          </cell>
          <cell r="BB995" t="str">
            <v>Oransje</v>
          </cell>
        </row>
        <row r="996">
          <cell r="S996">
            <v>2182500</v>
          </cell>
          <cell r="BB996" t="str">
            <v>Rød</v>
          </cell>
        </row>
        <row r="997">
          <cell r="S997">
            <v>3030000</v>
          </cell>
          <cell r="BB997" t="str">
            <v>Oransje</v>
          </cell>
        </row>
        <row r="998">
          <cell r="S998">
            <v>1687500</v>
          </cell>
          <cell r="BB998" t="str">
            <v>Rød</v>
          </cell>
        </row>
        <row r="999">
          <cell r="S999">
            <v>2700000</v>
          </cell>
        </row>
        <row r="1000">
          <cell r="S1000">
            <v>1522500</v>
          </cell>
          <cell r="BB1000" t="str">
            <v>Gul</v>
          </cell>
        </row>
        <row r="1001">
          <cell r="S1001">
            <v>2542500</v>
          </cell>
          <cell r="BB1001" t="str">
            <v>Oransje</v>
          </cell>
        </row>
        <row r="1002">
          <cell r="S1002">
            <v>3900000</v>
          </cell>
        </row>
        <row r="1003">
          <cell r="S1003">
            <v>3225000</v>
          </cell>
        </row>
        <row r="1004">
          <cell r="S1004">
            <v>1443750</v>
          </cell>
        </row>
        <row r="1005">
          <cell r="S1005">
            <v>4119387</v>
          </cell>
          <cell r="BB1005" t="str">
            <v>Rød</v>
          </cell>
        </row>
        <row r="1006">
          <cell r="S1006">
            <v>1773049</v>
          </cell>
          <cell r="BB1006" t="str">
            <v>Rød</v>
          </cell>
        </row>
        <row r="1007">
          <cell r="S1007">
            <v>1439792</v>
          </cell>
        </row>
        <row r="1008">
          <cell r="S1008">
            <v>2025000</v>
          </cell>
          <cell r="BB1008" t="str">
            <v>Rød</v>
          </cell>
        </row>
        <row r="1009">
          <cell r="S1009">
            <v>3600000</v>
          </cell>
        </row>
        <row r="1010">
          <cell r="S1010">
            <v>2400000</v>
          </cell>
        </row>
        <row r="1011">
          <cell r="S1011">
            <v>2572500</v>
          </cell>
        </row>
        <row r="1012">
          <cell r="S1012">
            <v>4117500</v>
          </cell>
        </row>
        <row r="1013">
          <cell r="S1013">
            <v>2305736</v>
          </cell>
        </row>
        <row r="1014">
          <cell r="S1014">
            <v>1474345</v>
          </cell>
        </row>
        <row r="1015">
          <cell r="S1015">
            <v>2062500</v>
          </cell>
        </row>
        <row r="1016">
          <cell r="S1016">
            <v>1560339</v>
          </cell>
        </row>
        <row r="1017">
          <cell r="S1017">
            <v>2681250</v>
          </cell>
        </row>
        <row r="1018">
          <cell r="S1018">
            <v>4500000</v>
          </cell>
          <cell r="BB1018" t="str">
            <v>Oransje</v>
          </cell>
        </row>
        <row r="1019">
          <cell r="S1019">
            <v>2250000</v>
          </cell>
          <cell r="BB1019" t="str">
            <v>Oransje</v>
          </cell>
        </row>
        <row r="1020">
          <cell r="S1020">
            <v>1905000</v>
          </cell>
          <cell r="BB1020" t="str">
            <v>Rød</v>
          </cell>
        </row>
        <row r="1021">
          <cell r="S1021">
            <v>1273553.5</v>
          </cell>
        </row>
        <row r="1022">
          <cell r="S1022">
            <v>1583350</v>
          </cell>
        </row>
        <row r="1023">
          <cell r="S1023">
            <v>1975256.25</v>
          </cell>
        </row>
        <row r="1024">
          <cell r="S1024">
            <v>1912500</v>
          </cell>
        </row>
        <row r="1025">
          <cell r="S1025">
            <v>1775919</v>
          </cell>
        </row>
        <row r="1026">
          <cell r="S1026">
            <v>3840000</v>
          </cell>
        </row>
        <row r="1027">
          <cell r="S1027">
            <v>1747500</v>
          </cell>
        </row>
        <row r="1028">
          <cell r="S1028">
            <v>1575000</v>
          </cell>
          <cell r="BB1028" t="str">
            <v>Rød</v>
          </cell>
        </row>
        <row r="1029">
          <cell r="S1029">
            <v>3862500</v>
          </cell>
        </row>
        <row r="1030">
          <cell r="S1030">
            <v>3517500</v>
          </cell>
        </row>
        <row r="1031">
          <cell r="S1031">
            <v>2827500</v>
          </cell>
        </row>
        <row r="1032">
          <cell r="S1032">
            <v>2122500</v>
          </cell>
        </row>
        <row r="1033">
          <cell r="S1033">
            <v>2388705.54</v>
          </cell>
        </row>
        <row r="1034">
          <cell r="S1034">
            <v>1965000</v>
          </cell>
          <cell r="BB1034" t="str">
            <v>Rød</v>
          </cell>
        </row>
        <row r="1035">
          <cell r="S1035">
            <v>1792500</v>
          </cell>
          <cell r="BB1035" t="str">
            <v>Grønn</v>
          </cell>
        </row>
        <row r="1036">
          <cell r="S1036">
            <v>3412500</v>
          </cell>
        </row>
        <row r="1037">
          <cell r="S1037">
            <v>4312500</v>
          </cell>
          <cell r="BB1037" t="str">
            <v>Gul</v>
          </cell>
        </row>
        <row r="1038">
          <cell r="S1038">
            <v>1620000</v>
          </cell>
          <cell r="BB1038" t="str">
            <v>Oransje</v>
          </cell>
        </row>
        <row r="1039">
          <cell r="S1039">
            <v>2160000</v>
          </cell>
          <cell r="BB1039" t="str">
            <v>Gul</v>
          </cell>
        </row>
        <row r="1040">
          <cell r="S1040">
            <v>2598062</v>
          </cell>
        </row>
        <row r="1041">
          <cell r="S1041">
            <v>3450000</v>
          </cell>
        </row>
        <row r="1042">
          <cell r="S1042">
            <v>1455000</v>
          </cell>
        </row>
        <row r="1043">
          <cell r="S1043">
            <v>3637500</v>
          </cell>
          <cell r="BB1043" t="str">
            <v>Oransje</v>
          </cell>
        </row>
        <row r="1044">
          <cell r="S1044">
            <v>3825000</v>
          </cell>
          <cell r="BB1044" t="str">
            <v>Gul</v>
          </cell>
        </row>
        <row r="1045">
          <cell r="S1045">
            <v>1642500</v>
          </cell>
        </row>
        <row r="1046">
          <cell r="S1046">
            <v>1462500</v>
          </cell>
        </row>
        <row r="1047">
          <cell r="S1047">
            <v>2197500</v>
          </cell>
        </row>
        <row r="1048">
          <cell r="S1048">
            <v>1650000</v>
          </cell>
        </row>
        <row r="1049">
          <cell r="S1049">
            <v>2017500</v>
          </cell>
          <cell r="BB1049" t="str">
            <v>Gul</v>
          </cell>
        </row>
        <row r="1050">
          <cell r="S1050">
            <v>1470000</v>
          </cell>
        </row>
        <row r="1051">
          <cell r="S1051">
            <v>3815620.5</v>
          </cell>
        </row>
        <row r="1052">
          <cell r="S1052">
            <v>2760000</v>
          </cell>
        </row>
        <row r="1053">
          <cell r="S1053">
            <v>2032500</v>
          </cell>
        </row>
        <row r="1054">
          <cell r="S1054">
            <v>3150000</v>
          </cell>
        </row>
        <row r="1055">
          <cell r="S1055">
            <v>3525000</v>
          </cell>
        </row>
        <row r="1056">
          <cell r="S1056">
            <v>2235000</v>
          </cell>
        </row>
        <row r="1057">
          <cell r="S1057">
            <v>1586290</v>
          </cell>
        </row>
        <row r="1058">
          <cell r="S1058">
            <v>1867500</v>
          </cell>
          <cell r="BB1058" t="str">
            <v>Grønn</v>
          </cell>
        </row>
        <row r="1059">
          <cell r="S1059">
            <v>3922500</v>
          </cell>
        </row>
        <row r="1060">
          <cell r="S1060">
            <v>4125000</v>
          </cell>
        </row>
        <row r="1061">
          <cell r="S1061">
            <v>2812500</v>
          </cell>
        </row>
        <row r="1062">
          <cell r="S1062">
            <v>3000000</v>
          </cell>
        </row>
        <row r="1063">
          <cell r="S1063">
            <v>3187500</v>
          </cell>
          <cell r="BB1063" t="str">
            <v>Oransje</v>
          </cell>
        </row>
        <row r="1064">
          <cell r="S1064">
            <v>1312500</v>
          </cell>
        </row>
        <row r="1065">
          <cell r="S1065">
            <v>1687500</v>
          </cell>
        </row>
        <row r="1066">
          <cell r="S1066">
            <v>2250000</v>
          </cell>
        </row>
        <row r="1067">
          <cell r="S1067">
            <v>1875000</v>
          </cell>
          <cell r="BB1067" t="str">
            <v>Rød</v>
          </cell>
        </row>
        <row r="1068">
          <cell r="S1068">
            <v>2014074</v>
          </cell>
        </row>
        <row r="1069">
          <cell r="S1069">
            <v>1647255.98</v>
          </cell>
        </row>
        <row r="1070">
          <cell r="S1070">
            <v>4132500</v>
          </cell>
          <cell r="BB1070" t="str">
            <v>Gul</v>
          </cell>
        </row>
        <row r="1071">
          <cell r="S1071">
            <v>1615612</v>
          </cell>
        </row>
        <row r="1072">
          <cell r="S1072">
            <v>2265000</v>
          </cell>
        </row>
        <row r="1073">
          <cell r="S1073">
            <v>3600000</v>
          </cell>
        </row>
        <row r="1074">
          <cell r="S1074">
            <v>2085000</v>
          </cell>
        </row>
        <row r="1075">
          <cell r="S1075">
            <v>3225000</v>
          </cell>
          <cell r="BB1075" t="str">
            <v>Gul</v>
          </cell>
        </row>
        <row r="1076">
          <cell r="S1076">
            <v>3795000</v>
          </cell>
          <cell r="BB1076" t="str">
            <v>Gul</v>
          </cell>
        </row>
        <row r="1077">
          <cell r="S1077">
            <v>3287250</v>
          </cell>
        </row>
        <row r="1078">
          <cell r="S1078">
            <v>4138304</v>
          </cell>
        </row>
        <row r="1079">
          <cell r="S1079">
            <v>2475000</v>
          </cell>
        </row>
        <row r="1080">
          <cell r="S1080">
            <v>2100000</v>
          </cell>
        </row>
        <row r="1081">
          <cell r="S1081">
            <v>1186526</v>
          </cell>
        </row>
        <row r="1082">
          <cell r="S1082">
            <v>1240861</v>
          </cell>
        </row>
        <row r="1083">
          <cell r="S1083">
            <v>3450000</v>
          </cell>
          <cell r="BB1083" t="str">
            <v>Oransje</v>
          </cell>
        </row>
        <row r="1084">
          <cell r="S1084">
            <v>4027500</v>
          </cell>
        </row>
        <row r="1085">
          <cell r="S1085">
            <v>1537500</v>
          </cell>
        </row>
        <row r="1086">
          <cell r="S1086">
            <v>2310000</v>
          </cell>
        </row>
        <row r="1087">
          <cell r="S1087">
            <v>1927500</v>
          </cell>
        </row>
        <row r="1088">
          <cell r="S1088">
            <v>2700000</v>
          </cell>
        </row>
        <row r="1089">
          <cell r="S1089">
            <v>2700000</v>
          </cell>
        </row>
        <row r="1090">
          <cell r="S1090">
            <v>2122500</v>
          </cell>
          <cell r="BB1090" t="str">
            <v>Oransje</v>
          </cell>
        </row>
        <row r="1091">
          <cell r="S1091">
            <v>2122500</v>
          </cell>
        </row>
        <row r="1092">
          <cell r="S1092">
            <v>3090000</v>
          </cell>
          <cell r="BB1092" t="str">
            <v>Rød</v>
          </cell>
        </row>
        <row r="1093">
          <cell r="S1093">
            <v>2512500</v>
          </cell>
          <cell r="BB1093" t="str">
            <v>Gul</v>
          </cell>
        </row>
        <row r="1094">
          <cell r="S1094">
            <v>1677417</v>
          </cell>
        </row>
        <row r="1095">
          <cell r="S1095">
            <v>3066015</v>
          </cell>
        </row>
        <row r="1096">
          <cell r="S1096">
            <v>4275000</v>
          </cell>
        </row>
        <row r="1097">
          <cell r="S1097">
            <v>2543138</v>
          </cell>
        </row>
        <row r="1098">
          <cell r="S1098">
            <v>1950000</v>
          </cell>
          <cell r="BB1098" t="str">
            <v>Rød</v>
          </cell>
        </row>
        <row r="1099">
          <cell r="S1099">
            <v>2145000</v>
          </cell>
        </row>
        <row r="1100">
          <cell r="S1100">
            <v>3189568.46</v>
          </cell>
        </row>
        <row r="1101">
          <cell r="S1101">
            <v>1372500</v>
          </cell>
        </row>
        <row r="1102">
          <cell r="S1102">
            <v>1177500</v>
          </cell>
        </row>
        <row r="1103">
          <cell r="S1103">
            <v>4125000</v>
          </cell>
        </row>
        <row r="1104">
          <cell r="S1104">
            <v>2362500</v>
          </cell>
          <cell r="BB1104" t="str">
            <v>Rød</v>
          </cell>
        </row>
        <row r="1105">
          <cell r="S1105">
            <v>2955000</v>
          </cell>
        </row>
        <row r="1106">
          <cell r="S1106">
            <v>3750000</v>
          </cell>
        </row>
        <row r="1107">
          <cell r="S1107">
            <v>3562500</v>
          </cell>
          <cell r="BB1107" t="str">
            <v>Gul</v>
          </cell>
        </row>
        <row r="1108">
          <cell r="S1108">
            <v>4162500</v>
          </cell>
        </row>
        <row r="1109">
          <cell r="S1109">
            <v>4762500</v>
          </cell>
        </row>
        <row r="1110">
          <cell r="S1110">
            <v>3172030</v>
          </cell>
          <cell r="BB1110" t="str">
            <v>Oransje</v>
          </cell>
        </row>
        <row r="1111">
          <cell r="S1111">
            <v>1792500</v>
          </cell>
          <cell r="BB1111" t="str">
            <v>Rød</v>
          </cell>
        </row>
        <row r="1112">
          <cell r="S1112">
            <v>2392500</v>
          </cell>
        </row>
        <row r="1113">
          <cell r="S1113">
            <v>2400000</v>
          </cell>
          <cell r="BB1113" t="str">
            <v>Oransje</v>
          </cell>
        </row>
        <row r="1114">
          <cell r="S1114">
            <v>2400000</v>
          </cell>
        </row>
        <row r="1115">
          <cell r="S1115">
            <v>2361000</v>
          </cell>
          <cell r="BB1115" t="str">
            <v>Oransje</v>
          </cell>
        </row>
        <row r="1116">
          <cell r="S1116">
            <v>1402500</v>
          </cell>
          <cell r="BB1116" t="str">
            <v>Rød</v>
          </cell>
        </row>
        <row r="1117">
          <cell r="S1117">
            <v>1605000</v>
          </cell>
        </row>
        <row r="1118">
          <cell r="S1118">
            <v>2664341</v>
          </cell>
        </row>
        <row r="1119">
          <cell r="S1119">
            <v>1807252</v>
          </cell>
        </row>
        <row r="1120">
          <cell r="S1120">
            <v>4447500</v>
          </cell>
        </row>
        <row r="1121">
          <cell r="S1121">
            <v>2632500</v>
          </cell>
        </row>
        <row r="1122">
          <cell r="S1122">
            <v>1620000</v>
          </cell>
        </row>
        <row r="1123">
          <cell r="S1123">
            <v>3450000</v>
          </cell>
        </row>
        <row r="1124">
          <cell r="S1124">
            <v>1510513</v>
          </cell>
        </row>
        <row r="1125">
          <cell r="S1125">
            <v>3675000</v>
          </cell>
        </row>
        <row r="1126">
          <cell r="S1126">
            <v>2452500</v>
          </cell>
        </row>
        <row r="1127">
          <cell r="S1127">
            <v>2250000</v>
          </cell>
        </row>
        <row r="1128">
          <cell r="S1128">
            <v>2662500</v>
          </cell>
          <cell r="BB1128" t="str">
            <v>Grønn</v>
          </cell>
        </row>
        <row r="1129">
          <cell r="S1129">
            <v>3075000</v>
          </cell>
        </row>
        <row r="1130">
          <cell r="S1130">
            <v>1152000</v>
          </cell>
        </row>
        <row r="1131">
          <cell r="S1131">
            <v>1875816</v>
          </cell>
        </row>
        <row r="1132">
          <cell r="S1132">
            <v>2475000</v>
          </cell>
          <cell r="BB1132" t="str">
            <v>Grønn</v>
          </cell>
        </row>
        <row r="1133">
          <cell r="S1133">
            <v>1650000</v>
          </cell>
        </row>
        <row r="1134">
          <cell r="S1134">
            <v>1650000</v>
          </cell>
        </row>
        <row r="1135">
          <cell r="S1135">
            <v>3105000</v>
          </cell>
        </row>
        <row r="1136">
          <cell r="S1136">
            <v>1462340</v>
          </cell>
        </row>
        <row r="1137">
          <cell r="S1137">
            <v>1937632</v>
          </cell>
          <cell r="BB1137" t="str">
            <v>Rød</v>
          </cell>
        </row>
        <row r="1138">
          <cell r="S1138">
            <v>1867500</v>
          </cell>
        </row>
        <row r="1139">
          <cell r="S1139">
            <v>3532500</v>
          </cell>
        </row>
        <row r="1140">
          <cell r="S1140">
            <v>3570741</v>
          </cell>
          <cell r="BB1140" t="str">
            <v>Oransje</v>
          </cell>
        </row>
        <row r="1141">
          <cell r="S1141">
            <v>1462500</v>
          </cell>
        </row>
        <row r="1142">
          <cell r="S1142">
            <v>731250</v>
          </cell>
        </row>
        <row r="1143">
          <cell r="S1143">
            <v>2512500</v>
          </cell>
          <cell r="BB1143" t="str">
            <v>Oransje</v>
          </cell>
        </row>
        <row r="1144">
          <cell r="S1144">
            <v>7125000</v>
          </cell>
        </row>
        <row r="1145">
          <cell r="S1145">
            <v>3360000</v>
          </cell>
        </row>
        <row r="1146">
          <cell r="S1146">
            <v>4200000</v>
          </cell>
        </row>
        <row r="1147">
          <cell r="S1147">
            <v>2092199</v>
          </cell>
        </row>
        <row r="1148">
          <cell r="S1148">
            <v>1897500</v>
          </cell>
          <cell r="BB1148" t="str">
            <v>Gul</v>
          </cell>
        </row>
        <row r="1149">
          <cell r="S1149">
            <v>1687500</v>
          </cell>
          <cell r="BB1149" t="str">
            <v>Rød</v>
          </cell>
        </row>
        <row r="1150">
          <cell r="S1150">
            <v>1687500</v>
          </cell>
        </row>
        <row r="1151">
          <cell r="S1151">
            <v>2955000</v>
          </cell>
        </row>
        <row r="1152">
          <cell r="S1152">
            <v>2325000</v>
          </cell>
        </row>
        <row r="1153">
          <cell r="S1153">
            <v>2293000</v>
          </cell>
        </row>
        <row r="1154">
          <cell r="S1154">
            <v>1485000</v>
          </cell>
        </row>
        <row r="1155">
          <cell r="S1155">
            <v>4455000</v>
          </cell>
        </row>
        <row r="1156">
          <cell r="S1156">
            <v>1275000</v>
          </cell>
          <cell r="BB1156" t="str">
            <v>Oransje</v>
          </cell>
        </row>
        <row r="1157">
          <cell r="S1157">
            <v>5029699</v>
          </cell>
        </row>
        <row r="1158">
          <cell r="S1158">
            <v>2557500</v>
          </cell>
        </row>
        <row r="1159">
          <cell r="S1159">
            <v>1072500</v>
          </cell>
        </row>
        <row r="1160">
          <cell r="S1160">
            <v>2362500</v>
          </cell>
        </row>
        <row r="1161">
          <cell r="S1161">
            <v>2820774</v>
          </cell>
        </row>
        <row r="1162">
          <cell r="S1162">
            <v>1507500</v>
          </cell>
        </row>
        <row r="1163">
          <cell r="S1163">
            <v>1725000</v>
          </cell>
        </row>
        <row r="1164">
          <cell r="S1164">
            <v>1725000</v>
          </cell>
        </row>
        <row r="1165">
          <cell r="S1165">
            <v>3450000</v>
          </cell>
        </row>
        <row r="1166">
          <cell r="S1166">
            <v>3450000</v>
          </cell>
        </row>
        <row r="1167">
          <cell r="S1167">
            <v>4320000</v>
          </cell>
        </row>
        <row r="1168">
          <cell r="S1168">
            <v>2012250</v>
          </cell>
        </row>
        <row r="1169">
          <cell r="S1169">
            <v>1732500</v>
          </cell>
        </row>
        <row r="1170">
          <cell r="S1170">
            <v>2175000</v>
          </cell>
          <cell r="BB1170" t="str">
            <v>Rød</v>
          </cell>
        </row>
        <row r="1171">
          <cell r="S1171">
            <v>2175000</v>
          </cell>
        </row>
        <row r="1172">
          <cell r="S1172">
            <v>3316412</v>
          </cell>
        </row>
        <row r="1173">
          <cell r="S1173">
            <v>1530000</v>
          </cell>
        </row>
        <row r="1174">
          <cell r="S1174">
            <v>2842500</v>
          </cell>
        </row>
        <row r="1175">
          <cell r="S1175">
            <v>1312500</v>
          </cell>
        </row>
        <row r="1176">
          <cell r="S1176">
            <v>2850000</v>
          </cell>
        </row>
        <row r="1177">
          <cell r="S1177">
            <v>2197500</v>
          </cell>
          <cell r="BB1177" t="str">
            <v>Rød</v>
          </cell>
        </row>
        <row r="1178">
          <cell r="S1178">
            <v>3300000</v>
          </cell>
        </row>
        <row r="1179">
          <cell r="S1179">
            <v>3307500</v>
          </cell>
        </row>
        <row r="1180">
          <cell r="S1180">
            <v>1552500</v>
          </cell>
        </row>
        <row r="1181">
          <cell r="S1181">
            <v>1187426</v>
          </cell>
        </row>
        <row r="1182">
          <cell r="S1182">
            <v>2010000</v>
          </cell>
        </row>
        <row r="1183">
          <cell r="S1183">
            <v>2250000</v>
          </cell>
        </row>
        <row r="1184">
          <cell r="S1184">
            <v>2475000</v>
          </cell>
        </row>
        <row r="1185">
          <cell r="S1185">
            <v>2475000</v>
          </cell>
        </row>
        <row r="1186">
          <cell r="S1186">
            <v>2700000</v>
          </cell>
        </row>
        <row r="1187">
          <cell r="S1187">
            <v>2032500</v>
          </cell>
          <cell r="BB1187" t="str">
            <v>Rød</v>
          </cell>
        </row>
        <row r="1188">
          <cell r="S1188">
            <v>2715000</v>
          </cell>
        </row>
        <row r="1189">
          <cell r="S1189">
            <v>2505174</v>
          </cell>
        </row>
        <row r="1190">
          <cell r="S1190">
            <v>1667441</v>
          </cell>
        </row>
        <row r="1191">
          <cell r="S1191">
            <v>2737500</v>
          </cell>
        </row>
        <row r="1192">
          <cell r="S1192">
            <v>1147500</v>
          </cell>
        </row>
        <row r="1193">
          <cell r="S1193">
            <v>3915000</v>
          </cell>
          <cell r="BB1193" t="str">
            <v>Oransje</v>
          </cell>
        </row>
        <row r="1194">
          <cell r="S1194">
            <v>3000000</v>
          </cell>
        </row>
        <row r="1195">
          <cell r="S1195">
            <v>2542500</v>
          </cell>
        </row>
        <row r="1196">
          <cell r="S1196">
            <v>2775000</v>
          </cell>
        </row>
        <row r="1197">
          <cell r="S1197">
            <v>2720684</v>
          </cell>
        </row>
        <row r="1198">
          <cell r="S1198">
            <v>1620000</v>
          </cell>
          <cell r="BB1198" t="str">
            <v>Rød</v>
          </cell>
        </row>
        <row r="1199">
          <cell r="S1199">
            <v>6952500</v>
          </cell>
          <cell r="BB1199" t="str">
            <v>Oransje</v>
          </cell>
        </row>
        <row r="1200">
          <cell r="S1200">
            <v>1000633.03</v>
          </cell>
        </row>
        <row r="1201">
          <cell r="S1201">
            <v>3728051</v>
          </cell>
          <cell r="BB1201" t="str">
            <v>Gul</v>
          </cell>
        </row>
        <row r="1202">
          <cell r="S1202">
            <v>3255000</v>
          </cell>
        </row>
        <row r="1203">
          <cell r="S1203">
            <v>2156385</v>
          </cell>
        </row>
        <row r="1204">
          <cell r="S1204">
            <v>2100000</v>
          </cell>
          <cell r="BB1204" t="str">
            <v>Oransje</v>
          </cell>
        </row>
        <row r="1205">
          <cell r="S1205">
            <v>1875000</v>
          </cell>
        </row>
        <row r="1206">
          <cell r="S1206">
            <v>1875000</v>
          </cell>
        </row>
        <row r="1207">
          <cell r="S1207">
            <v>2347500</v>
          </cell>
        </row>
        <row r="1208">
          <cell r="S1208">
            <v>1650000</v>
          </cell>
          <cell r="BB1208" t="str">
            <v>Oransje</v>
          </cell>
        </row>
        <row r="1209">
          <cell r="S1209">
            <v>2377500</v>
          </cell>
        </row>
        <row r="1210">
          <cell r="S1210">
            <v>2625000</v>
          </cell>
        </row>
        <row r="1211">
          <cell r="S1211">
            <v>2160000</v>
          </cell>
        </row>
        <row r="1212">
          <cell r="S1212">
            <v>1920000</v>
          </cell>
          <cell r="BB1212" t="str">
            <v>Grønn</v>
          </cell>
        </row>
        <row r="1213">
          <cell r="S1213">
            <v>1323750</v>
          </cell>
        </row>
        <row r="1214">
          <cell r="S1214">
            <v>2182996</v>
          </cell>
          <cell r="BB1214" t="str">
            <v>Rød</v>
          </cell>
        </row>
        <row r="1215">
          <cell r="S1215">
            <v>2167500</v>
          </cell>
        </row>
        <row r="1216">
          <cell r="S1216">
            <v>1687500</v>
          </cell>
        </row>
        <row r="1217">
          <cell r="S1217">
            <v>1687500</v>
          </cell>
          <cell r="BB1217" t="str">
            <v>Gul</v>
          </cell>
        </row>
        <row r="1218">
          <cell r="S1218">
            <v>2662500</v>
          </cell>
          <cell r="BB1218" t="str">
            <v>Rød</v>
          </cell>
        </row>
        <row r="1219">
          <cell r="S1219">
            <v>2724242</v>
          </cell>
        </row>
        <row r="1220">
          <cell r="S1220">
            <v>1818539</v>
          </cell>
        </row>
        <row r="1221">
          <cell r="S1221">
            <v>1950000</v>
          </cell>
        </row>
        <row r="1222">
          <cell r="S1222">
            <v>2886062</v>
          </cell>
          <cell r="BB1222" t="str">
            <v>Gul</v>
          </cell>
        </row>
        <row r="1223">
          <cell r="S1223">
            <v>2212500</v>
          </cell>
        </row>
        <row r="1224">
          <cell r="S1224">
            <v>3450000</v>
          </cell>
          <cell r="BB1224" t="str">
            <v>Gul</v>
          </cell>
        </row>
        <row r="1225">
          <cell r="S1225">
            <v>1725000</v>
          </cell>
        </row>
        <row r="1226">
          <cell r="S1226">
            <v>1972500</v>
          </cell>
          <cell r="BB1226" t="str">
            <v>Oransje</v>
          </cell>
        </row>
        <row r="1227">
          <cell r="S1227">
            <v>1655188</v>
          </cell>
        </row>
        <row r="1228">
          <cell r="S1228">
            <v>2235000</v>
          </cell>
        </row>
        <row r="1229">
          <cell r="S1229">
            <v>2838217</v>
          </cell>
        </row>
        <row r="1230">
          <cell r="S1230">
            <v>3480000</v>
          </cell>
        </row>
        <row r="1231">
          <cell r="S1231">
            <v>989767</v>
          </cell>
          <cell r="BB1231" t="str">
            <v>Rød</v>
          </cell>
        </row>
        <row r="1232">
          <cell r="S1232">
            <v>1500000</v>
          </cell>
        </row>
        <row r="1233">
          <cell r="S1233">
            <v>2250000</v>
          </cell>
        </row>
        <row r="1234">
          <cell r="S1234">
            <v>2010000</v>
          </cell>
        </row>
        <row r="1235">
          <cell r="S1235">
            <v>3525000</v>
          </cell>
        </row>
        <row r="1236">
          <cell r="S1236">
            <v>1963486</v>
          </cell>
        </row>
        <row r="1237">
          <cell r="S1237">
            <v>3795000</v>
          </cell>
        </row>
        <row r="1238">
          <cell r="S1238">
            <v>2025000</v>
          </cell>
        </row>
        <row r="1239">
          <cell r="S1239">
            <v>3045000</v>
          </cell>
        </row>
        <row r="1240">
          <cell r="S1240">
            <v>2542500</v>
          </cell>
        </row>
        <row r="1241">
          <cell r="S1241">
            <v>2078751</v>
          </cell>
        </row>
        <row r="1242">
          <cell r="S1242">
            <v>3786568</v>
          </cell>
          <cell r="BB1242" t="str">
            <v>Rød</v>
          </cell>
        </row>
        <row r="1243">
          <cell r="S1243">
            <v>2295000</v>
          </cell>
        </row>
        <row r="1244">
          <cell r="S1244">
            <v>2812500</v>
          </cell>
        </row>
        <row r="1245">
          <cell r="S1245">
            <v>2557500</v>
          </cell>
        </row>
        <row r="1246">
          <cell r="S1246">
            <v>3075000</v>
          </cell>
        </row>
        <row r="1247">
          <cell r="S1247">
            <v>1282500</v>
          </cell>
        </row>
        <row r="1248">
          <cell r="S1248">
            <v>2310000</v>
          </cell>
        </row>
        <row r="1249">
          <cell r="S1249">
            <v>1800000</v>
          </cell>
        </row>
        <row r="1250">
          <cell r="S1250">
            <v>1823091</v>
          </cell>
        </row>
        <row r="1251">
          <cell r="S1251">
            <v>1529487</v>
          </cell>
        </row>
        <row r="1252">
          <cell r="S1252">
            <v>3097500</v>
          </cell>
          <cell r="BB1252" t="str">
            <v>Rød</v>
          </cell>
        </row>
        <row r="1253">
          <cell r="S1253">
            <v>1807500</v>
          </cell>
          <cell r="BB1253" t="str">
            <v>Rød</v>
          </cell>
        </row>
        <row r="1254">
          <cell r="S1254">
            <v>2325000</v>
          </cell>
        </row>
        <row r="1255">
          <cell r="S1255">
            <v>2325000</v>
          </cell>
          <cell r="BB1255" t="str">
            <v>Rød</v>
          </cell>
        </row>
        <row r="1256">
          <cell r="S1256">
            <v>2587500</v>
          </cell>
          <cell r="BB1256" t="str">
            <v>Rød</v>
          </cell>
        </row>
        <row r="1257">
          <cell r="S1257">
            <v>2587500</v>
          </cell>
          <cell r="BB1257" t="str">
            <v>Gul</v>
          </cell>
        </row>
        <row r="1258">
          <cell r="S1258">
            <v>1297500</v>
          </cell>
        </row>
        <row r="1259">
          <cell r="S1259">
            <v>2595000</v>
          </cell>
        </row>
        <row r="1260">
          <cell r="S1260">
            <v>1822500</v>
          </cell>
        </row>
        <row r="1261">
          <cell r="S1261">
            <v>3073231</v>
          </cell>
        </row>
        <row r="1262">
          <cell r="S1262">
            <v>3660000</v>
          </cell>
        </row>
        <row r="1263">
          <cell r="S1263">
            <v>1830000</v>
          </cell>
          <cell r="BB1263" t="str">
            <v>Rød</v>
          </cell>
        </row>
        <row r="1264">
          <cell r="S1264">
            <v>2092500</v>
          </cell>
        </row>
        <row r="1265">
          <cell r="S1265">
            <v>2092500</v>
          </cell>
        </row>
        <row r="1266">
          <cell r="S1266">
            <v>2362500</v>
          </cell>
        </row>
        <row r="1267">
          <cell r="S1267">
            <v>1837500</v>
          </cell>
        </row>
        <row r="1268">
          <cell r="S1268">
            <v>1575000</v>
          </cell>
          <cell r="BB1268" t="str">
            <v>Gul</v>
          </cell>
        </row>
        <row r="1269">
          <cell r="S1269">
            <v>1575000</v>
          </cell>
          <cell r="BB1269" t="str">
            <v>Rød</v>
          </cell>
        </row>
        <row r="1270">
          <cell r="S1270">
            <v>3150000</v>
          </cell>
          <cell r="BB1270" t="str">
            <v>Oransje</v>
          </cell>
        </row>
        <row r="1271">
          <cell r="S1271">
            <v>1443750</v>
          </cell>
          <cell r="BB1271" t="str">
            <v>Rød</v>
          </cell>
        </row>
        <row r="1272">
          <cell r="S1272">
            <v>1312500</v>
          </cell>
          <cell r="BB1272" t="str">
            <v>Rød</v>
          </cell>
        </row>
        <row r="1273">
          <cell r="S1273">
            <v>2370000</v>
          </cell>
        </row>
        <row r="1274">
          <cell r="S1274">
            <v>2107500</v>
          </cell>
        </row>
        <row r="1275">
          <cell r="S1275">
            <v>3427500</v>
          </cell>
        </row>
        <row r="1276">
          <cell r="S1276">
            <v>1852500</v>
          </cell>
          <cell r="BB1276" t="str">
            <v>Oransje</v>
          </cell>
        </row>
        <row r="1277">
          <cell r="S1277">
            <v>1590000</v>
          </cell>
        </row>
        <row r="1278">
          <cell r="S1278">
            <v>3187500</v>
          </cell>
          <cell r="BB1278" t="str">
            <v>Oransje</v>
          </cell>
        </row>
        <row r="1279">
          <cell r="S1279">
            <v>3704585</v>
          </cell>
        </row>
        <row r="1280">
          <cell r="S1280">
            <v>1852226</v>
          </cell>
        </row>
        <row r="1281">
          <cell r="S1281">
            <v>1597500</v>
          </cell>
        </row>
        <row r="1282">
          <cell r="S1282">
            <v>4275000</v>
          </cell>
          <cell r="BB1282" t="str">
            <v>Gul</v>
          </cell>
        </row>
        <row r="1283">
          <cell r="S1283">
            <v>2940000</v>
          </cell>
          <cell r="BB1283" t="str">
            <v>Grønn</v>
          </cell>
        </row>
        <row r="1284">
          <cell r="S1284">
            <v>1605000</v>
          </cell>
        </row>
        <row r="1285">
          <cell r="S1285">
            <v>1875000</v>
          </cell>
        </row>
        <row r="1286">
          <cell r="S1286">
            <v>1875000</v>
          </cell>
        </row>
        <row r="1287">
          <cell r="S1287">
            <v>4020000</v>
          </cell>
          <cell r="BB1287" t="str">
            <v>Oransje</v>
          </cell>
        </row>
        <row r="1288">
          <cell r="S1288">
            <v>1458387</v>
          </cell>
          <cell r="BB1288" t="str">
            <v>Rød</v>
          </cell>
        </row>
        <row r="1289">
          <cell r="S1289">
            <v>2700000</v>
          </cell>
        </row>
        <row r="1290">
          <cell r="S1290">
            <v>1635000</v>
          </cell>
        </row>
        <row r="1291">
          <cell r="S1291">
            <v>5043750</v>
          </cell>
        </row>
        <row r="1292">
          <cell r="S1292">
            <v>3000000</v>
          </cell>
        </row>
        <row r="1293">
          <cell r="S1293">
            <v>1365000</v>
          </cell>
        </row>
        <row r="1294">
          <cell r="S1294">
            <v>4650000</v>
          </cell>
          <cell r="BB1294" t="str">
            <v>Oransje</v>
          </cell>
        </row>
        <row r="1295">
          <cell r="S1295">
            <v>1881358</v>
          </cell>
        </row>
        <row r="1296">
          <cell r="S1296">
            <v>1010006</v>
          </cell>
        </row>
        <row r="1297">
          <cell r="S1297">
            <v>825000</v>
          </cell>
        </row>
        <row r="1298">
          <cell r="S1298">
            <v>2475000</v>
          </cell>
          <cell r="BB1298" t="str">
            <v>Gul</v>
          </cell>
        </row>
        <row r="1299">
          <cell r="S1299">
            <v>2475000</v>
          </cell>
        </row>
        <row r="1300">
          <cell r="S1300">
            <v>1657500</v>
          </cell>
        </row>
        <row r="1301">
          <cell r="S1301">
            <v>1248750</v>
          </cell>
        </row>
        <row r="1302">
          <cell r="S1302">
            <v>1942500</v>
          </cell>
          <cell r="BB1302" t="str">
            <v>Grønn</v>
          </cell>
        </row>
        <row r="1303">
          <cell r="S1303">
            <v>3337500</v>
          </cell>
        </row>
        <row r="1304">
          <cell r="S1304">
            <v>1672500</v>
          </cell>
          <cell r="BB1304" t="str">
            <v>Rød</v>
          </cell>
        </row>
        <row r="1305">
          <cell r="S1305">
            <v>3267750</v>
          </cell>
        </row>
        <row r="1306">
          <cell r="S1306">
            <v>2242500</v>
          </cell>
          <cell r="BB1306" t="str">
            <v>Gul</v>
          </cell>
        </row>
        <row r="1307">
          <cell r="S1307">
            <v>2625000</v>
          </cell>
          <cell r="BB1307" t="str">
            <v>Grønn</v>
          </cell>
        </row>
        <row r="1308">
          <cell r="S1308">
            <v>3375000</v>
          </cell>
        </row>
        <row r="1309">
          <cell r="S1309">
            <v>1687500</v>
          </cell>
        </row>
        <row r="1310">
          <cell r="S1310">
            <v>1417500</v>
          </cell>
          <cell r="BB1310" t="str">
            <v>Oransje</v>
          </cell>
        </row>
        <row r="1311">
          <cell r="S1311">
            <v>3412500</v>
          </cell>
        </row>
        <row r="1312">
          <cell r="S1312">
            <v>1586827</v>
          </cell>
          <cell r="BB1312" t="str">
            <v>Oransje</v>
          </cell>
        </row>
        <row r="1313">
          <cell r="S1313">
            <v>2850000</v>
          </cell>
        </row>
        <row r="1314">
          <cell r="S1314">
            <v>2565000</v>
          </cell>
        </row>
        <row r="1315">
          <cell r="S1315">
            <v>3420000</v>
          </cell>
        </row>
        <row r="1316">
          <cell r="S1316">
            <v>3150000</v>
          </cell>
        </row>
        <row r="1317">
          <cell r="S1317">
            <v>4875000</v>
          </cell>
        </row>
        <row r="1318">
          <cell r="S1318">
            <v>3442500</v>
          </cell>
        </row>
        <row r="1319">
          <cell r="S1319">
            <v>4366582</v>
          </cell>
          <cell r="BB1319" t="str">
            <v>Gul</v>
          </cell>
        </row>
        <row r="1320">
          <cell r="S1320">
            <v>2010000</v>
          </cell>
        </row>
        <row r="1321">
          <cell r="S1321">
            <v>3450000</v>
          </cell>
        </row>
        <row r="1322">
          <cell r="S1322">
            <v>1694194.47</v>
          </cell>
        </row>
        <row r="1323">
          <cell r="S1323">
            <v>2017500</v>
          </cell>
        </row>
        <row r="1324">
          <cell r="S1324">
            <v>3750000</v>
          </cell>
          <cell r="BB1324" t="str">
            <v>Gul</v>
          </cell>
        </row>
        <row r="1325">
          <cell r="S1325">
            <v>3411177</v>
          </cell>
        </row>
        <row r="1326">
          <cell r="S1326">
            <v>1732500</v>
          </cell>
        </row>
        <row r="1327">
          <cell r="S1327">
            <v>1732500</v>
          </cell>
        </row>
        <row r="1328">
          <cell r="S1328">
            <v>2933556</v>
          </cell>
        </row>
        <row r="1329">
          <cell r="S1329">
            <v>2025000</v>
          </cell>
          <cell r="BB1329" t="str">
            <v>Gul</v>
          </cell>
        </row>
        <row r="1330">
          <cell r="S1330">
            <v>2895000</v>
          </cell>
        </row>
        <row r="1331">
          <cell r="S1331">
            <v>2902500</v>
          </cell>
        </row>
        <row r="1332">
          <cell r="S1332">
            <v>2910000</v>
          </cell>
        </row>
        <row r="1333">
          <cell r="S1333">
            <v>1455000</v>
          </cell>
        </row>
        <row r="1334">
          <cell r="S1334">
            <v>2140139</v>
          </cell>
          <cell r="BB1334" t="str">
            <v>Gul</v>
          </cell>
        </row>
        <row r="1335">
          <cell r="S1335">
            <v>2625000</v>
          </cell>
        </row>
        <row r="1336">
          <cell r="S1336">
            <v>3210000</v>
          </cell>
        </row>
        <row r="1337">
          <cell r="S1337">
            <v>2925000</v>
          </cell>
        </row>
        <row r="1338">
          <cell r="S1338">
            <v>3802500</v>
          </cell>
        </row>
        <row r="1339">
          <cell r="S1339">
            <v>1524059</v>
          </cell>
        </row>
        <row r="1340">
          <cell r="S1340">
            <v>4995000</v>
          </cell>
          <cell r="BB1340" t="str">
            <v>Gul</v>
          </cell>
        </row>
        <row r="1341">
          <cell r="S1341">
            <v>1470000</v>
          </cell>
        </row>
        <row r="1342">
          <cell r="S1342">
            <v>2355000</v>
          </cell>
          <cell r="BB1342" t="str">
            <v>Oransje</v>
          </cell>
        </row>
        <row r="1343">
          <cell r="S1343">
            <v>2062500</v>
          </cell>
        </row>
        <row r="1344">
          <cell r="S1344">
            <v>3555000</v>
          </cell>
        </row>
        <row r="1345">
          <cell r="S1345">
            <v>1862109</v>
          </cell>
        </row>
        <row r="1346">
          <cell r="S1346">
            <v>4747500</v>
          </cell>
          <cell r="BB1346" t="str">
            <v>Gul</v>
          </cell>
        </row>
        <row r="1347">
          <cell r="S1347">
            <v>1577221</v>
          </cell>
        </row>
        <row r="1348">
          <cell r="S1348">
            <v>2085000</v>
          </cell>
        </row>
        <row r="1349">
          <cell r="S1349">
            <v>2838758</v>
          </cell>
        </row>
        <row r="1350">
          <cell r="S1350">
            <v>1725000</v>
          </cell>
          <cell r="BB1350" t="str">
            <v>Gul</v>
          </cell>
        </row>
        <row r="1351">
          <cell r="S1351">
            <v>1900036</v>
          </cell>
          <cell r="BB1351" t="str">
            <v>Rød</v>
          </cell>
        </row>
        <row r="1352">
          <cell r="S1352">
            <v>1500000</v>
          </cell>
          <cell r="BB1352" t="str">
            <v>Rød</v>
          </cell>
        </row>
        <row r="1353">
          <cell r="S1353">
            <v>2400000</v>
          </cell>
          <cell r="BB1353" t="str">
            <v>Rød</v>
          </cell>
        </row>
        <row r="1354">
          <cell r="S1354">
            <v>900000</v>
          </cell>
          <cell r="BB1354" t="str">
            <v>Rød</v>
          </cell>
        </row>
        <row r="1355">
          <cell r="S1355">
            <v>2100000</v>
          </cell>
          <cell r="BB1355" t="str">
            <v>Rød</v>
          </cell>
        </row>
        <row r="1356">
          <cell r="S1356">
            <v>1200000</v>
          </cell>
        </row>
        <row r="1357">
          <cell r="S1357">
            <v>3600000</v>
          </cell>
          <cell r="BB1357" t="str">
            <v>Gul</v>
          </cell>
        </row>
        <row r="1358">
          <cell r="S1358">
            <v>2407500</v>
          </cell>
        </row>
        <row r="1359">
          <cell r="S1359">
            <v>1507500</v>
          </cell>
        </row>
        <row r="1360">
          <cell r="S1360">
            <v>1815000</v>
          </cell>
        </row>
        <row r="1361">
          <cell r="S1361">
            <v>1968750</v>
          </cell>
          <cell r="BB1361" t="str">
            <v>Rød</v>
          </cell>
        </row>
        <row r="1362">
          <cell r="S1362">
            <v>2607047</v>
          </cell>
          <cell r="BB1362" t="str">
            <v>Oransje</v>
          </cell>
        </row>
        <row r="1363">
          <cell r="S1363">
            <v>2122500</v>
          </cell>
        </row>
        <row r="1364">
          <cell r="S1364">
            <v>2430000</v>
          </cell>
        </row>
        <row r="1365">
          <cell r="S1365">
            <v>1822500</v>
          </cell>
        </row>
        <row r="1366">
          <cell r="S1366">
            <v>1822500</v>
          </cell>
        </row>
        <row r="1367">
          <cell r="S1367">
            <v>2589121.36</v>
          </cell>
        </row>
        <row r="1368">
          <cell r="S1368">
            <v>1830000</v>
          </cell>
        </row>
        <row r="1369">
          <cell r="S1369">
            <v>1837500</v>
          </cell>
        </row>
        <row r="1370">
          <cell r="S1370">
            <v>3675000</v>
          </cell>
          <cell r="BB1370" t="str">
            <v>Gul</v>
          </cell>
        </row>
        <row r="1371">
          <cell r="S1371">
            <v>1837500</v>
          </cell>
          <cell r="BB1371" t="str">
            <v>Oransje</v>
          </cell>
        </row>
        <row r="1372">
          <cell r="S1372">
            <v>2859755</v>
          </cell>
          <cell r="BB1372" t="str">
            <v>Oransje</v>
          </cell>
        </row>
        <row r="1373">
          <cell r="S1373">
            <v>1537500</v>
          </cell>
          <cell r="BB1373" t="str">
            <v>Grønn</v>
          </cell>
        </row>
        <row r="1374">
          <cell r="S1374">
            <v>2767500</v>
          </cell>
          <cell r="BB1374" t="str">
            <v>Rød</v>
          </cell>
        </row>
        <row r="1375">
          <cell r="S1375">
            <v>3075000</v>
          </cell>
        </row>
        <row r="1376">
          <cell r="S1376">
            <v>1230000</v>
          </cell>
        </row>
        <row r="1377">
          <cell r="S1377">
            <v>2459990</v>
          </cell>
        </row>
        <row r="1378">
          <cell r="S1378">
            <v>3082500</v>
          </cell>
        </row>
        <row r="1379">
          <cell r="S1379">
            <v>2160000</v>
          </cell>
        </row>
        <row r="1380">
          <cell r="S1380">
            <v>3397500</v>
          </cell>
          <cell r="BB1380" t="str">
            <v>Oransje</v>
          </cell>
        </row>
        <row r="1381">
          <cell r="S1381">
            <v>2475000</v>
          </cell>
        </row>
        <row r="1382">
          <cell r="S1382">
            <v>2475000</v>
          </cell>
        </row>
        <row r="1383">
          <cell r="S1383">
            <v>1860000</v>
          </cell>
        </row>
        <row r="1384">
          <cell r="S1384">
            <v>930000</v>
          </cell>
          <cell r="BB1384" t="str">
            <v>Oransje</v>
          </cell>
        </row>
        <row r="1385">
          <cell r="S1385">
            <v>930000</v>
          </cell>
        </row>
        <row r="1386">
          <cell r="S1386">
            <v>1552500</v>
          </cell>
        </row>
        <row r="1387">
          <cell r="S1387">
            <v>1552500</v>
          </cell>
          <cell r="BB1387" t="str">
            <v>Rød</v>
          </cell>
        </row>
        <row r="1388">
          <cell r="S1388">
            <v>3112500</v>
          </cell>
        </row>
        <row r="1389">
          <cell r="S1389">
            <v>1867500</v>
          </cell>
        </row>
        <row r="1390">
          <cell r="S1390">
            <v>1245000</v>
          </cell>
        </row>
        <row r="1391">
          <cell r="S1391">
            <v>2812500</v>
          </cell>
        </row>
        <row r="1392">
          <cell r="S1392">
            <v>2812500</v>
          </cell>
        </row>
        <row r="1393">
          <cell r="S1393">
            <v>3750000</v>
          </cell>
        </row>
        <row r="1394">
          <cell r="S1394">
            <v>3757500</v>
          </cell>
        </row>
        <row r="1395">
          <cell r="S1395">
            <v>1252500</v>
          </cell>
        </row>
        <row r="1396">
          <cell r="S1396">
            <v>3450000</v>
          </cell>
          <cell r="BB1396" t="str">
            <v>Oransje</v>
          </cell>
        </row>
        <row r="1397">
          <cell r="S1397">
            <v>3150000</v>
          </cell>
        </row>
        <row r="1398">
          <cell r="S1398">
            <v>1890000</v>
          </cell>
          <cell r="BB1398" t="str">
            <v>Oransje</v>
          </cell>
        </row>
        <row r="1399">
          <cell r="S1399">
            <v>1890000</v>
          </cell>
        </row>
        <row r="1400">
          <cell r="S1400">
            <v>2212500</v>
          </cell>
          <cell r="BB1400" t="str">
            <v>Oransje</v>
          </cell>
        </row>
        <row r="1401">
          <cell r="S1401">
            <v>2542500.75</v>
          </cell>
          <cell r="BB1401" t="str">
            <v>Rød</v>
          </cell>
        </row>
        <row r="1402">
          <cell r="S1402">
            <v>2542500</v>
          </cell>
        </row>
        <row r="1403">
          <cell r="S1403">
            <v>1912500</v>
          </cell>
          <cell r="BB1403" t="str">
            <v>Gul</v>
          </cell>
        </row>
        <row r="1404">
          <cell r="S1404">
            <v>2550000</v>
          </cell>
        </row>
        <row r="1405">
          <cell r="S1405">
            <v>1275000</v>
          </cell>
          <cell r="BB1405" t="str">
            <v>Rød</v>
          </cell>
        </row>
        <row r="1406">
          <cell r="S1406">
            <v>1912500</v>
          </cell>
        </row>
        <row r="1407">
          <cell r="S1407">
            <v>1912500</v>
          </cell>
        </row>
        <row r="1408">
          <cell r="S1408">
            <v>1912500</v>
          </cell>
        </row>
        <row r="1409">
          <cell r="S1409">
            <v>3187500</v>
          </cell>
          <cell r="BB1409" t="str">
            <v>Gul</v>
          </cell>
        </row>
        <row r="1410">
          <cell r="S1410">
            <v>1597500</v>
          </cell>
        </row>
        <row r="1411">
          <cell r="S1411">
            <v>4155000</v>
          </cell>
          <cell r="BB1411" t="str">
            <v>Gul</v>
          </cell>
        </row>
        <row r="1412">
          <cell r="S1412">
            <v>3417332.7</v>
          </cell>
        </row>
        <row r="1413">
          <cell r="S1413">
            <v>1927500</v>
          </cell>
          <cell r="BB1413" t="str">
            <v>Rød</v>
          </cell>
        </row>
        <row r="1414">
          <cell r="S1414">
            <v>1612500</v>
          </cell>
        </row>
        <row r="1415">
          <cell r="S1415">
            <v>3877500</v>
          </cell>
        </row>
        <row r="1416">
          <cell r="S1416">
            <v>1942500</v>
          </cell>
          <cell r="BB1416" t="str">
            <v>Rød</v>
          </cell>
        </row>
        <row r="1417">
          <cell r="S1417">
            <v>1804635.75</v>
          </cell>
        </row>
        <row r="1418">
          <cell r="S1418">
            <v>1781250</v>
          </cell>
          <cell r="BB1418" t="str">
            <v>Oransje</v>
          </cell>
        </row>
        <row r="1419">
          <cell r="S1419">
            <v>1620000</v>
          </cell>
        </row>
        <row r="1420">
          <cell r="S1420">
            <v>2925000</v>
          </cell>
        </row>
        <row r="1421">
          <cell r="S1421">
            <v>4567500</v>
          </cell>
        </row>
        <row r="1422">
          <cell r="S1422">
            <v>2287500</v>
          </cell>
        </row>
        <row r="1423">
          <cell r="S1423">
            <v>2617500</v>
          </cell>
          <cell r="BB1423" t="str">
            <v>Rød</v>
          </cell>
        </row>
        <row r="1424">
          <cell r="S1424">
            <v>2617500</v>
          </cell>
        </row>
        <row r="1425">
          <cell r="S1425">
            <v>1312500</v>
          </cell>
        </row>
        <row r="1426">
          <cell r="S1426">
            <v>2625000</v>
          </cell>
        </row>
        <row r="1427">
          <cell r="S1427">
            <v>2625000</v>
          </cell>
        </row>
        <row r="1428">
          <cell r="S1428">
            <v>1642500</v>
          </cell>
        </row>
        <row r="1429">
          <cell r="S1429">
            <v>1642500</v>
          </cell>
        </row>
        <row r="1430">
          <cell r="S1430">
            <v>1642500</v>
          </cell>
        </row>
        <row r="1431">
          <cell r="S1431">
            <v>2302500</v>
          </cell>
        </row>
        <row r="1432">
          <cell r="S1432">
            <v>1268132</v>
          </cell>
          <cell r="BB1432" t="str">
            <v>Rød</v>
          </cell>
        </row>
        <row r="1433">
          <cell r="S1433">
            <v>3300000</v>
          </cell>
          <cell r="BB1433" t="str">
            <v>Oransje</v>
          </cell>
        </row>
        <row r="1434">
          <cell r="S1434">
            <v>1657500</v>
          </cell>
        </row>
        <row r="1435">
          <cell r="S1435">
            <v>4312500</v>
          </cell>
        </row>
        <row r="1436">
          <cell r="S1436">
            <v>2325000</v>
          </cell>
        </row>
        <row r="1437">
          <cell r="S1437">
            <v>4419736</v>
          </cell>
        </row>
        <row r="1438">
          <cell r="S1438">
            <v>3997500</v>
          </cell>
        </row>
        <row r="1439">
          <cell r="S1439">
            <v>1672500</v>
          </cell>
          <cell r="BB1439" t="str">
            <v>Rød</v>
          </cell>
        </row>
        <row r="1440">
          <cell r="S1440">
            <v>2010000</v>
          </cell>
        </row>
        <row r="1441">
          <cell r="S1441">
            <v>2362500</v>
          </cell>
        </row>
        <row r="1442">
          <cell r="S1442">
            <v>3375000</v>
          </cell>
        </row>
        <row r="1443">
          <cell r="S1443">
            <v>2025000</v>
          </cell>
        </row>
        <row r="1444">
          <cell r="S1444">
            <v>2025000</v>
          </cell>
          <cell r="BB1444" t="str">
            <v>Gul</v>
          </cell>
        </row>
        <row r="1445">
          <cell r="S1445">
            <v>3083303</v>
          </cell>
          <cell r="BB1445" t="str">
            <v>Rød</v>
          </cell>
        </row>
        <row r="1446">
          <cell r="S1446">
            <v>1695000</v>
          </cell>
        </row>
        <row r="1447">
          <cell r="S1447">
            <v>2377500</v>
          </cell>
        </row>
        <row r="1448">
          <cell r="S1448">
            <v>1702500</v>
          </cell>
          <cell r="BB1448" t="str">
            <v>Oransje</v>
          </cell>
        </row>
        <row r="1449">
          <cell r="S1449">
            <v>3750000</v>
          </cell>
        </row>
        <row r="1450">
          <cell r="S1450">
            <v>2745000</v>
          </cell>
        </row>
        <row r="1451">
          <cell r="S1451">
            <v>4117500</v>
          </cell>
        </row>
        <row r="1452">
          <cell r="S1452">
            <v>2752500</v>
          </cell>
          <cell r="BB1452" t="str">
            <v>Rød</v>
          </cell>
        </row>
        <row r="1453">
          <cell r="S1453">
            <v>3442500</v>
          </cell>
        </row>
        <row r="1454">
          <cell r="S1454">
            <v>1725000</v>
          </cell>
          <cell r="BB1454" t="str">
            <v>Grønn</v>
          </cell>
        </row>
        <row r="1455">
          <cell r="S1455">
            <v>3450000</v>
          </cell>
          <cell r="BB1455" t="str">
            <v>Oransje</v>
          </cell>
        </row>
        <row r="1456">
          <cell r="S1456">
            <v>745531</v>
          </cell>
          <cell r="BB1456" t="str">
            <v>Rød</v>
          </cell>
        </row>
        <row r="1457">
          <cell r="S1457">
            <v>3051187</v>
          </cell>
        </row>
        <row r="1458">
          <cell r="S1458">
            <v>1732500</v>
          </cell>
        </row>
        <row r="1459">
          <cell r="S1459">
            <v>3472500</v>
          </cell>
        </row>
        <row r="1460">
          <cell r="S1460">
            <v>2606250</v>
          </cell>
          <cell r="BB1460" t="str">
            <v>Gul</v>
          </cell>
        </row>
        <row r="1461">
          <cell r="S1461">
            <v>1395000</v>
          </cell>
          <cell r="BB1461" t="str">
            <v>Oransje</v>
          </cell>
        </row>
        <row r="1462">
          <cell r="S1462">
            <v>2100000</v>
          </cell>
        </row>
        <row r="1463">
          <cell r="S1463">
            <v>2812500</v>
          </cell>
        </row>
        <row r="1464">
          <cell r="S1464">
            <v>2030575</v>
          </cell>
        </row>
        <row r="1465">
          <cell r="S1465">
            <v>2475000</v>
          </cell>
        </row>
        <row r="1466">
          <cell r="S1466">
            <v>2122500</v>
          </cell>
          <cell r="BB1466" t="str">
            <v>Oransje</v>
          </cell>
        </row>
        <row r="1467">
          <cell r="S1467">
            <v>1417500</v>
          </cell>
        </row>
        <row r="1468">
          <cell r="S1468">
            <v>2137500</v>
          </cell>
        </row>
        <row r="1469">
          <cell r="S1469">
            <v>2145000</v>
          </cell>
          <cell r="BB1469" t="str">
            <v>Oransje</v>
          </cell>
        </row>
        <row r="1470">
          <cell r="S1470">
            <v>1696604.12</v>
          </cell>
        </row>
        <row r="1471">
          <cell r="S1471">
            <v>2880000</v>
          </cell>
        </row>
        <row r="1472">
          <cell r="S1472">
            <v>2343750</v>
          </cell>
          <cell r="BB1472" t="str">
            <v>Rød</v>
          </cell>
        </row>
        <row r="1473">
          <cell r="S1473">
            <v>2167500</v>
          </cell>
        </row>
        <row r="1474">
          <cell r="S1474">
            <v>1807500</v>
          </cell>
        </row>
        <row r="1475">
          <cell r="S1475">
            <v>1447500</v>
          </cell>
        </row>
        <row r="1476">
          <cell r="S1476">
            <v>4350000</v>
          </cell>
        </row>
        <row r="1477">
          <cell r="S1477">
            <v>1631151</v>
          </cell>
        </row>
        <row r="1478">
          <cell r="S1478">
            <v>2182500</v>
          </cell>
        </row>
        <row r="1479">
          <cell r="S1479">
            <v>3239210</v>
          </cell>
          <cell r="BB1479" t="str">
            <v>Oransje</v>
          </cell>
        </row>
        <row r="1480">
          <cell r="S1480">
            <v>2550000</v>
          </cell>
        </row>
        <row r="1481">
          <cell r="S1481">
            <v>2917500</v>
          </cell>
        </row>
        <row r="1482">
          <cell r="S1482">
            <v>2197564</v>
          </cell>
        </row>
        <row r="1483">
          <cell r="S1483">
            <v>1837500</v>
          </cell>
        </row>
        <row r="1484">
          <cell r="S1484">
            <v>1837500</v>
          </cell>
        </row>
        <row r="1485">
          <cell r="S1485">
            <v>4050000</v>
          </cell>
          <cell r="BB1485" t="str">
            <v>Rød</v>
          </cell>
        </row>
        <row r="1486">
          <cell r="S1486">
            <v>4425000</v>
          </cell>
        </row>
        <row r="1487">
          <cell r="S1487">
            <v>3697500</v>
          </cell>
        </row>
        <row r="1488">
          <cell r="S1488">
            <v>2962500</v>
          </cell>
        </row>
        <row r="1489">
          <cell r="S1489">
            <v>1860000</v>
          </cell>
        </row>
        <row r="1490">
          <cell r="S1490">
            <v>1492500</v>
          </cell>
        </row>
        <row r="1491">
          <cell r="S1491">
            <v>1867500</v>
          </cell>
          <cell r="BB1491" t="str">
            <v>Rød</v>
          </cell>
        </row>
        <row r="1492">
          <cell r="S1492">
            <v>2242500</v>
          </cell>
          <cell r="BB1492" t="str">
            <v>Oransje</v>
          </cell>
        </row>
        <row r="1493">
          <cell r="S1493">
            <v>3367500</v>
          </cell>
          <cell r="BB1493" t="str">
            <v>Oransje</v>
          </cell>
        </row>
        <row r="1494">
          <cell r="S1494">
            <v>3000000</v>
          </cell>
        </row>
        <row r="1495">
          <cell r="S1495">
            <v>2625000</v>
          </cell>
        </row>
        <row r="1496">
          <cell r="S1496">
            <v>2625000</v>
          </cell>
          <cell r="BB1496" t="str">
            <v>Rød</v>
          </cell>
        </row>
        <row r="1497">
          <cell r="S1497">
            <v>1875000</v>
          </cell>
          <cell r="BB1497" t="str">
            <v>Oransje</v>
          </cell>
        </row>
        <row r="1498">
          <cell r="S1498">
            <v>3382500</v>
          </cell>
        </row>
        <row r="1499">
          <cell r="S1499">
            <v>1882500</v>
          </cell>
        </row>
        <row r="1500">
          <cell r="S1500">
            <v>3397500</v>
          </cell>
          <cell r="BB1500" t="str">
            <v>Rød</v>
          </cell>
        </row>
        <row r="1501">
          <cell r="S1501">
            <v>2693454</v>
          </cell>
        </row>
        <row r="1502">
          <cell r="S1502">
            <v>2601412</v>
          </cell>
          <cell r="BB1502" t="str">
            <v>Oransje</v>
          </cell>
        </row>
        <row r="1503">
          <cell r="S1503">
            <v>5700000</v>
          </cell>
          <cell r="BB1503" t="str">
            <v>Oransje</v>
          </cell>
        </row>
        <row r="1504">
          <cell r="S1504">
            <v>1905000</v>
          </cell>
          <cell r="BB1504" t="str">
            <v>Rød</v>
          </cell>
        </row>
        <row r="1505">
          <cell r="S1505">
            <v>1530000</v>
          </cell>
        </row>
        <row r="1506">
          <cell r="S1506">
            <v>1912500</v>
          </cell>
          <cell r="BB1506" t="str">
            <v>Gul</v>
          </cell>
        </row>
        <row r="1507">
          <cell r="S1507">
            <v>1537500</v>
          </cell>
        </row>
        <row r="1508">
          <cell r="S1508">
            <v>1537500</v>
          </cell>
        </row>
        <row r="1509">
          <cell r="S1509">
            <v>2700000</v>
          </cell>
        </row>
        <row r="1510">
          <cell r="S1510">
            <v>2700000</v>
          </cell>
        </row>
        <row r="1511">
          <cell r="S1511">
            <v>2700000</v>
          </cell>
          <cell r="BB1511" t="str">
            <v>Oransje</v>
          </cell>
        </row>
        <row r="1512">
          <cell r="S1512">
            <v>1254336</v>
          </cell>
          <cell r="BB1512" t="str">
            <v>Oransje</v>
          </cell>
        </row>
        <row r="1513">
          <cell r="S1513">
            <v>3870000</v>
          </cell>
        </row>
        <row r="1514">
          <cell r="S1514">
            <v>2325000</v>
          </cell>
        </row>
        <row r="1515">
          <cell r="S1515">
            <v>1162500</v>
          </cell>
          <cell r="BB1515" t="str">
            <v>Rød</v>
          </cell>
        </row>
        <row r="1516">
          <cell r="S1516">
            <v>1552500</v>
          </cell>
          <cell r="BB1516" t="str">
            <v>Rød</v>
          </cell>
        </row>
        <row r="1517">
          <cell r="S1517">
            <v>3105000</v>
          </cell>
          <cell r="BB1517" t="str">
            <v>Oransje</v>
          </cell>
        </row>
        <row r="1518">
          <cell r="S1518">
            <v>3112500</v>
          </cell>
        </row>
        <row r="1519">
          <cell r="S1519">
            <v>1950000</v>
          </cell>
          <cell r="BB1519" t="str">
            <v>Oransje</v>
          </cell>
        </row>
        <row r="1520">
          <cell r="S1520">
            <v>2737582.52</v>
          </cell>
          <cell r="BB1520" t="str">
            <v>Oransje</v>
          </cell>
        </row>
        <row r="1521">
          <cell r="S1521">
            <v>4175012</v>
          </cell>
          <cell r="BB1521" t="str">
            <v>Oransje</v>
          </cell>
        </row>
        <row r="1522">
          <cell r="S1522">
            <v>3525000</v>
          </cell>
          <cell r="BB1522" t="str">
            <v>Rød</v>
          </cell>
        </row>
        <row r="1523">
          <cell r="S1523">
            <v>1567500</v>
          </cell>
          <cell r="BB1523" t="str">
            <v>Oransje</v>
          </cell>
        </row>
        <row r="1524">
          <cell r="S1524">
            <v>1177500</v>
          </cell>
        </row>
        <row r="1525">
          <cell r="S1525">
            <v>2355000</v>
          </cell>
        </row>
        <row r="1526">
          <cell r="S1526">
            <v>1575000</v>
          </cell>
        </row>
        <row r="1527">
          <cell r="S1527">
            <v>1575000</v>
          </cell>
          <cell r="BB1527" t="str">
            <v>Rød</v>
          </cell>
        </row>
        <row r="1528">
          <cell r="S1528">
            <v>1972500</v>
          </cell>
        </row>
        <row r="1529">
          <cell r="S1529">
            <v>4350000</v>
          </cell>
          <cell r="BB1529" t="str">
            <v>Gul</v>
          </cell>
        </row>
        <row r="1530">
          <cell r="S1530">
            <v>1980000</v>
          </cell>
          <cell r="BB1530" t="str">
            <v>Oransje</v>
          </cell>
        </row>
        <row r="1531">
          <cell r="S1531">
            <v>1987500</v>
          </cell>
          <cell r="BB1531" t="str">
            <v>Rød</v>
          </cell>
        </row>
        <row r="1532">
          <cell r="S1532">
            <v>5970000</v>
          </cell>
        </row>
        <row r="1533">
          <cell r="S1533">
            <v>2392500</v>
          </cell>
        </row>
        <row r="1534">
          <cell r="S1534">
            <v>3195000</v>
          </cell>
        </row>
        <row r="1535">
          <cell r="S1535">
            <v>2797500</v>
          </cell>
        </row>
        <row r="1536">
          <cell r="S1536">
            <v>3997500</v>
          </cell>
        </row>
        <row r="1537">
          <cell r="S1537">
            <v>2400000</v>
          </cell>
        </row>
        <row r="1538">
          <cell r="S1538">
            <v>1200000</v>
          </cell>
        </row>
        <row r="1539">
          <cell r="S1539">
            <v>2407500</v>
          </cell>
          <cell r="BB1539" t="str">
            <v>Oransje</v>
          </cell>
        </row>
        <row r="1540">
          <cell r="S1540">
            <v>1605000</v>
          </cell>
          <cell r="BB1540" t="str">
            <v>Rød</v>
          </cell>
        </row>
        <row r="1541">
          <cell r="S1541">
            <v>1207500</v>
          </cell>
          <cell r="BB1541" t="str">
            <v>Rød</v>
          </cell>
        </row>
        <row r="1542">
          <cell r="S1542">
            <v>3225000</v>
          </cell>
        </row>
        <row r="1543">
          <cell r="S1543">
            <v>1574187</v>
          </cell>
        </row>
        <row r="1544">
          <cell r="S1544">
            <v>2025000</v>
          </cell>
        </row>
        <row r="1545">
          <cell r="S1545">
            <v>2025000</v>
          </cell>
          <cell r="BB1545" t="str">
            <v>Rød</v>
          </cell>
        </row>
        <row r="1546">
          <cell r="S1546">
            <v>2025000</v>
          </cell>
        </row>
        <row r="1547">
          <cell r="S1547">
            <v>2025000</v>
          </cell>
        </row>
        <row r="1548">
          <cell r="S1548">
            <v>1215000</v>
          </cell>
        </row>
        <row r="1549">
          <cell r="S1549">
            <v>2025000</v>
          </cell>
        </row>
        <row r="1550">
          <cell r="S1550">
            <v>1620000</v>
          </cell>
        </row>
        <row r="1551">
          <cell r="S1551">
            <v>2850000</v>
          </cell>
        </row>
        <row r="1552">
          <cell r="S1552">
            <v>1642500</v>
          </cell>
        </row>
        <row r="1553">
          <cell r="S1553">
            <v>1642500</v>
          </cell>
        </row>
        <row r="1554">
          <cell r="S1554">
            <v>3285000</v>
          </cell>
        </row>
        <row r="1555">
          <cell r="S1555">
            <v>2062500</v>
          </cell>
        </row>
        <row r="1556">
          <cell r="S1556">
            <v>1650000</v>
          </cell>
          <cell r="BB1556" t="str">
            <v>Grønn</v>
          </cell>
        </row>
        <row r="1557">
          <cell r="S1557">
            <v>3307500</v>
          </cell>
          <cell r="BB1557" t="str">
            <v>Oransje</v>
          </cell>
        </row>
        <row r="1558">
          <cell r="S1558">
            <v>2077500</v>
          </cell>
        </row>
        <row r="1559">
          <cell r="S1559">
            <v>2910000</v>
          </cell>
          <cell r="BB1559" t="str">
            <v>Gul</v>
          </cell>
        </row>
        <row r="1560">
          <cell r="S1560">
            <v>2910000</v>
          </cell>
        </row>
        <row r="1561">
          <cell r="S1561">
            <v>2085000</v>
          </cell>
        </row>
        <row r="1562">
          <cell r="S1562">
            <v>1672500</v>
          </cell>
        </row>
        <row r="1563">
          <cell r="S1563">
            <v>4200000</v>
          </cell>
          <cell r="BB1563" t="str">
            <v>Gul</v>
          </cell>
        </row>
        <row r="1564">
          <cell r="S1564">
            <v>840000</v>
          </cell>
        </row>
        <row r="1565">
          <cell r="S1565">
            <v>3780000</v>
          </cell>
        </row>
        <row r="1566">
          <cell r="S1566">
            <v>2100000</v>
          </cell>
        </row>
        <row r="1567">
          <cell r="S1567">
            <v>1687500</v>
          </cell>
        </row>
        <row r="1568">
          <cell r="S1568">
            <v>551772.5</v>
          </cell>
          <cell r="BB1568" t="str">
            <v>Rød</v>
          </cell>
        </row>
        <row r="1569">
          <cell r="S1569">
            <v>1267500</v>
          </cell>
        </row>
        <row r="1570">
          <cell r="S1570">
            <v>2542500</v>
          </cell>
        </row>
        <row r="1571">
          <cell r="S1571">
            <v>1275000</v>
          </cell>
        </row>
        <row r="1572">
          <cell r="S1572">
            <v>3405000</v>
          </cell>
          <cell r="BB1572" t="str">
            <v>Oransje</v>
          </cell>
        </row>
        <row r="1573">
          <cell r="S1573">
            <v>1557433</v>
          </cell>
        </row>
        <row r="1574">
          <cell r="S1574">
            <v>2137500</v>
          </cell>
          <cell r="BB1574" t="str">
            <v>Grønn</v>
          </cell>
        </row>
        <row r="1575">
          <cell r="S1575">
            <v>2732857</v>
          </cell>
        </row>
        <row r="1576">
          <cell r="S1576">
            <v>1641174</v>
          </cell>
        </row>
        <row r="1577">
          <cell r="S1577">
            <v>1717500</v>
          </cell>
        </row>
        <row r="1578">
          <cell r="S1578">
            <v>8178750</v>
          </cell>
        </row>
        <row r="1579">
          <cell r="S1579">
            <v>2587500</v>
          </cell>
          <cell r="BB1579" t="str">
            <v>Grønn</v>
          </cell>
        </row>
        <row r="1580">
          <cell r="S1580">
            <v>1725000</v>
          </cell>
          <cell r="BB1580" t="str">
            <v>Rød</v>
          </cell>
        </row>
        <row r="1581">
          <cell r="S1581">
            <v>1725000</v>
          </cell>
          <cell r="BB1581" t="str">
            <v>Rød</v>
          </cell>
        </row>
        <row r="1582">
          <cell r="S1582">
            <v>2022154.5</v>
          </cell>
          <cell r="BB1582" t="str">
            <v>Gul</v>
          </cell>
        </row>
        <row r="1583">
          <cell r="S1583">
            <v>2167500</v>
          </cell>
        </row>
        <row r="1584">
          <cell r="S1584">
            <v>3037500</v>
          </cell>
        </row>
        <row r="1585">
          <cell r="S1585">
            <v>1747500</v>
          </cell>
        </row>
        <row r="1586">
          <cell r="S1586">
            <v>1312500</v>
          </cell>
          <cell r="BB1586" t="str">
            <v>Rød</v>
          </cell>
        </row>
        <row r="1587">
          <cell r="S1587">
            <v>2190000</v>
          </cell>
        </row>
        <row r="1588">
          <cell r="S1588">
            <v>3067500</v>
          </cell>
        </row>
        <row r="1589">
          <cell r="S1589">
            <v>3639751</v>
          </cell>
        </row>
        <row r="1590">
          <cell r="S1590">
            <v>1755000</v>
          </cell>
        </row>
        <row r="1591">
          <cell r="S1591">
            <v>3952500</v>
          </cell>
          <cell r="BB1591" t="str">
            <v>Gul</v>
          </cell>
        </row>
        <row r="1592">
          <cell r="S1592">
            <v>3075000</v>
          </cell>
          <cell r="BB1592" t="str">
            <v>Lys grønn</v>
          </cell>
        </row>
        <row r="1593">
          <cell r="S1593">
            <v>1945599</v>
          </cell>
          <cell r="BB1593" t="str">
            <v>Grønn</v>
          </cell>
        </row>
        <row r="1594">
          <cell r="S1594">
            <v>1327500</v>
          </cell>
        </row>
        <row r="1595">
          <cell r="S1595">
            <v>2220000</v>
          </cell>
        </row>
        <row r="1596">
          <cell r="S1596">
            <v>4447500</v>
          </cell>
        </row>
        <row r="1597">
          <cell r="S1597">
            <v>1785000</v>
          </cell>
          <cell r="BB1597" t="str">
            <v>Grønn</v>
          </cell>
        </row>
        <row r="1598">
          <cell r="S1598">
            <v>2921596</v>
          </cell>
          <cell r="BB1598" t="str">
            <v>Oransje</v>
          </cell>
        </row>
        <row r="1599">
          <cell r="S1599">
            <v>1342500</v>
          </cell>
          <cell r="BB1599" t="str">
            <v>Oransje</v>
          </cell>
        </row>
        <row r="1600">
          <cell r="S1600">
            <v>2242500</v>
          </cell>
        </row>
        <row r="1601">
          <cell r="S1601">
            <v>3142434.96</v>
          </cell>
        </row>
        <row r="1602">
          <cell r="S1602">
            <v>2250000</v>
          </cell>
        </row>
        <row r="1603">
          <cell r="S1603">
            <v>2250000</v>
          </cell>
        </row>
        <row r="1604">
          <cell r="S1604">
            <v>3150000</v>
          </cell>
        </row>
        <row r="1605">
          <cell r="S1605">
            <v>3150000</v>
          </cell>
        </row>
        <row r="1606">
          <cell r="S1606">
            <v>1800000</v>
          </cell>
        </row>
        <row r="1607">
          <cell r="S1607">
            <v>1800000</v>
          </cell>
        </row>
        <row r="1608">
          <cell r="S1608">
            <v>1800000</v>
          </cell>
        </row>
        <row r="1609">
          <cell r="S1609">
            <v>1875000</v>
          </cell>
          <cell r="BB1609" t="str">
            <v>Oransje</v>
          </cell>
        </row>
        <row r="1610">
          <cell r="S1610">
            <v>1693146</v>
          </cell>
        </row>
        <row r="1611">
          <cell r="S1611">
            <v>2257500</v>
          </cell>
        </row>
        <row r="1612">
          <cell r="S1612">
            <v>1357500</v>
          </cell>
        </row>
        <row r="1613">
          <cell r="S1613">
            <v>1815000</v>
          </cell>
        </row>
        <row r="1614">
          <cell r="S1614">
            <v>1815000</v>
          </cell>
        </row>
        <row r="1615">
          <cell r="S1615">
            <v>1822500</v>
          </cell>
        </row>
        <row r="1616">
          <cell r="S1616">
            <v>2737500</v>
          </cell>
          <cell r="BB1616" t="str">
            <v>Gul</v>
          </cell>
        </row>
        <row r="1617">
          <cell r="S1617">
            <v>1448788</v>
          </cell>
          <cell r="BB1617" t="str">
            <v>Rød</v>
          </cell>
        </row>
        <row r="1618">
          <cell r="S1618">
            <v>4125000</v>
          </cell>
        </row>
        <row r="1619">
          <cell r="S1619">
            <v>1837500</v>
          </cell>
        </row>
        <row r="1620">
          <cell r="S1620">
            <v>3675000</v>
          </cell>
        </row>
        <row r="1621">
          <cell r="S1621">
            <v>1380000</v>
          </cell>
        </row>
        <row r="1622">
          <cell r="S1622">
            <v>1387500</v>
          </cell>
        </row>
        <row r="1623">
          <cell r="S1623">
            <v>2325000</v>
          </cell>
          <cell r="BB1623" t="str">
            <v>Rød</v>
          </cell>
        </row>
        <row r="1624">
          <cell r="S1624">
            <v>3727500</v>
          </cell>
        </row>
        <row r="1625">
          <cell r="S1625">
            <v>1402500</v>
          </cell>
          <cell r="BB1625" t="str">
            <v>Rød</v>
          </cell>
        </row>
        <row r="1626">
          <cell r="S1626">
            <v>2340000</v>
          </cell>
        </row>
        <row r="1627">
          <cell r="S1627">
            <v>1875000</v>
          </cell>
        </row>
        <row r="1628">
          <cell r="S1628">
            <v>1875000</v>
          </cell>
        </row>
        <row r="1629">
          <cell r="S1629">
            <v>1875000</v>
          </cell>
          <cell r="BB1629" t="str">
            <v>Rød</v>
          </cell>
        </row>
        <row r="1630">
          <cell r="S1630">
            <v>1875000</v>
          </cell>
          <cell r="BB1630" t="str">
            <v>Rød</v>
          </cell>
        </row>
        <row r="1631">
          <cell r="S1631">
            <v>1875000</v>
          </cell>
        </row>
        <row r="1632">
          <cell r="S1632">
            <v>4695000</v>
          </cell>
        </row>
        <row r="1633">
          <cell r="S1633">
            <v>1410000</v>
          </cell>
          <cell r="BB1633" t="str">
            <v>Rød</v>
          </cell>
        </row>
        <row r="1634">
          <cell r="S1634">
            <v>4717500</v>
          </cell>
          <cell r="BB1634" t="str">
            <v>Oransje</v>
          </cell>
        </row>
        <row r="1635">
          <cell r="S1635">
            <v>1890000</v>
          </cell>
          <cell r="BB1635" t="str">
            <v>Rød</v>
          </cell>
        </row>
        <row r="1636">
          <cell r="S1636">
            <v>2362500</v>
          </cell>
        </row>
        <row r="1637">
          <cell r="S1637">
            <v>1425000</v>
          </cell>
        </row>
        <row r="1638">
          <cell r="S1638">
            <v>1425000</v>
          </cell>
          <cell r="BB1638" t="str">
            <v>Rød</v>
          </cell>
        </row>
        <row r="1639">
          <cell r="S1639">
            <v>2850000</v>
          </cell>
          <cell r="BB1639" t="str">
            <v>Gul</v>
          </cell>
        </row>
        <row r="1640">
          <cell r="S1640">
            <v>2377500</v>
          </cell>
          <cell r="BB1640" t="str">
            <v>Rød</v>
          </cell>
        </row>
        <row r="1641">
          <cell r="S1641">
            <v>3330000</v>
          </cell>
        </row>
        <row r="1642">
          <cell r="S1642">
            <v>1668750</v>
          </cell>
          <cell r="BB1642" t="str">
            <v>Rød</v>
          </cell>
        </row>
        <row r="1643">
          <cell r="S1643">
            <v>1912500</v>
          </cell>
        </row>
        <row r="1644">
          <cell r="S1644">
            <v>1912500</v>
          </cell>
          <cell r="BB1644" t="str">
            <v>Oransje</v>
          </cell>
        </row>
        <row r="1645">
          <cell r="S1645">
            <v>1912500</v>
          </cell>
        </row>
        <row r="1646">
          <cell r="S1646">
            <v>2750596</v>
          </cell>
        </row>
        <row r="1647">
          <cell r="S1647">
            <v>2400000</v>
          </cell>
        </row>
        <row r="1648">
          <cell r="S1648">
            <v>2400000</v>
          </cell>
          <cell r="BB1648" t="str">
            <v>Oransje</v>
          </cell>
        </row>
        <row r="1649">
          <cell r="S1649">
            <v>4327500</v>
          </cell>
          <cell r="BB1649" t="str">
            <v>Gul</v>
          </cell>
        </row>
        <row r="1650">
          <cell r="S1650">
            <v>3847500</v>
          </cell>
        </row>
        <row r="1651">
          <cell r="S1651">
            <v>1942500</v>
          </cell>
        </row>
        <row r="1652">
          <cell r="S1652">
            <v>1942500</v>
          </cell>
          <cell r="BB1652" t="str">
            <v>Rød</v>
          </cell>
        </row>
        <row r="1653">
          <cell r="S1653">
            <v>2430000</v>
          </cell>
          <cell r="BB1653" t="str">
            <v>Oransje</v>
          </cell>
        </row>
        <row r="1654">
          <cell r="S1654">
            <v>3412500</v>
          </cell>
        </row>
        <row r="1655">
          <cell r="S1655">
            <v>1950000</v>
          </cell>
          <cell r="BB1655" t="str">
            <v>Grønn</v>
          </cell>
        </row>
        <row r="1656">
          <cell r="S1656">
            <v>1462500</v>
          </cell>
          <cell r="BB1656" t="str">
            <v>Grønn</v>
          </cell>
        </row>
        <row r="1657">
          <cell r="S1657">
            <v>1462500</v>
          </cell>
          <cell r="BB1657" t="str">
            <v>Rød</v>
          </cell>
        </row>
        <row r="1658">
          <cell r="S1658">
            <v>3900000</v>
          </cell>
        </row>
        <row r="1659">
          <cell r="S1659">
            <v>1470000</v>
          </cell>
          <cell r="BB1659" t="str">
            <v>Rød</v>
          </cell>
        </row>
        <row r="1660">
          <cell r="S1660">
            <v>4425000</v>
          </cell>
        </row>
        <row r="1661">
          <cell r="S1661">
            <v>1972500</v>
          </cell>
          <cell r="BB1661" t="str">
            <v>Rød</v>
          </cell>
        </row>
        <row r="1662">
          <cell r="S1662">
            <v>2475000</v>
          </cell>
          <cell r="BB1662" t="str">
            <v>Gul</v>
          </cell>
        </row>
        <row r="1663">
          <cell r="S1663">
            <v>1987500</v>
          </cell>
        </row>
        <row r="1664">
          <cell r="S1664">
            <v>1492500</v>
          </cell>
        </row>
        <row r="1665">
          <cell r="S1665">
            <v>2985000</v>
          </cell>
          <cell r="BB1665" t="str">
            <v>Gul</v>
          </cell>
        </row>
        <row r="1666">
          <cell r="S1666">
            <v>3487500</v>
          </cell>
        </row>
        <row r="1667">
          <cell r="S1667">
            <v>1743750</v>
          </cell>
        </row>
        <row r="1668">
          <cell r="S1668">
            <v>2992500</v>
          </cell>
        </row>
        <row r="1669">
          <cell r="S1669">
            <v>3000000</v>
          </cell>
          <cell r="BB1669" t="str">
            <v>Grønn</v>
          </cell>
        </row>
        <row r="1670">
          <cell r="S1670">
            <v>1500000</v>
          </cell>
        </row>
        <row r="1671">
          <cell r="S1671">
            <v>1500000</v>
          </cell>
        </row>
        <row r="1672">
          <cell r="S1672">
            <v>3000000</v>
          </cell>
        </row>
        <row r="1673">
          <cell r="S1673">
            <v>1500000</v>
          </cell>
          <cell r="BB1673" t="str">
            <v>Rød</v>
          </cell>
        </row>
        <row r="1674">
          <cell r="S1674">
            <v>3502500</v>
          </cell>
        </row>
        <row r="1675">
          <cell r="S1675">
            <v>2002500</v>
          </cell>
          <cell r="BB1675" t="str">
            <v>Grønn</v>
          </cell>
        </row>
        <row r="1676">
          <cell r="S1676">
            <v>2512500</v>
          </cell>
        </row>
        <row r="1677">
          <cell r="S1677">
            <v>5025000</v>
          </cell>
        </row>
        <row r="1678">
          <cell r="S1678">
            <v>3030000</v>
          </cell>
        </row>
        <row r="1679">
          <cell r="S1679">
            <v>1515000</v>
          </cell>
        </row>
        <row r="1680">
          <cell r="S1680">
            <v>1453992</v>
          </cell>
        </row>
        <row r="1681">
          <cell r="S1681">
            <v>1674732</v>
          </cell>
        </row>
        <row r="1682">
          <cell r="S1682">
            <v>4575000</v>
          </cell>
        </row>
        <row r="1683">
          <cell r="S1683">
            <v>2040000</v>
          </cell>
        </row>
        <row r="1684">
          <cell r="S1684">
            <v>2040000</v>
          </cell>
        </row>
        <row r="1685">
          <cell r="S1685">
            <v>5625000</v>
          </cell>
          <cell r="BB1685" t="str">
            <v>Gul</v>
          </cell>
        </row>
        <row r="1686">
          <cell r="S1686">
            <v>1537500</v>
          </cell>
          <cell r="BB1686" t="str">
            <v>Rød</v>
          </cell>
        </row>
        <row r="1687">
          <cell r="S1687">
            <v>1537500</v>
          </cell>
          <cell r="BB1687" t="str">
            <v>Grønn</v>
          </cell>
        </row>
        <row r="1688">
          <cell r="S1688">
            <v>2062500</v>
          </cell>
        </row>
        <row r="1689">
          <cell r="S1689">
            <v>2062500</v>
          </cell>
          <cell r="BB1689" t="str">
            <v>Rød</v>
          </cell>
        </row>
        <row r="1690">
          <cell r="S1690">
            <v>2062500</v>
          </cell>
          <cell r="BB1690" t="str">
            <v>Rød</v>
          </cell>
        </row>
        <row r="1691">
          <cell r="S1691">
            <v>2062500</v>
          </cell>
        </row>
        <row r="1692">
          <cell r="S1692">
            <v>1811250</v>
          </cell>
        </row>
        <row r="1693">
          <cell r="S1693">
            <v>1552500</v>
          </cell>
          <cell r="BB1693" t="str">
            <v>Gul</v>
          </cell>
        </row>
        <row r="1694">
          <cell r="S1694">
            <v>3105000</v>
          </cell>
        </row>
        <row r="1695">
          <cell r="S1695">
            <v>1560070</v>
          </cell>
        </row>
        <row r="1696">
          <cell r="S1696">
            <v>3112500</v>
          </cell>
        </row>
        <row r="1697">
          <cell r="S1697">
            <v>1476282</v>
          </cell>
        </row>
        <row r="1698">
          <cell r="S1698">
            <v>1567500</v>
          </cell>
        </row>
        <row r="1699">
          <cell r="S1699">
            <v>1575000</v>
          </cell>
          <cell r="BB1699" t="str">
            <v>Rød</v>
          </cell>
        </row>
        <row r="1700">
          <cell r="S1700">
            <v>2100000</v>
          </cell>
        </row>
        <row r="1701">
          <cell r="S1701">
            <v>2625000</v>
          </cell>
          <cell r="BB1701" t="str">
            <v>Rød</v>
          </cell>
        </row>
        <row r="1702">
          <cell r="S1702">
            <v>3150000</v>
          </cell>
        </row>
        <row r="1703">
          <cell r="S1703">
            <v>2655000</v>
          </cell>
        </row>
        <row r="1704">
          <cell r="S1704">
            <v>1582263</v>
          </cell>
        </row>
        <row r="1705">
          <cell r="S1705">
            <v>3750000</v>
          </cell>
          <cell r="BB1705" t="str">
            <v>Gul</v>
          </cell>
        </row>
        <row r="1706">
          <cell r="S1706">
            <v>1072500</v>
          </cell>
        </row>
        <row r="1707">
          <cell r="S1707">
            <v>2685000</v>
          </cell>
        </row>
        <row r="1708">
          <cell r="S1708">
            <v>2700000</v>
          </cell>
        </row>
        <row r="1709">
          <cell r="S1709">
            <v>5400000</v>
          </cell>
        </row>
        <row r="1710">
          <cell r="S1710">
            <v>1620000</v>
          </cell>
        </row>
        <row r="1711">
          <cell r="S1711">
            <v>1627500</v>
          </cell>
        </row>
        <row r="1712">
          <cell r="S1712">
            <v>2175000</v>
          </cell>
          <cell r="BB1712" t="str">
            <v>Gul</v>
          </cell>
        </row>
        <row r="1713">
          <cell r="S1713">
            <v>2175000</v>
          </cell>
        </row>
        <row r="1714">
          <cell r="S1714">
            <v>1635000</v>
          </cell>
          <cell r="BB1714" t="str">
            <v>Oransje</v>
          </cell>
        </row>
        <row r="1715">
          <cell r="S1715">
            <v>1635000</v>
          </cell>
        </row>
        <row r="1716">
          <cell r="S1716">
            <v>2212500</v>
          </cell>
          <cell r="BB1716" t="str">
            <v>Rød</v>
          </cell>
        </row>
        <row r="1717">
          <cell r="S1717">
            <v>6547500</v>
          </cell>
        </row>
        <row r="1718">
          <cell r="S1718">
            <v>2730000</v>
          </cell>
        </row>
        <row r="1719">
          <cell r="S1719">
            <v>3825000</v>
          </cell>
          <cell r="BB1719" t="str">
            <v>Oransje</v>
          </cell>
        </row>
        <row r="1720">
          <cell r="S1720">
            <v>1368750</v>
          </cell>
        </row>
        <row r="1721">
          <cell r="S1721">
            <v>2737500</v>
          </cell>
        </row>
        <row r="1722">
          <cell r="S1722">
            <v>1224258</v>
          </cell>
          <cell r="BB1722" t="str">
            <v>Rød</v>
          </cell>
        </row>
        <row r="1723">
          <cell r="S1723">
            <v>4935000</v>
          </cell>
        </row>
        <row r="1724">
          <cell r="S1724">
            <v>3292500</v>
          </cell>
          <cell r="BB1724" t="str">
            <v>Grønn</v>
          </cell>
        </row>
        <row r="1725">
          <cell r="S1725">
            <v>2197500</v>
          </cell>
          <cell r="BB1725" t="str">
            <v>Lys grønn</v>
          </cell>
        </row>
        <row r="1726">
          <cell r="S1726">
            <v>830755</v>
          </cell>
          <cell r="BB1726" t="str">
            <v>Rød</v>
          </cell>
        </row>
        <row r="1727">
          <cell r="S1727">
            <v>1650000</v>
          </cell>
        </row>
        <row r="1728">
          <cell r="S1728">
            <v>1650000</v>
          </cell>
        </row>
        <row r="1729">
          <cell r="S1729">
            <v>1992160.82</v>
          </cell>
          <cell r="BB1729" t="str">
            <v>Rød</v>
          </cell>
        </row>
        <row r="1730">
          <cell r="S1730">
            <v>3855000</v>
          </cell>
        </row>
        <row r="1731">
          <cell r="S1731">
            <v>3307500</v>
          </cell>
          <cell r="BB1731" t="str">
            <v>Rød</v>
          </cell>
        </row>
        <row r="1732">
          <cell r="S1732">
            <v>5520000</v>
          </cell>
          <cell r="BB1732" t="str">
            <v>Oransje</v>
          </cell>
        </row>
        <row r="1733">
          <cell r="S1733">
            <v>1657500</v>
          </cell>
        </row>
        <row r="1734">
          <cell r="S1734">
            <v>1383750</v>
          </cell>
          <cell r="BB1734" t="str">
            <v>Rød</v>
          </cell>
        </row>
        <row r="1735">
          <cell r="S1735">
            <v>2775000</v>
          </cell>
        </row>
        <row r="1736">
          <cell r="S1736">
            <v>1926805.5</v>
          </cell>
        </row>
        <row r="1737">
          <cell r="S1737">
            <v>2235000</v>
          </cell>
          <cell r="BB1737" t="str">
            <v>Rød</v>
          </cell>
        </row>
        <row r="1738">
          <cell r="S1738">
            <v>2797500</v>
          </cell>
        </row>
        <row r="1739">
          <cell r="S1739">
            <v>3360000</v>
          </cell>
        </row>
        <row r="1740">
          <cell r="S1740">
            <v>3360000</v>
          </cell>
          <cell r="BB1740" t="str">
            <v>Oransje</v>
          </cell>
        </row>
        <row r="1741">
          <cell r="S1741">
            <v>2250000</v>
          </cell>
          <cell r="BB1741" t="str">
            <v>Oransje</v>
          </cell>
        </row>
        <row r="1742">
          <cell r="S1742">
            <v>1406250</v>
          </cell>
          <cell r="BB1742" t="str">
            <v>Grønn</v>
          </cell>
        </row>
        <row r="1743">
          <cell r="S1743">
            <v>1687500</v>
          </cell>
          <cell r="BB1743" t="str">
            <v>Rød</v>
          </cell>
        </row>
        <row r="1744">
          <cell r="S1744">
            <v>2827500</v>
          </cell>
        </row>
        <row r="1745">
          <cell r="S1745">
            <v>2827500</v>
          </cell>
        </row>
        <row r="1746">
          <cell r="S1746">
            <v>2265000</v>
          </cell>
          <cell r="BB1746" t="str">
            <v>Gul</v>
          </cell>
        </row>
        <row r="1747">
          <cell r="S1747">
            <v>3405000</v>
          </cell>
        </row>
        <row r="1748">
          <cell r="S1748">
            <v>1702500</v>
          </cell>
        </row>
        <row r="1749">
          <cell r="S1749">
            <v>1140000</v>
          </cell>
        </row>
        <row r="1750">
          <cell r="S1750">
            <v>2333043</v>
          </cell>
          <cell r="BB1750" t="str">
            <v>Rød</v>
          </cell>
        </row>
        <row r="1751">
          <cell r="S1751">
            <v>1725000</v>
          </cell>
          <cell r="BB1751" t="str">
            <v>Grønn</v>
          </cell>
        </row>
        <row r="1752">
          <cell r="S1752">
            <v>1725000</v>
          </cell>
          <cell r="BB1752" t="str">
            <v>Rød</v>
          </cell>
        </row>
        <row r="1753">
          <cell r="S1753">
            <v>1725000</v>
          </cell>
          <cell r="BB1753" t="str">
            <v>Rød</v>
          </cell>
        </row>
        <row r="1754">
          <cell r="S1754">
            <v>1725000</v>
          </cell>
        </row>
        <row r="1755">
          <cell r="S1755">
            <v>1725000</v>
          </cell>
          <cell r="BB1755" t="str">
            <v>Rød</v>
          </cell>
        </row>
        <row r="1756">
          <cell r="S1756">
            <v>1732500</v>
          </cell>
        </row>
        <row r="1757">
          <cell r="S1757">
            <v>1155000</v>
          </cell>
        </row>
        <row r="1758">
          <cell r="S1758">
            <v>1565250</v>
          </cell>
          <cell r="BB1758" t="str">
            <v>Grønn</v>
          </cell>
        </row>
        <row r="1759">
          <cell r="S1759">
            <v>1641184</v>
          </cell>
        </row>
        <row r="1760">
          <cell r="S1760">
            <v>1844565</v>
          </cell>
          <cell r="BB1760" t="str">
            <v>Rød</v>
          </cell>
        </row>
        <row r="1761">
          <cell r="S1761">
            <v>1162500</v>
          </cell>
        </row>
        <row r="1762">
          <cell r="S1762">
            <v>2347500</v>
          </cell>
          <cell r="BB1762" t="str">
            <v>Oransje</v>
          </cell>
        </row>
        <row r="1763">
          <cell r="S1763">
            <v>1762500</v>
          </cell>
        </row>
        <row r="1764">
          <cell r="S1764">
            <v>1762500</v>
          </cell>
        </row>
        <row r="1765">
          <cell r="S1765">
            <v>3525000</v>
          </cell>
        </row>
        <row r="1766">
          <cell r="S1766">
            <v>3547500</v>
          </cell>
        </row>
        <row r="1767">
          <cell r="S1767">
            <v>4140000</v>
          </cell>
        </row>
        <row r="1768">
          <cell r="S1768">
            <v>1185000</v>
          </cell>
        </row>
        <row r="1769">
          <cell r="S1769">
            <v>3555000</v>
          </cell>
        </row>
        <row r="1770">
          <cell r="S1770">
            <v>1785000</v>
          </cell>
        </row>
        <row r="1771">
          <cell r="S1771">
            <v>1192500</v>
          </cell>
          <cell r="BB1771" t="str">
            <v>Rød</v>
          </cell>
        </row>
        <row r="1772">
          <cell r="S1772">
            <v>1792500</v>
          </cell>
        </row>
        <row r="1773">
          <cell r="S1773">
            <v>4070951.43</v>
          </cell>
          <cell r="BB1773" t="str">
            <v>Oransje</v>
          </cell>
        </row>
        <row r="1774">
          <cell r="S1774">
            <v>1200000</v>
          </cell>
        </row>
        <row r="1775">
          <cell r="S1775">
            <v>1200000</v>
          </cell>
        </row>
        <row r="1776">
          <cell r="S1776">
            <v>2400000</v>
          </cell>
        </row>
        <row r="1777">
          <cell r="S1777">
            <v>3600000</v>
          </cell>
        </row>
        <row r="1778">
          <cell r="S1778">
            <v>1207500</v>
          </cell>
          <cell r="BB1778" t="str">
            <v>Rød</v>
          </cell>
        </row>
        <row r="1779">
          <cell r="S1779">
            <v>1215000</v>
          </cell>
        </row>
        <row r="1780">
          <cell r="S1780">
            <v>3652500</v>
          </cell>
        </row>
        <row r="1781">
          <cell r="S1781">
            <v>3045000</v>
          </cell>
        </row>
        <row r="1782">
          <cell r="S1782">
            <v>2437500</v>
          </cell>
          <cell r="BB1782" t="str">
            <v>Oransje</v>
          </cell>
        </row>
        <row r="1783">
          <cell r="S1783">
            <v>4267500</v>
          </cell>
        </row>
        <row r="1784">
          <cell r="S1784">
            <v>1837500</v>
          </cell>
          <cell r="BB1784" t="str">
            <v>Grønn</v>
          </cell>
        </row>
        <row r="1785">
          <cell r="S1785">
            <v>2452500</v>
          </cell>
        </row>
        <row r="1786">
          <cell r="S1786">
            <v>2452500</v>
          </cell>
          <cell r="BB1786" t="str">
            <v>Grønn</v>
          </cell>
        </row>
        <row r="1787">
          <cell r="S1787">
            <v>4305000</v>
          </cell>
          <cell r="BB1787" t="str">
            <v>Oransje</v>
          </cell>
        </row>
        <row r="1788">
          <cell r="S1788">
            <v>2475000</v>
          </cell>
        </row>
        <row r="1789">
          <cell r="S1789">
            <v>1237500</v>
          </cell>
        </row>
        <row r="1790">
          <cell r="S1790">
            <v>3803440</v>
          </cell>
          <cell r="BB1790" t="str">
            <v>Oransje</v>
          </cell>
        </row>
        <row r="1791">
          <cell r="S1791">
            <v>1867500</v>
          </cell>
        </row>
        <row r="1792">
          <cell r="S1792">
            <v>3112500</v>
          </cell>
        </row>
        <row r="1793">
          <cell r="S1793">
            <v>4987500</v>
          </cell>
        </row>
        <row r="1794">
          <cell r="S1794">
            <v>1389208</v>
          </cell>
        </row>
        <row r="1795">
          <cell r="S1795">
            <v>1875000</v>
          </cell>
        </row>
        <row r="1796">
          <cell r="S1796">
            <v>1875000</v>
          </cell>
        </row>
        <row r="1797">
          <cell r="S1797">
            <v>3036352</v>
          </cell>
        </row>
        <row r="1798">
          <cell r="S1798">
            <v>1882500</v>
          </cell>
          <cell r="BB1798" t="str">
            <v>Oransje</v>
          </cell>
        </row>
        <row r="1799">
          <cell r="S1799">
            <v>2512500</v>
          </cell>
          <cell r="BB1799" t="str">
            <v>Rød</v>
          </cell>
        </row>
        <row r="1800">
          <cell r="S1800">
            <v>2512500</v>
          </cell>
        </row>
        <row r="1801">
          <cell r="S1801">
            <v>2512500</v>
          </cell>
        </row>
        <row r="1802">
          <cell r="S1802">
            <v>2512500</v>
          </cell>
        </row>
        <row r="1803">
          <cell r="S1803">
            <v>3142500</v>
          </cell>
          <cell r="BB1803" t="str">
            <v>Gul</v>
          </cell>
        </row>
        <row r="1804">
          <cell r="S1804">
            <v>1897500</v>
          </cell>
        </row>
        <row r="1805">
          <cell r="S1805">
            <v>2702030</v>
          </cell>
        </row>
        <row r="1806">
          <cell r="S1806">
            <v>1730489</v>
          </cell>
        </row>
        <row r="1807">
          <cell r="S1807">
            <v>1267500</v>
          </cell>
        </row>
        <row r="1808">
          <cell r="S1808">
            <v>1267500</v>
          </cell>
        </row>
        <row r="1809">
          <cell r="S1809">
            <v>3187500</v>
          </cell>
        </row>
        <row r="1810">
          <cell r="S1810">
            <v>1912500</v>
          </cell>
        </row>
        <row r="1811">
          <cell r="S1811">
            <v>2550000</v>
          </cell>
        </row>
        <row r="1812">
          <cell r="S1812">
            <v>1275000</v>
          </cell>
          <cell r="BB1812" t="str">
            <v>Rød</v>
          </cell>
        </row>
        <row r="1813">
          <cell r="S1813">
            <v>2565000</v>
          </cell>
          <cell r="BB1813" t="str">
            <v>Oransje</v>
          </cell>
        </row>
        <row r="1814">
          <cell r="S1814">
            <v>2580000</v>
          </cell>
        </row>
        <row r="1815">
          <cell r="S1815">
            <v>1935000</v>
          </cell>
          <cell r="BB1815" t="str">
            <v>Oransje</v>
          </cell>
        </row>
        <row r="1816">
          <cell r="S1816">
            <v>3885000</v>
          </cell>
        </row>
        <row r="1817">
          <cell r="S1817">
            <v>1950000</v>
          </cell>
          <cell r="BB1817" t="str">
            <v>Oransje</v>
          </cell>
        </row>
        <row r="1818">
          <cell r="S1818">
            <v>1950000</v>
          </cell>
        </row>
        <row r="1819">
          <cell r="S1819">
            <v>1950000</v>
          </cell>
          <cell r="BB1819" t="str">
            <v>Gul</v>
          </cell>
        </row>
        <row r="1820">
          <cell r="S1820">
            <v>1950000</v>
          </cell>
        </row>
        <row r="1821">
          <cell r="S1821">
            <v>1130535</v>
          </cell>
        </row>
        <row r="1822">
          <cell r="S1822">
            <v>1957500</v>
          </cell>
          <cell r="BB1822" t="str">
            <v>Rød</v>
          </cell>
        </row>
        <row r="1823">
          <cell r="S1823">
            <v>3922500</v>
          </cell>
        </row>
        <row r="1824">
          <cell r="S1824">
            <v>3270000</v>
          </cell>
          <cell r="BB1824" t="str">
            <v>Oransje</v>
          </cell>
        </row>
        <row r="1825">
          <cell r="S1825">
            <v>2617500</v>
          </cell>
          <cell r="BB1825" t="str">
            <v>Oransje</v>
          </cell>
        </row>
        <row r="1826">
          <cell r="S1826">
            <v>3277500</v>
          </cell>
        </row>
        <row r="1827">
          <cell r="S1827">
            <v>1312500</v>
          </cell>
        </row>
        <row r="1828">
          <cell r="S1828">
            <v>2647500</v>
          </cell>
        </row>
        <row r="1829">
          <cell r="S1829">
            <v>1987500</v>
          </cell>
        </row>
        <row r="1830">
          <cell r="S1830">
            <v>1987500</v>
          </cell>
          <cell r="BB1830" t="str">
            <v>Grønn</v>
          </cell>
        </row>
        <row r="1831">
          <cell r="S1831">
            <v>1987500</v>
          </cell>
        </row>
        <row r="1832">
          <cell r="S1832">
            <v>1987500</v>
          </cell>
          <cell r="BB1832" t="str">
            <v>Oransje</v>
          </cell>
        </row>
        <row r="1833">
          <cell r="S1833">
            <v>1987500</v>
          </cell>
          <cell r="BB1833" t="str">
            <v>Rød</v>
          </cell>
        </row>
        <row r="1834">
          <cell r="S1834">
            <v>1987500</v>
          </cell>
        </row>
        <row r="1835">
          <cell r="S1835">
            <v>2662500</v>
          </cell>
        </row>
        <row r="1836">
          <cell r="S1836">
            <v>3997500</v>
          </cell>
          <cell r="BB1836" t="str">
            <v>Gul</v>
          </cell>
        </row>
        <row r="1837">
          <cell r="S1837">
            <v>2594177.75</v>
          </cell>
        </row>
        <row r="1838">
          <cell r="S1838">
            <v>1335000</v>
          </cell>
        </row>
        <row r="1839">
          <cell r="S1839">
            <v>1668750</v>
          </cell>
        </row>
        <row r="1840">
          <cell r="S1840">
            <v>2677500</v>
          </cell>
          <cell r="BB1840" t="str">
            <v>Gul</v>
          </cell>
        </row>
        <row r="1841">
          <cell r="S1841">
            <v>2677500</v>
          </cell>
        </row>
        <row r="1842">
          <cell r="S1842">
            <v>2343750</v>
          </cell>
        </row>
        <row r="1843">
          <cell r="S1843">
            <v>4687500</v>
          </cell>
        </row>
        <row r="1844">
          <cell r="S1844">
            <v>2685000</v>
          </cell>
        </row>
        <row r="1845">
          <cell r="S1845">
            <v>2017500</v>
          </cell>
        </row>
        <row r="1846">
          <cell r="S1846">
            <v>2692500</v>
          </cell>
          <cell r="BB1846" t="str">
            <v>Gul</v>
          </cell>
        </row>
        <row r="1847">
          <cell r="S1847">
            <v>4717500</v>
          </cell>
          <cell r="BB1847" t="str">
            <v>Oransje</v>
          </cell>
        </row>
        <row r="1848">
          <cell r="S1848">
            <v>2844126</v>
          </cell>
        </row>
        <row r="1849">
          <cell r="S1849">
            <v>2025000</v>
          </cell>
          <cell r="BB1849" t="str">
            <v>Rød</v>
          </cell>
        </row>
        <row r="1850">
          <cell r="S1850">
            <v>1350000</v>
          </cell>
          <cell r="BB1850" t="str">
            <v>Gul</v>
          </cell>
        </row>
        <row r="1851">
          <cell r="S1851">
            <v>2700000</v>
          </cell>
        </row>
        <row r="1852">
          <cell r="S1852">
            <v>2700000</v>
          </cell>
          <cell r="BB1852" t="str">
            <v>Rød</v>
          </cell>
        </row>
        <row r="1853">
          <cell r="S1853">
            <v>2700000</v>
          </cell>
        </row>
        <row r="1854">
          <cell r="S1854">
            <v>3306705.78</v>
          </cell>
        </row>
        <row r="1855">
          <cell r="S1855">
            <v>272970</v>
          </cell>
        </row>
        <row r="1856">
          <cell r="S1856">
            <v>2040000</v>
          </cell>
        </row>
        <row r="1857">
          <cell r="S1857">
            <v>2381250</v>
          </cell>
          <cell r="BB1857" t="str">
            <v>Oransje</v>
          </cell>
        </row>
        <row r="1858">
          <cell r="S1858">
            <v>2730000</v>
          </cell>
        </row>
        <row r="1859">
          <cell r="S1859">
            <v>682500</v>
          </cell>
        </row>
        <row r="1860">
          <cell r="S1860">
            <v>2737500</v>
          </cell>
          <cell r="BB1860" t="str">
            <v>Oransje</v>
          </cell>
        </row>
        <row r="1861">
          <cell r="S1861">
            <v>2055000</v>
          </cell>
        </row>
        <row r="1862">
          <cell r="S1862">
            <v>1372500</v>
          </cell>
          <cell r="BB1862" t="str">
            <v>Rød</v>
          </cell>
        </row>
        <row r="1863">
          <cell r="S1863">
            <v>1736340</v>
          </cell>
          <cell r="BB1863" t="str">
            <v>Rød</v>
          </cell>
        </row>
        <row r="1864">
          <cell r="S1864">
            <v>2077500</v>
          </cell>
        </row>
        <row r="1865">
          <cell r="S1865">
            <v>2775000</v>
          </cell>
        </row>
        <row r="1866">
          <cell r="S1866">
            <v>3131250</v>
          </cell>
          <cell r="BB1866" t="str">
            <v>Gul</v>
          </cell>
        </row>
        <row r="1867">
          <cell r="S1867">
            <v>4875000</v>
          </cell>
        </row>
        <row r="1868">
          <cell r="S1868">
            <v>4200000</v>
          </cell>
        </row>
        <row r="1869">
          <cell r="S1869">
            <v>2812500</v>
          </cell>
        </row>
        <row r="1870">
          <cell r="S1870">
            <v>2812500</v>
          </cell>
        </row>
        <row r="1871">
          <cell r="S1871">
            <v>3517500</v>
          </cell>
        </row>
        <row r="1872">
          <cell r="S1872">
            <v>2115000</v>
          </cell>
        </row>
        <row r="1873">
          <cell r="S1873">
            <v>2820000</v>
          </cell>
        </row>
        <row r="1874">
          <cell r="S1874">
            <v>1410000</v>
          </cell>
        </row>
        <row r="1875">
          <cell r="S1875">
            <v>2122500</v>
          </cell>
          <cell r="BB1875" t="str">
            <v>Rød</v>
          </cell>
        </row>
        <row r="1876">
          <cell r="S1876">
            <v>2122500</v>
          </cell>
          <cell r="BB1876" t="str">
            <v>Gul</v>
          </cell>
        </row>
        <row r="1877">
          <cell r="S1877">
            <v>6375000</v>
          </cell>
        </row>
        <row r="1878">
          <cell r="S1878">
            <v>3130486</v>
          </cell>
        </row>
        <row r="1879">
          <cell r="S1879">
            <v>1425000</v>
          </cell>
        </row>
        <row r="1880">
          <cell r="S1880">
            <v>2137500</v>
          </cell>
          <cell r="BB1880" t="str">
            <v>Gul</v>
          </cell>
        </row>
        <row r="1881">
          <cell r="S1881">
            <v>4275000</v>
          </cell>
        </row>
        <row r="1882">
          <cell r="S1882">
            <v>2137500</v>
          </cell>
        </row>
        <row r="1883">
          <cell r="S1883">
            <v>2137500</v>
          </cell>
        </row>
        <row r="1884">
          <cell r="S1884">
            <v>1068750</v>
          </cell>
          <cell r="BB1884" t="str">
            <v>Rød</v>
          </cell>
        </row>
        <row r="1885">
          <cell r="S1885">
            <v>1425000</v>
          </cell>
          <cell r="BB1885" t="str">
            <v>Gul</v>
          </cell>
        </row>
        <row r="1886">
          <cell r="S1886">
            <v>2145000</v>
          </cell>
        </row>
        <row r="1887">
          <cell r="S1887">
            <v>1432500</v>
          </cell>
        </row>
        <row r="1888">
          <cell r="S1888">
            <v>1440000</v>
          </cell>
          <cell r="BB1888" t="str">
            <v>Rød</v>
          </cell>
        </row>
        <row r="1889">
          <cell r="S1889">
            <v>601605.75</v>
          </cell>
        </row>
        <row r="1890">
          <cell r="S1890">
            <v>2887500</v>
          </cell>
        </row>
        <row r="1891">
          <cell r="S1891">
            <v>2175000</v>
          </cell>
        </row>
        <row r="1892">
          <cell r="S1892">
            <v>4350000</v>
          </cell>
          <cell r="BB1892" t="str">
            <v>Gul</v>
          </cell>
        </row>
        <row r="1893">
          <cell r="S1893">
            <v>2175000</v>
          </cell>
        </row>
        <row r="1894">
          <cell r="S1894">
            <v>2175000</v>
          </cell>
        </row>
        <row r="1895">
          <cell r="S1895">
            <v>3637500</v>
          </cell>
          <cell r="BB1895" t="str">
            <v>Gul</v>
          </cell>
        </row>
        <row r="1896">
          <cell r="S1896">
            <v>2190000</v>
          </cell>
        </row>
        <row r="1897">
          <cell r="S1897">
            <v>1826250</v>
          </cell>
          <cell r="BB1897" t="str">
            <v>Grønn</v>
          </cell>
        </row>
        <row r="1898">
          <cell r="S1898">
            <v>2197500</v>
          </cell>
        </row>
        <row r="1899">
          <cell r="S1899">
            <v>3682500</v>
          </cell>
        </row>
        <row r="1900">
          <cell r="S1900">
            <v>2212500</v>
          </cell>
        </row>
        <row r="1901">
          <cell r="S1901">
            <v>1992648</v>
          </cell>
        </row>
        <row r="1902">
          <cell r="S1902">
            <v>2970000</v>
          </cell>
        </row>
        <row r="1903">
          <cell r="S1903">
            <v>3712500</v>
          </cell>
          <cell r="BB1903" t="str">
            <v>Gul</v>
          </cell>
        </row>
        <row r="1904">
          <cell r="S1904">
            <v>1485000</v>
          </cell>
        </row>
        <row r="1905">
          <cell r="S1905">
            <v>2242500</v>
          </cell>
          <cell r="BB1905" t="str">
            <v>Rød</v>
          </cell>
        </row>
        <row r="1906">
          <cell r="S1906">
            <v>2242500</v>
          </cell>
          <cell r="BB1906" t="str">
            <v>Rød</v>
          </cell>
        </row>
        <row r="1907">
          <cell r="S1907">
            <v>2992500</v>
          </cell>
          <cell r="BB1907" t="str">
            <v>Gul</v>
          </cell>
        </row>
        <row r="1908">
          <cell r="S1908">
            <v>3750000</v>
          </cell>
        </row>
        <row r="1909">
          <cell r="S1909">
            <v>2250000</v>
          </cell>
        </row>
        <row r="1910">
          <cell r="S1910">
            <v>2250000</v>
          </cell>
          <cell r="BB1910" t="str">
            <v>Oransje</v>
          </cell>
        </row>
        <row r="1911">
          <cell r="S1911">
            <v>2257500</v>
          </cell>
        </row>
        <row r="1912">
          <cell r="S1912">
            <v>4530000</v>
          </cell>
        </row>
        <row r="1913">
          <cell r="S1913">
            <v>3780000</v>
          </cell>
        </row>
        <row r="1914">
          <cell r="S1914">
            <v>3045000</v>
          </cell>
        </row>
        <row r="1915">
          <cell r="S1915">
            <v>1238376.75</v>
          </cell>
          <cell r="BB1915" t="str">
            <v>Rød</v>
          </cell>
        </row>
        <row r="1916">
          <cell r="S1916">
            <v>2302500</v>
          </cell>
        </row>
        <row r="1917">
          <cell r="S1917">
            <v>2302500</v>
          </cell>
        </row>
        <row r="1918">
          <cell r="S1918">
            <v>1537500</v>
          </cell>
          <cell r="BB1918" t="str">
            <v>Rød</v>
          </cell>
        </row>
        <row r="1919">
          <cell r="S1919">
            <v>2025000</v>
          </cell>
        </row>
        <row r="1920">
          <cell r="S1920">
            <v>1545000</v>
          </cell>
        </row>
        <row r="1921">
          <cell r="S1921">
            <v>3090000</v>
          </cell>
        </row>
        <row r="1922">
          <cell r="S1922">
            <v>2325000</v>
          </cell>
          <cell r="BB1922" t="str">
            <v>Oransje</v>
          </cell>
        </row>
        <row r="1923">
          <cell r="S1923">
            <v>2325000</v>
          </cell>
        </row>
        <row r="1924">
          <cell r="S1924">
            <v>2325000</v>
          </cell>
        </row>
        <row r="1925">
          <cell r="S1925">
            <v>1552500</v>
          </cell>
          <cell r="BB1925" t="str">
            <v>Rød</v>
          </cell>
        </row>
        <row r="1926">
          <cell r="S1926">
            <v>3112500</v>
          </cell>
        </row>
        <row r="1927">
          <cell r="S1927">
            <v>1560000</v>
          </cell>
        </row>
        <row r="1928">
          <cell r="S1928">
            <v>2347500</v>
          </cell>
        </row>
        <row r="1929">
          <cell r="S1929">
            <v>4725000</v>
          </cell>
          <cell r="BB1929" t="str">
            <v>Rød</v>
          </cell>
        </row>
        <row r="1930">
          <cell r="S1930">
            <v>2362500</v>
          </cell>
          <cell r="BB1930" t="str">
            <v>Rød</v>
          </cell>
        </row>
        <row r="1931">
          <cell r="S1931">
            <v>4725000</v>
          </cell>
        </row>
        <row r="1932">
          <cell r="S1932">
            <v>2362500</v>
          </cell>
        </row>
        <row r="1933">
          <cell r="S1933">
            <v>3150000</v>
          </cell>
        </row>
        <row r="1934">
          <cell r="S1934">
            <v>1575000</v>
          </cell>
        </row>
        <row r="1935">
          <cell r="S1935">
            <v>1575000</v>
          </cell>
          <cell r="BB1935" t="str">
            <v>Oransje</v>
          </cell>
        </row>
        <row r="1936">
          <cell r="S1936">
            <v>3157500</v>
          </cell>
        </row>
        <row r="1937">
          <cell r="S1937">
            <v>2370000</v>
          </cell>
          <cell r="BB1937" t="str">
            <v>Oransje</v>
          </cell>
        </row>
        <row r="1938">
          <cell r="S1938">
            <v>2370000</v>
          </cell>
          <cell r="BB1938" t="str">
            <v>Grønn</v>
          </cell>
        </row>
        <row r="1939">
          <cell r="S1939">
            <v>2385000</v>
          </cell>
        </row>
        <row r="1940">
          <cell r="S1940">
            <v>3187500</v>
          </cell>
        </row>
        <row r="1941">
          <cell r="S1941">
            <v>2392500</v>
          </cell>
        </row>
        <row r="1942">
          <cell r="S1942">
            <v>2392500</v>
          </cell>
        </row>
        <row r="1943">
          <cell r="S1943">
            <v>2400000</v>
          </cell>
          <cell r="BB1943" t="str">
            <v>Rød</v>
          </cell>
        </row>
        <row r="1944">
          <cell r="S1944">
            <v>1605000</v>
          </cell>
        </row>
        <row r="1945">
          <cell r="S1945">
            <v>2407500</v>
          </cell>
          <cell r="BB1945" t="str">
            <v>Gul</v>
          </cell>
        </row>
        <row r="1946">
          <cell r="S1946">
            <v>4815000</v>
          </cell>
          <cell r="BB1946" t="str">
            <v>Oransje</v>
          </cell>
        </row>
        <row r="1947">
          <cell r="S1947">
            <v>1605000</v>
          </cell>
        </row>
        <row r="1948">
          <cell r="S1948">
            <v>2407500</v>
          </cell>
        </row>
        <row r="1949">
          <cell r="S1949">
            <v>802500</v>
          </cell>
          <cell r="BB1949" t="str">
            <v>Rød</v>
          </cell>
        </row>
        <row r="1950">
          <cell r="S1950">
            <v>1786668</v>
          </cell>
          <cell r="BB1950" t="str">
            <v>Oransje</v>
          </cell>
        </row>
        <row r="1951">
          <cell r="S1951">
            <v>1612500</v>
          </cell>
          <cell r="BB1951" t="str">
            <v>Grønn</v>
          </cell>
        </row>
        <row r="1952">
          <cell r="S1952">
            <v>4867500</v>
          </cell>
        </row>
        <row r="1953">
          <cell r="S1953">
            <v>1627500</v>
          </cell>
        </row>
        <row r="1954">
          <cell r="S1954">
            <v>4072500</v>
          </cell>
        </row>
        <row r="1955">
          <cell r="S1955">
            <v>3262500</v>
          </cell>
        </row>
        <row r="1956">
          <cell r="S1956">
            <v>3262500</v>
          </cell>
        </row>
        <row r="1957">
          <cell r="S1957">
            <v>2467500</v>
          </cell>
        </row>
        <row r="1958">
          <cell r="S1958">
            <v>2467500</v>
          </cell>
          <cell r="BB1958" t="str">
            <v>Grønn</v>
          </cell>
        </row>
        <row r="1959">
          <cell r="S1959">
            <v>2467500</v>
          </cell>
        </row>
        <row r="1960">
          <cell r="S1960">
            <v>1650000</v>
          </cell>
          <cell r="BB1960" t="str">
            <v>Gul</v>
          </cell>
        </row>
        <row r="1961">
          <cell r="S1961">
            <v>1650000</v>
          </cell>
          <cell r="BB1961" t="str">
            <v>Lys grønn</v>
          </cell>
        </row>
        <row r="1962">
          <cell r="S1962">
            <v>1650000</v>
          </cell>
        </row>
        <row r="1963">
          <cell r="S1963">
            <v>1657500</v>
          </cell>
        </row>
        <row r="1964">
          <cell r="S1964">
            <v>3330000</v>
          </cell>
        </row>
        <row r="1965">
          <cell r="S1965">
            <v>832500</v>
          </cell>
        </row>
        <row r="1966">
          <cell r="S1966">
            <v>1672500</v>
          </cell>
        </row>
        <row r="1967">
          <cell r="S1967">
            <v>1687500</v>
          </cell>
          <cell r="BB1967" t="str">
            <v>Oransje</v>
          </cell>
        </row>
        <row r="1968">
          <cell r="S1968">
            <v>3375000</v>
          </cell>
        </row>
        <row r="1969">
          <cell r="S1969">
            <v>2542500</v>
          </cell>
        </row>
        <row r="1970">
          <cell r="S1970">
            <v>1695000</v>
          </cell>
          <cell r="BB1970" t="str">
            <v>Rød</v>
          </cell>
        </row>
        <row r="1971">
          <cell r="S1971">
            <v>2550000</v>
          </cell>
        </row>
        <row r="1972">
          <cell r="S1972">
            <v>2550000</v>
          </cell>
          <cell r="BB1972" t="str">
            <v>Oransje</v>
          </cell>
        </row>
        <row r="1973">
          <cell r="S1973">
            <v>2550000</v>
          </cell>
        </row>
        <row r="1974">
          <cell r="S1974">
            <v>1702500</v>
          </cell>
          <cell r="BB1974" t="str">
            <v>Rød</v>
          </cell>
        </row>
        <row r="1975">
          <cell r="S1975">
            <v>3117194</v>
          </cell>
        </row>
        <row r="1976">
          <cell r="S1976">
            <v>2587500</v>
          </cell>
        </row>
        <row r="1977">
          <cell r="S1977">
            <v>1725000</v>
          </cell>
          <cell r="BB1977" t="str">
            <v>Grønn</v>
          </cell>
        </row>
        <row r="1978">
          <cell r="S1978">
            <v>2602500</v>
          </cell>
        </row>
        <row r="1979">
          <cell r="S1979">
            <v>2610053</v>
          </cell>
        </row>
        <row r="1980">
          <cell r="S1980">
            <v>1800000</v>
          </cell>
        </row>
        <row r="1981">
          <cell r="S1981">
            <v>2617500</v>
          </cell>
        </row>
        <row r="1982">
          <cell r="S1982">
            <v>2625000</v>
          </cell>
        </row>
        <row r="1983">
          <cell r="S1983">
            <v>2625000</v>
          </cell>
          <cell r="BB1983" t="str">
            <v>Gul</v>
          </cell>
        </row>
        <row r="1984">
          <cell r="S1984">
            <v>1755000</v>
          </cell>
        </row>
        <row r="1985">
          <cell r="S1985">
            <v>3510000</v>
          </cell>
          <cell r="BB1985" t="str">
            <v>Gul</v>
          </cell>
        </row>
        <row r="1986">
          <cell r="S1986">
            <v>1762500</v>
          </cell>
        </row>
        <row r="1987">
          <cell r="S1987">
            <v>1762500</v>
          </cell>
        </row>
        <row r="1988">
          <cell r="S1988">
            <v>1901741.52</v>
          </cell>
        </row>
        <row r="1989">
          <cell r="S1989">
            <v>1762500</v>
          </cell>
        </row>
        <row r="1990">
          <cell r="S1990">
            <v>2362500</v>
          </cell>
          <cell r="BB1990" t="str">
            <v>Rød</v>
          </cell>
        </row>
        <row r="1991">
          <cell r="S1991">
            <v>2019620</v>
          </cell>
          <cell r="BB1991" t="str">
            <v>Grønn</v>
          </cell>
        </row>
        <row r="1992">
          <cell r="S1992">
            <v>1770000</v>
          </cell>
        </row>
        <row r="1993">
          <cell r="S1993">
            <v>1331250</v>
          </cell>
          <cell r="BB1993" t="str">
            <v>Gul</v>
          </cell>
        </row>
        <row r="1994">
          <cell r="S1994">
            <v>1928798</v>
          </cell>
        </row>
        <row r="1995">
          <cell r="S1995">
            <v>1777500</v>
          </cell>
          <cell r="BB1995" t="str">
            <v>Oransje</v>
          </cell>
        </row>
        <row r="1996">
          <cell r="S1996">
            <v>1785000</v>
          </cell>
        </row>
        <row r="1997">
          <cell r="S1997">
            <v>3585000</v>
          </cell>
        </row>
        <row r="1998">
          <cell r="S1998">
            <v>1792500</v>
          </cell>
        </row>
        <row r="1999">
          <cell r="S1999">
            <v>2692500</v>
          </cell>
        </row>
        <row r="2000">
          <cell r="S2000">
            <v>1898349.22</v>
          </cell>
        </row>
        <row r="2001">
          <cell r="S2001">
            <v>1800000</v>
          </cell>
        </row>
        <row r="2002">
          <cell r="S2002">
            <v>900000</v>
          </cell>
          <cell r="BB2002" t="str">
            <v>Oransje</v>
          </cell>
        </row>
        <row r="2003">
          <cell r="S2003">
            <v>3600000</v>
          </cell>
        </row>
        <row r="2004">
          <cell r="S2004">
            <v>5400000</v>
          </cell>
        </row>
        <row r="2005">
          <cell r="S2005">
            <v>4053750</v>
          </cell>
        </row>
        <row r="2006">
          <cell r="S2006">
            <v>1807500</v>
          </cell>
          <cell r="BB2006" t="str">
            <v>Rød</v>
          </cell>
        </row>
        <row r="2007">
          <cell r="S2007">
            <v>1807500</v>
          </cell>
          <cell r="BB2007" t="str">
            <v>Oransje</v>
          </cell>
        </row>
        <row r="2008">
          <cell r="S2008">
            <v>2715000</v>
          </cell>
          <cell r="BB2008" t="str">
            <v>Oransje</v>
          </cell>
        </row>
        <row r="2009">
          <cell r="S2009">
            <v>1822500</v>
          </cell>
        </row>
        <row r="2010">
          <cell r="S2010">
            <v>1830000</v>
          </cell>
        </row>
        <row r="2011">
          <cell r="S2011">
            <v>1830000</v>
          </cell>
        </row>
        <row r="2012">
          <cell r="S2012">
            <v>1830000</v>
          </cell>
          <cell r="BB2012" t="str">
            <v>Grønn</v>
          </cell>
        </row>
        <row r="2013">
          <cell r="S2013">
            <v>1285533</v>
          </cell>
        </row>
        <row r="2014">
          <cell r="S2014">
            <v>1837500</v>
          </cell>
        </row>
        <row r="2015">
          <cell r="S2015">
            <v>1837500</v>
          </cell>
          <cell r="BB2015" t="str">
            <v>Grønn</v>
          </cell>
        </row>
        <row r="2016">
          <cell r="S2016">
            <v>1837500</v>
          </cell>
        </row>
        <row r="2017">
          <cell r="S2017">
            <v>1837500</v>
          </cell>
        </row>
        <row r="2018">
          <cell r="S2018">
            <v>2760000</v>
          </cell>
          <cell r="BB2018" t="str">
            <v>Rød</v>
          </cell>
        </row>
        <row r="2019">
          <cell r="S2019">
            <v>2306250</v>
          </cell>
        </row>
        <row r="2020">
          <cell r="S2020">
            <v>2775000</v>
          </cell>
          <cell r="BB2020" t="str">
            <v>Gul</v>
          </cell>
        </row>
        <row r="2021">
          <cell r="S2021">
            <v>1852500</v>
          </cell>
          <cell r="BB2021" t="str">
            <v>Gul</v>
          </cell>
        </row>
        <row r="2022">
          <cell r="S2022">
            <v>1860000</v>
          </cell>
        </row>
        <row r="2023">
          <cell r="S2023">
            <v>2790000</v>
          </cell>
        </row>
        <row r="2024">
          <cell r="S2024">
            <v>2472362.2000000002</v>
          </cell>
        </row>
        <row r="2025">
          <cell r="S2025">
            <v>1875000</v>
          </cell>
          <cell r="BB2025" t="str">
            <v>Oransje</v>
          </cell>
        </row>
        <row r="2026">
          <cell r="S2026">
            <v>1875000</v>
          </cell>
        </row>
        <row r="2027">
          <cell r="S2027">
            <v>1849484.1</v>
          </cell>
        </row>
        <row r="2028">
          <cell r="S2028">
            <v>1875000</v>
          </cell>
        </row>
        <row r="2029">
          <cell r="S2029">
            <v>1875000</v>
          </cell>
        </row>
        <row r="2030">
          <cell r="S2030">
            <v>1890000</v>
          </cell>
          <cell r="BB2030" t="str">
            <v>Oransje</v>
          </cell>
        </row>
        <row r="2031">
          <cell r="S2031">
            <v>2835000</v>
          </cell>
        </row>
        <row r="2032">
          <cell r="S2032">
            <v>1890000</v>
          </cell>
        </row>
        <row r="2033">
          <cell r="S2033">
            <v>952500</v>
          </cell>
          <cell r="BB2033" t="str">
            <v>Rød</v>
          </cell>
        </row>
        <row r="2034">
          <cell r="S2034">
            <v>3825000</v>
          </cell>
          <cell r="BB2034" t="str">
            <v>Grønn</v>
          </cell>
        </row>
        <row r="2035">
          <cell r="S2035">
            <v>3825000</v>
          </cell>
          <cell r="BB2035" t="str">
            <v>Gul</v>
          </cell>
        </row>
        <row r="2036">
          <cell r="S2036">
            <v>1912500</v>
          </cell>
        </row>
        <row r="2037">
          <cell r="S2037">
            <v>1912500</v>
          </cell>
          <cell r="BB2037" t="str">
            <v>Grønn</v>
          </cell>
        </row>
        <row r="2038">
          <cell r="S2038">
            <v>1935000</v>
          </cell>
          <cell r="BB2038" t="str">
            <v>Rød</v>
          </cell>
        </row>
        <row r="2039">
          <cell r="S2039">
            <v>1942500</v>
          </cell>
          <cell r="BB2039" t="str">
            <v>Gul</v>
          </cell>
        </row>
        <row r="2040">
          <cell r="S2040">
            <v>975000</v>
          </cell>
        </row>
        <row r="2041">
          <cell r="S2041">
            <v>1950000</v>
          </cell>
        </row>
        <row r="2042">
          <cell r="S2042">
            <v>1950000</v>
          </cell>
        </row>
        <row r="2043">
          <cell r="S2043">
            <v>2925000</v>
          </cell>
        </row>
        <row r="2044">
          <cell r="S2044">
            <v>2925000</v>
          </cell>
        </row>
        <row r="2045">
          <cell r="S2045">
            <v>1761000</v>
          </cell>
        </row>
        <row r="2046">
          <cell r="S2046">
            <v>1965000</v>
          </cell>
        </row>
        <row r="2047">
          <cell r="S2047">
            <v>1972500</v>
          </cell>
        </row>
        <row r="2048">
          <cell r="S2048">
            <v>2977500</v>
          </cell>
        </row>
        <row r="2049">
          <cell r="S2049">
            <v>1987500</v>
          </cell>
        </row>
        <row r="2050">
          <cell r="S2050">
            <v>3975000</v>
          </cell>
          <cell r="BB2050" t="str">
            <v>Oransje</v>
          </cell>
        </row>
        <row r="2051">
          <cell r="S2051">
            <v>3000000</v>
          </cell>
        </row>
        <row r="2052">
          <cell r="S2052">
            <v>3000000</v>
          </cell>
          <cell r="BB2052" t="str">
            <v>Rød</v>
          </cell>
        </row>
        <row r="2053">
          <cell r="S2053">
            <v>3000000</v>
          </cell>
        </row>
        <row r="2054">
          <cell r="S2054">
            <v>3000000</v>
          </cell>
          <cell r="BB2054" t="str">
            <v>Oransje</v>
          </cell>
        </row>
        <row r="2055">
          <cell r="S2055">
            <v>2440749</v>
          </cell>
          <cell r="BB2055" t="str">
            <v>Oransje</v>
          </cell>
        </row>
        <row r="2056">
          <cell r="S2056">
            <v>3015000</v>
          </cell>
          <cell r="BB2056" t="str">
            <v>Oransje</v>
          </cell>
        </row>
        <row r="2057">
          <cell r="S2057">
            <v>5025000</v>
          </cell>
          <cell r="BB2057" t="str">
            <v>Gul</v>
          </cell>
        </row>
        <row r="2058">
          <cell r="S2058">
            <v>1043950.25</v>
          </cell>
          <cell r="BB2058" t="str">
            <v>Oransje</v>
          </cell>
        </row>
        <row r="2059">
          <cell r="S2059">
            <v>1012500</v>
          </cell>
        </row>
        <row r="2060">
          <cell r="S2060">
            <v>2025000</v>
          </cell>
        </row>
        <row r="2061">
          <cell r="S2061">
            <v>2025000</v>
          </cell>
          <cell r="BB2061" t="str">
            <v>Oransje</v>
          </cell>
        </row>
        <row r="2062">
          <cell r="S2062">
            <v>2025000</v>
          </cell>
          <cell r="BB2062" t="str">
            <v>Gul</v>
          </cell>
        </row>
        <row r="2063">
          <cell r="S2063">
            <v>3045000</v>
          </cell>
        </row>
        <row r="2064">
          <cell r="S2064">
            <v>2040000</v>
          </cell>
        </row>
        <row r="2065">
          <cell r="S2065">
            <v>764679.75</v>
          </cell>
        </row>
        <row r="2066">
          <cell r="S2066">
            <v>3075000</v>
          </cell>
          <cell r="BB2066" t="str">
            <v>Oransje</v>
          </cell>
        </row>
        <row r="2067">
          <cell r="S2067">
            <v>3075000</v>
          </cell>
        </row>
        <row r="2068">
          <cell r="S2068">
            <v>7185000</v>
          </cell>
        </row>
        <row r="2069">
          <cell r="S2069">
            <v>3082500</v>
          </cell>
        </row>
        <row r="2070">
          <cell r="S2070">
            <v>3090000</v>
          </cell>
        </row>
        <row r="2071">
          <cell r="S2071">
            <v>2070000</v>
          </cell>
        </row>
        <row r="2072">
          <cell r="S2072">
            <v>4155000</v>
          </cell>
          <cell r="BB2072" t="str">
            <v>Rød</v>
          </cell>
        </row>
        <row r="2073">
          <cell r="S2073">
            <v>1042500</v>
          </cell>
          <cell r="BB2073" t="str">
            <v>Rød</v>
          </cell>
        </row>
        <row r="2074">
          <cell r="S2074">
            <v>1050000</v>
          </cell>
          <cell r="BB2074" t="str">
            <v>Oransje</v>
          </cell>
        </row>
        <row r="2075">
          <cell r="S2075">
            <v>1050000</v>
          </cell>
        </row>
        <row r="2076">
          <cell r="S2076">
            <v>1450307</v>
          </cell>
          <cell r="BB2076" t="str">
            <v>Rød</v>
          </cell>
        </row>
        <row r="2077">
          <cell r="S2077">
            <v>2115000</v>
          </cell>
        </row>
        <row r="2078">
          <cell r="S2078">
            <v>3187500</v>
          </cell>
          <cell r="BB2078" t="str">
            <v>Gul</v>
          </cell>
        </row>
        <row r="2079">
          <cell r="S2079">
            <v>3202500</v>
          </cell>
        </row>
        <row r="2080">
          <cell r="S2080">
            <v>4275000</v>
          </cell>
          <cell r="BB2080" t="str">
            <v>Oransje</v>
          </cell>
        </row>
        <row r="2081">
          <cell r="S2081">
            <v>2137500</v>
          </cell>
        </row>
        <row r="2082">
          <cell r="S2082">
            <v>2137500</v>
          </cell>
          <cell r="BB2082" t="str">
            <v>Gul</v>
          </cell>
        </row>
        <row r="2083">
          <cell r="S2083">
            <v>2137500</v>
          </cell>
          <cell r="BB2083" t="str">
            <v>Rød</v>
          </cell>
        </row>
        <row r="2084">
          <cell r="S2084">
            <v>3768750</v>
          </cell>
        </row>
        <row r="2085">
          <cell r="S2085">
            <v>5400000</v>
          </cell>
          <cell r="BB2085" t="str">
            <v>Gul</v>
          </cell>
        </row>
        <row r="2086">
          <cell r="S2086">
            <v>3240000</v>
          </cell>
          <cell r="BB2086" t="str">
            <v>Lys grønn</v>
          </cell>
        </row>
        <row r="2087">
          <cell r="S2087">
            <v>2167500</v>
          </cell>
        </row>
        <row r="2088">
          <cell r="S2088">
            <v>2175000</v>
          </cell>
        </row>
        <row r="2089">
          <cell r="S2089">
            <v>3262500</v>
          </cell>
          <cell r="BB2089" t="str">
            <v>Rød</v>
          </cell>
        </row>
        <row r="2090">
          <cell r="S2090">
            <v>3262500</v>
          </cell>
          <cell r="BB2090" t="str">
            <v>Rød</v>
          </cell>
        </row>
        <row r="2091">
          <cell r="S2091">
            <v>4561377</v>
          </cell>
          <cell r="BB2091" t="str">
            <v>Oransje</v>
          </cell>
        </row>
        <row r="2092">
          <cell r="S2092">
            <v>4387500</v>
          </cell>
        </row>
        <row r="2093">
          <cell r="S2093">
            <v>1646251</v>
          </cell>
          <cell r="BB2093" t="str">
            <v>Rød</v>
          </cell>
        </row>
        <row r="2094">
          <cell r="S2094">
            <v>2220161</v>
          </cell>
        </row>
        <row r="2095">
          <cell r="S2095">
            <v>3473708</v>
          </cell>
        </row>
        <row r="2096">
          <cell r="S2096">
            <v>2205000</v>
          </cell>
        </row>
        <row r="2097">
          <cell r="S2097">
            <v>2212500</v>
          </cell>
        </row>
        <row r="2098">
          <cell r="S2098">
            <v>3692532</v>
          </cell>
        </row>
        <row r="2099">
          <cell r="S2099">
            <v>2212500</v>
          </cell>
        </row>
        <row r="2100">
          <cell r="S2100">
            <v>6675000</v>
          </cell>
          <cell r="BB2100" t="str">
            <v>Gul</v>
          </cell>
        </row>
        <row r="2101">
          <cell r="S2101">
            <v>3360000</v>
          </cell>
        </row>
        <row r="2102">
          <cell r="S2102">
            <v>3375000</v>
          </cell>
        </row>
        <row r="2103">
          <cell r="S2103">
            <v>4500000</v>
          </cell>
        </row>
        <row r="2104">
          <cell r="S2104">
            <v>2265000</v>
          </cell>
          <cell r="BB2104" t="str">
            <v>Gul</v>
          </cell>
        </row>
        <row r="2105">
          <cell r="S2105">
            <v>2402486</v>
          </cell>
          <cell r="BB2105" t="str">
            <v>Rød</v>
          </cell>
        </row>
        <row r="2106">
          <cell r="S2106">
            <v>3427500</v>
          </cell>
          <cell r="BB2106" t="str">
            <v>Rød</v>
          </cell>
        </row>
        <row r="2107">
          <cell r="S2107">
            <v>2302500</v>
          </cell>
        </row>
        <row r="2108">
          <cell r="S2108">
            <v>2310000</v>
          </cell>
        </row>
        <row r="2109">
          <cell r="S2109">
            <v>4650000</v>
          </cell>
          <cell r="BB2109" t="str">
            <v>Oransje</v>
          </cell>
        </row>
        <row r="2110">
          <cell r="S2110">
            <v>3585597</v>
          </cell>
          <cell r="BB2110" t="str">
            <v>Lys grønn</v>
          </cell>
        </row>
        <row r="2111">
          <cell r="S2111">
            <v>3495000</v>
          </cell>
        </row>
        <row r="2112">
          <cell r="S2112">
            <v>2332500</v>
          </cell>
        </row>
        <row r="2113">
          <cell r="S2113">
            <v>2332500</v>
          </cell>
        </row>
        <row r="2114">
          <cell r="S2114">
            <v>7012500</v>
          </cell>
        </row>
        <row r="2115">
          <cell r="S2115">
            <v>1917250</v>
          </cell>
        </row>
        <row r="2116">
          <cell r="S2116">
            <v>2362500</v>
          </cell>
        </row>
        <row r="2117">
          <cell r="S2117">
            <v>1607692</v>
          </cell>
          <cell r="BB2117" t="str">
            <v>Rød</v>
          </cell>
        </row>
        <row r="2118">
          <cell r="S2118">
            <v>3577500</v>
          </cell>
        </row>
        <row r="2119">
          <cell r="S2119">
            <v>2400000</v>
          </cell>
        </row>
        <row r="2120">
          <cell r="S2120">
            <v>2400000</v>
          </cell>
        </row>
        <row r="2121">
          <cell r="S2121">
            <v>2415000</v>
          </cell>
          <cell r="BB2121" t="str">
            <v>Rød</v>
          </cell>
        </row>
        <row r="2122">
          <cell r="S2122">
            <v>2422500</v>
          </cell>
          <cell r="BB2122" t="str">
            <v>Oransje</v>
          </cell>
        </row>
        <row r="2123">
          <cell r="S2123">
            <v>3637500</v>
          </cell>
        </row>
        <row r="2124">
          <cell r="S2124">
            <v>2533926.6</v>
          </cell>
        </row>
        <row r="2125">
          <cell r="S2125">
            <v>1215000</v>
          </cell>
          <cell r="BB2125" t="str">
            <v>Oransje</v>
          </cell>
        </row>
        <row r="2126">
          <cell r="S2126">
            <v>2060201</v>
          </cell>
        </row>
        <row r="2127">
          <cell r="S2127">
            <v>2437500</v>
          </cell>
          <cell r="BB2127" t="str">
            <v>Oransje</v>
          </cell>
        </row>
        <row r="2128">
          <cell r="S2128">
            <v>2445000</v>
          </cell>
        </row>
        <row r="2129">
          <cell r="S2129">
            <v>1848805.1</v>
          </cell>
        </row>
        <row r="2130">
          <cell r="S2130">
            <v>1758231</v>
          </cell>
        </row>
        <row r="2131">
          <cell r="S2131">
            <v>3705000</v>
          </cell>
        </row>
        <row r="2132">
          <cell r="S2132">
            <v>1237500</v>
          </cell>
          <cell r="BB2132" t="str">
            <v>Oransje</v>
          </cell>
        </row>
        <row r="2133">
          <cell r="S2133">
            <v>1061597.75</v>
          </cell>
          <cell r="BB2133" t="str">
            <v>Rød</v>
          </cell>
        </row>
        <row r="2134">
          <cell r="S2134">
            <v>2482500</v>
          </cell>
        </row>
        <row r="2135">
          <cell r="S2135">
            <v>1788247</v>
          </cell>
        </row>
        <row r="2136">
          <cell r="S2136">
            <v>5032500</v>
          </cell>
        </row>
        <row r="2137">
          <cell r="S2137">
            <v>1260000</v>
          </cell>
          <cell r="BB2137" t="str">
            <v>Rød</v>
          </cell>
        </row>
        <row r="2138">
          <cell r="S2138">
            <v>1260000</v>
          </cell>
        </row>
        <row r="2139">
          <cell r="S2139">
            <v>3795000</v>
          </cell>
          <cell r="BB2139" t="str">
            <v>Gul</v>
          </cell>
        </row>
        <row r="2140">
          <cell r="S2140">
            <v>1267500</v>
          </cell>
        </row>
        <row r="2141">
          <cell r="S2141">
            <v>1267500</v>
          </cell>
          <cell r="BB2141" t="str">
            <v>Oransje</v>
          </cell>
        </row>
        <row r="2142">
          <cell r="S2142">
            <v>1267500</v>
          </cell>
        </row>
        <row r="2143">
          <cell r="S2143">
            <v>2456340.38</v>
          </cell>
          <cell r="BB2143" t="str">
            <v>Oransje</v>
          </cell>
        </row>
        <row r="2144">
          <cell r="S2144">
            <v>2542500</v>
          </cell>
          <cell r="BB2144" t="str">
            <v>Rød</v>
          </cell>
        </row>
        <row r="2145">
          <cell r="S2145">
            <v>2557500</v>
          </cell>
        </row>
        <row r="2146">
          <cell r="S2146">
            <v>2557500</v>
          </cell>
        </row>
        <row r="2147">
          <cell r="S2147">
            <v>1282500</v>
          </cell>
        </row>
        <row r="2148">
          <cell r="S2148">
            <v>2572500</v>
          </cell>
        </row>
        <row r="2149">
          <cell r="S2149">
            <v>2572500</v>
          </cell>
        </row>
        <row r="2150">
          <cell r="S2150">
            <v>2572500</v>
          </cell>
        </row>
        <row r="2151">
          <cell r="S2151">
            <v>2587500</v>
          </cell>
          <cell r="BB2151" t="str">
            <v>Oransje</v>
          </cell>
        </row>
        <row r="2152">
          <cell r="S2152">
            <v>2625000</v>
          </cell>
          <cell r="BB2152" t="str">
            <v>Gul</v>
          </cell>
        </row>
        <row r="2153">
          <cell r="S2153">
            <v>2640000</v>
          </cell>
        </row>
        <row r="2154">
          <cell r="S2154">
            <v>1320000</v>
          </cell>
        </row>
        <row r="2155">
          <cell r="S2155">
            <v>2647500</v>
          </cell>
        </row>
        <row r="2156">
          <cell r="S2156">
            <v>1327500</v>
          </cell>
          <cell r="BB2156" t="str">
            <v>Oransje</v>
          </cell>
        </row>
        <row r="2157">
          <cell r="S2157">
            <v>2655000</v>
          </cell>
        </row>
        <row r="2158">
          <cell r="S2158">
            <v>4668750</v>
          </cell>
        </row>
        <row r="2159">
          <cell r="S2159">
            <v>2670000</v>
          </cell>
          <cell r="BB2159" t="str">
            <v>Grønn</v>
          </cell>
        </row>
        <row r="2160">
          <cell r="S2160">
            <v>1335000</v>
          </cell>
        </row>
        <row r="2161">
          <cell r="S2161">
            <v>1335000</v>
          </cell>
        </row>
        <row r="2162">
          <cell r="S2162">
            <v>2677500</v>
          </cell>
          <cell r="BB2162" t="str">
            <v>Grønn</v>
          </cell>
        </row>
        <row r="2163">
          <cell r="S2163">
            <v>2700000</v>
          </cell>
        </row>
        <row r="2164">
          <cell r="S2164">
            <v>2700000</v>
          </cell>
        </row>
        <row r="2165">
          <cell r="S2165">
            <v>1350000</v>
          </cell>
        </row>
        <row r="2166">
          <cell r="S2166">
            <v>2700000</v>
          </cell>
          <cell r="BB2166" t="str">
            <v>Gul</v>
          </cell>
        </row>
        <row r="2167">
          <cell r="S2167">
            <v>2715000</v>
          </cell>
        </row>
        <row r="2168">
          <cell r="S2168">
            <v>2722500</v>
          </cell>
        </row>
        <row r="2169">
          <cell r="S2169">
            <v>1372500</v>
          </cell>
          <cell r="BB2169" t="str">
            <v>Gul</v>
          </cell>
        </row>
        <row r="2170">
          <cell r="S2170">
            <v>2483502</v>
          </cell>
        </row>
        <row r="2171">
          <cell r="S2171">
            <v>1380000</v>
          </cell>
        </row>
        <row r="2172">
          <cell r="S2172">
            <v>1380000</v>
          </cell>
        </row>
        <row r="2173">
          <cell r="S2173">
            <v>2775000</v>
          </cell>
        </row>
        <row r="2174">
          <cell r="S2174">
            <v>2775000</v>
          </cell>
        </row>
        <row r="2175">
          <cell r="S2175">
            <v>1387500</v>
          </cell>
          <cell r="BB2175" t="str">
            <v>Rød</v>
          </cell>
        </row>
        <row r="2176">
          <cell r="S2176">
            <v>1395000</v>
          </cell>
        </row>
        <row r="2177">
          <cell r="S2177">
            <v>2797500</v>
          </cell>
        </row>
        <row r="2178">
          <cell r="S2178">
            <v>2805000</v>
          </cell>
        </row>
        <row r="2179">
          <cell r="S2179">
            <v>1410000</v>
          </cell>
          <cell r="BB2179" t="str">
            <v>Rød</v>
          </cell>
        </row>
        <row r="2180">
          <cell r="S2180">
            <v>2835000</v>
          </cell>
        </row>
        <row r="2181">
          <cell r="S2181">
            <v>5107149.63</v>
          </cell>
        </row>
        <row r="2182">
          <cell r="S2182">
            <v>570350.37</v>
          </cell>
        </row>
        <row r="2183">
          <cell r="S2183">
            <v>2850000</v>
          </cell>
          <cell r="BB2183" t="str">
            <v>Gul</v>
          </cell>
        </row>
        <row r="2184">
          <cell r="S2184">
            <v>1425000</v>
          </cell>
          <cell r="BB2184" t="str">
            <v>Oransje</v>
          </cell>
        </row>
        <row r="2185">
          <cell r="S2185">
            <v>2857500</v>
          </cell>
        </row>
        <row r="2186">
          <cell r="S2186">
            <v>3513313.5</v>
          </cell>
          <cell r="BB2186" t="str">
            <v>Grønn</v>
          </cell>
        </row>
        <row r="2187">
          <cell r="S2187">
            <v>1824507</v>
          </cell>
          <cell r="BB2187" t="str">
            <v>Lys grønn</v>
          </cell>
        </row>
        <row r="2188">
          <cell r="S2188">
            <v>1440000</v>
          </cell>
        </row>
        <row r="2189">
          <cell r="S2189">
            <v>1440000</v>
          </cell>
        </row>
        <row r="2190">
          <cell r="S2190">
            <v>4342500</v>
          </cell>
          <cell r="BB2190" t="str">
            <v>Oransje</v>
          </cell>
        </row>
        <row r="2191">
          <cell r="S2191">
            <v>2842193</v>
          </cell>
        </row>
        <row r="2192">
          <cell r="S2192">
            <v>1455000</v>
          </cell>
          <cell r="BB2192" t="str">
            <v>Grønn</v>
          </cell>
        </row>
        <row r="2193">
          <cell r="S2193">
            <v>1985245.75</v>
          </cell>
          <cell r="BB2193" t="str">
            <v>Oransje</v>
          </cell>
        </row>
        <row r="2194">
          <cell r="S2194">
            <v>1462500</v>
          </cell>
        </row>
        <row r="2195">
          <cell r="S2195">
            <v>2925000</v>
          </cell>
        </row>
        <row r="2196">
          <cell r="S2196">
            <v>1462500</v>
          </cell>
        </row>
        <row r="2197">
          <cell r="S2197">
            <v>2925000</v>
          </cell>
        </row>
        <row r="2198">
          <cell r="S2198">
            <v>2276625</v>
          </cell>
          <cell r="BB2198" t="str">
            <v>Rød</v>
          </cell>
        </row>
        <row r="2199">
          <cell r="S2199">
            <v>1470000</v>
          </cell>
        </row>
        <row r="2200">
          <cell r="S2200">
            <v>2940000</v>
          </cell>
          <cell r="BB2200" t="str">
            <v>Oransje</v>
          </cell>
        </row>
        <row r="2201">
          <cell r="S2201">
            <v>1470000</v>
          </cell>
        </row>
        <row r="2202">
          <cell r="S2202">
            <v>1470000</v>
          </cell>
          <cell r="BB2202" t="str">
            <v>Gul</v>
          </cell>
        </row>
        <row r="2203">
          <cell r="S2203">
            <v>2947500</v>
          </cell>
        </row>
        <row r="2204">
          <cell r="S2204">
            <v>1477500</v>
          </cell>
        </row>
        <row r="2205">
          <cell r="S2205">
            <v>2242500</v>
          </cell>
          <cell r="BB2205" t="str">
            <v>Rød</v>
          </cell>
        </row>
        <row r="2206">
          <cell r="S2206">
            <v>1492500</v>
          </cell>
        </row>
        <row r="2207">
          <cell r="S2207">
            <v>1500000</v>
          </cell>
        </row>
        <row r="2208">
          <cell r="S2208">
            <v>1500000</v>
          </cell>
        </row>
        <row r="2209">
          <cell r="S2209">
            <v>1500000</v>
          </cell>
          <cell r="BB2209" t="str">
            <v>Oransje</v>
          </cell>
        </row>
        <row r="2210">
          <cell r="S2210">
            <v>1500000</v>
          </cell>
        </row>
        <row r="2211">
          <cell r="S2211">
            <v>1500000</v>
          </cell>
          <cell r="BB2211" t="str">
            <v>Rød</v>
          </cell>
        </row>
        <row r="2212">
          <cell r="S2212">
            <v>1500000</v>
          </cell>
          <cell r="BB2212" t="str">
            <v>Gul</v>
          </cell>
        </row>
        <row r="2213">
          <cell r="S2213">
            <v>1500000</v>
          </cell>
        </row>
        <row r="2214">
          <cell r="S2214">
            <v>6000000</v>
          </cell>
        </row>
        <row r="2215">
          <cell r="S2215">
            <v>1500000</v>
          </cell>
        </row>
        <row r="2216">
          <cell r="S2216">
            <v>1515000</v>
          </cell>
        </row>
        <row r="2217">
          <cell r="S2217">
            <v>3030000</v>
          </cell>
        </row>
        <row r="2218">
          <cell r="S2218">
            <v>1515000</v>
          </cell>
          <cell r="BB2218" t="str">
            <v>Grønn</v>
          </cell>
        </row>
        <row r="2219">
          <cell r="S2219">
            <v>3037500</v>
          </cell>
          <cell r="BB2219" t="str">
            <v>Oransje</v>
          </cell>
        </row>
        <row r="2220">
          <cell r="S2220">
            <v>1522500</v>
          </cell>
        </row>
        <row r="2221">
          <cell r="S2221">
            <v>3075000</v>
          </cell>
        </row>
        <row r="2222">
          <cell r="S2222">
            <v>3075000</v>
          </cell>
        </row>
        <row r="2223">
          <cell r="S2223">
            <v>1537500</v>
          </cell>
          <cell r="BB2223" t="str">
            <v>Grønn</v>
          </cell>
        </row>
        <row r="2224">
          <cell r="S2224">
            <v>1545000</v>
          </cell>
        </row>
        <row r="2225">
          <cell r="S2225">
            <v>3097500</v>
          </cell>
        </row>
        <row r="2226">
          <cell r="S2226">
            <v>1552500</v>
          </cell>
        </row>
        <row r="2227">
          <cell r="S2227">
            <v>1552500</v>
          </cell>
        </row>
        <row r="2228">
          <cell r="S2228">
            <v>2336250</v>
          </cell>
          <cell r="BB2228" t="str">
            <v>Grønn</v>
          </cell>
        </row>
        <row r="2229">
          <cell r="S2229">
            <v>4687500</v>
          </cell>
          <cell r="BB2229" t="str">
            <v>Grønn</v>
          </cell>
        </row>
        <row r="2230">
          <cell r="S2230">
            <v>1567500</v>
          </cell>
        </row>
        <row r="2231">
          <cell r="S2231">
            <v>1567500</v>
          </cell>
        </row>
        <row r="2232">
          <cell r="S2232">
            <v>1575000</v>
          </cell>
        </row>
        <row r="2233">
          <cell r="S2233">
            <v>1575000</v>
          </cell>
        </row>
        <row r="2234">
          <cell r="S2234">
            <v>1575000</v>
          </cell>
        </row>
        <row r="2235">
          <cell r="S2235">
            <v>1575000</v>
          </cell>
        </row>
        <row r="2236">
          <cell r="S2236">
            <v>1590000</v>
          </cell>
        </row>
        <row r="2237">
          <cell r="S2237">
            <v>1868791</v>
          </cell>
        </row>
        <row r="2238">
          <cell r="S2238">
            <v>1597500</v>
          </cell>
          <cell r="BB2238" t="str">
            <v>Grønn</v>
          </cell>
        </row>
        <row r="2239">
          <cell r="S2239">
            <v>1597500</v>
          </cell>
        </row>
        <row r="2240">
          <cell r="S2240">
            <v>1597500</v>
          </cell>
          <cell r="BB2240" t="str">
            <v>Oransje</v>
          </cell>
        </row>
        <row r="2241">
          <cell r="S2241">
            <v>3805320.39</v>
          </cell>
          <cell r="BB2241" t="str">
            <v>Oransje</v>
          </cell>
        </row>
        <row r="2242">
          <cell r="S2242">
            <v>1612500</v>
          </cell>
          <cell r="BB2242" t="str">
            <v>Rød</v>
          </cell>
        </row>
        <row r="2243">
          <cell r="S2243">
            <v>3240000</v>
          </cell>
        </row>
        <row r="2244">
          <cell r="S2244">
            <v>1627500</v>
          </cell>
        </row>
        <row r="2245">
          <cell r="S2245">
            <v>4882500</v>
          </cell>
        </row>
        <row r="2246">
          <cell r="S2246">
            <v>3277500</v>
          </cell>
          <cell r="BB2246" t="str">
            <v>Grønn</v>
          </cell>
        </row>
        <row r="2247">
          <cell r="S2247">
            <v>3285000</v>
          </cell>
        </row>
        <row r="2248">
          <cell r="S2248">
            <v>1642500</v>
          </cell>
        </row>
        <row r="2249">
          <cell r="S2249">
            <v>1650000</v>
          </cell>
        </row>
        <row r="2250">
          <cell r="S2250">
            <v>1650000</v>
          </cell>
          <cell r="BB2250" t="str">
            <v>Gul</v>
          </cell>
        </row>
        <row r="2251">
          <cell r="S2251">
            <v>4965000</v>
          </cell>
          <cell r="BB2251" t="str">
            <v>Rød</v>
          </cell>
        </row>
        <row r="2252">
          <cell r="S2252">
            <v>1657500</v>
          </cell>
        </row>
        <row r="2253">
          <cell r="S2253">
            <v>4980000</v>
          </cell>
          <cell r="BB2253" t="str">
            <v>Oransje</v>
          </cell>
        </row>
        <row r="2254">
          <cell r="S2254">
            <v>3322500</v>
          </cell>
        </row>
        <row r="2255">
          <cell r="S2255">
            <v>2415688.5</v>
          </cell>
        </row>
        <row r="2256">
          <cell r="S2256">
            <v>1672500</v>
          </cell>
        </row>
        <row r="2257">
          <cell r="S2257">
            <v>3352500</v>
          </cell>
        </row>
        <row r="2258">
          <cell r="S2258">
            <v>3442901</v>
          </cell>
        </row>
        <row r="2259">
          <cell r="S2259">
            <v>1680000</v>
          </cell>
          <cell r="BB2259" t="str">
            <v>Rød</v>
          </cell>
        </row>
        <row r="2260">
          <cell r="S2260">
            <v>1687500</v>
          </cell>
        </row>
        <row r="2261">
          <cell r="S2261">
            <v>1597680.6399999999</v>
          </cell>
          <cell r="BB2261" t="str">
            <v>Rød</v>
          </cell>
        </row>
        <row r="2262">
          <cell r="S2262">
            <v>1687500</v>
          </cell>
          <cell r="BB2262" t="str">
            <v>Oransje</v>
          </cell>
        </row>
        <row r="2263">
          <cell r="S2263">
            <v>3375000</v>
          </cell>
        </row>
        <row r="2264">
          <cell r="S2264">
            <v>3375000</v>
          </cell>
        </row>
        <row r="2265">
          <cell r="S2265">
            <v>8505000</v>
          </cell>
        </row>
        <row r="2266">
          <cell r="S2266">
            <v>1702500</v>
          </cell>
          <cell r="BB2266" t="str">
            <v>Rød</v>
          </cell>
        </row>
        <row r="2267">
          <cell r="S2267">
            <v>1702500</v>
          </cell>
          <cell r="BB2267" t="str">
            <v>Rød</v>
          </cell>
        </row>
        <row r="2268">
          <cell r="S2268">
            <v>3420000</v>
          </cell>
        </row>
        <row r="2269">
          <cell r="S2269">
            <v>5137500</v>
          </cell>
          <cell r="BB2269" t="str">
            <v>Oransje</v>
          </cell>
        </row>
        <row r="2270">
          <cell r="S2270">
            <v>2568750</v>
          </cell>
          <cell r="BB2270" t="str">
            <v>Rød</v>
          </cell>
        </row>
        <row r="2271">
          <cell r="S2271">
            <v>1717500</v>
          </cell>
        </row>
        <row r="2272">
          <cell r="S2272">
            <v>3435000</v>
          </cell>
        </row>
        <row r="2273">
          <cell r="S2273">
            <v>1725000</v>
          </cell>
          <cell r="BB2273" t="str">
            <v>Lys grønn</v>
          </cell>
        </row>
        <row r="2274">
          <cell r="S2274">
            <v>1725000</v>
          </cell>
        </row>
        <row r="2275">
          <cell r="S2275">
            <v>1725000</v>
          </cell>
          <cell r="BB2275" t="str">
            <v>Rød</v>
          </cell>
        </row>
        <row r="2276">
          <cell r="S2276">
            <v>1740000</v>
          </cell>
        </row>
        <row r="2277">
          <cell r="S2277">
            <v>1747500</v>
          </cell>
          <cell r="BB2277" t="str">
            <v>Rød</v>
          </cell>
        </row>
        <row r="2278">
          <cell r="S2278">
            <v>3510000</v>
          </cell>
          <cell r="BB2278" t="str">
            <v>Rød</v>
          </cell>
        </row>
        <row r="2279">
          <cell r="S2279">
            <v>3525000</v>
          </cell>
          <cell r="BB2279" t="str">
            <v>Oransje</v>
          </cell>
        </row>
        <row r="2280">
          <cell r="S2280">
            <v>3525000</v>
          </cell>
          <cell r="BB2280" t="str">
            <v>Grønn</v>
          </cell>
        </row>
        <row r="2281">
          <cell r="S2281">
            <v>1762500</v>
          </cell>
        </row>
        <row r="2282">
          <cell r="S2282">
            <v>3525000</v>
          </cell>
        </row>
        <row r="2283">
          <cell r="S2283">
            <v>1770000</v>
          </cell>
        </row>
        <row r="2284">
          <cell r="S2284">
            <v>1777500</v>
          </cell>
        </row>
        <row r="2285">
          <cell r="S2285">
            <v>1785000</v>
          </cell>
        </row>
        <row r="2286">
          <cell r="S2286">
            <v>3577500</v>
          </cell>
          <cell r="BB2286" t="str">
            <v>Rød</v>
          </cell>
        </row>
        <row r="2287">
          <cell r="S2287">
            <v>1807500</v>
          </cell>
          <cell r="BB2287" t="str">
            <v>Rød</v>
          </cell>
        </row>
        <row r="2288">
          <cell r="S2288">
            <v>1807500</v>
          </cell>
        </row>
        <row r="2289">
          <cell r="S2289">
            <v>1830000</v>
          </cell>
        </row>
        <row r="2290">
          <cell r="S2290">
            <v>1867500</v>
          </cell>
          <cell r="BB2290" t="str">
            <v>Oransje</v>
          </cell>
        </row>
        <row r="2291">
          <cell r="S2291">
            <v>1867500</v>
          </cell>
        </row>
        <row r="2292">
          <cell r="S2292">
            <v>1867500</v>
          </cell>
          <cell r="BB2292" t="str">
            <v>Rød</v>
          </cell>
        </row>
        <row r="2293">
          <cell r="S2293">
            <v>1875000</v>
          </cell>
          <cell r="BB2293" t="str">
            <v>Oransje</v>
          </cell>
        </row>
        <row r="2294">
          <cell r="S2294">
            <v>1875000</v>
          </cell>
          <cell r="BB2294" t="str">
            <v>Rød</v>
          </cell>
        </row>
        <row r="2295">
          <cell r="S2295">
            <v>5625000</v>
          </cell>
          <cell r="BB2295" t="str">
            <v>Gul</v>
          </cell>
        </row>
        <row r="2296">
          <cell r="S2296">
            <v>1890000</v>
          </cell>
        </row>
        <row r="2297">
          <cell r="S2297">
            <v>1890000</v>
          </cell>
        </row>
        <row r="2298">
          <cell r="S2298">
            <v>1897500</v>
          </cell>
          <cell r="BB2298" t="str">
            <v>Rød</v>
          </cell>
        </row>
        <row r="2299">
          <cell r="S2299">
            <v>1905000</v>
          </cell>
        </row>
        <row r="2300">
          <cell r="S2300">
            <v>1905000</v>
          </cell>
        </row>
        <row r="2301">
          <cell r="S2301">
            <v>5722500</v>
          </cell>
          <cell r="BB2301" t="str">
            <v>Oransje</v>
          </cell>
        </row>
        <row r="2302">
          <cell r="S2302">
            <v>1912500</v>
          </cell>
          <cell r="BB2302" t="str">
            <v>Rød</v>
          </cell>
        </row>
        <row r="2303">
          <cell r="S2303">
            <v>1912500</v>
          </cell>
          <cell r="BB2303" t="str">
            <v>Lys grønn</v>
          </cell>
        </row>
        <row r="2304">
          <cell r="S2304">
            <v>1912500</v>
          </cell>
        </row>
        <row r="2305">
          <cell r="S2305">
            <v>3071957</v>
          </cell>
        </row>
        <row r="2306">
          <cell r="S2306">
            <v>1935000</v>
          </cell>
          <cell r="BB2306" t="str">
            <v>Gul</v>
          </cell>
        </row>
        <row r="2307">
          <cell r="S2307">
            <v>1935000</v>
          </cell>
        </row>
        <row r="2308">
          <cell r="S2308">
            <v>1942500</v>
          </cell>
        </row>
        <row r="2309">
          <cell r="S2309">
            <v>6300380.5899999999</v>
          </cell>
          <cell r="BB2309" t="str">
            <v>Gul</v>
          </cell>
        </row>
        <row r="2310">
          <cell r="S2310">
            <v>1950000</v>
          </cell>
        </row>
        <row r="2311">
          <cell r="S2311">
            <v>1950000</v>
          </cell>
          <cell r="BB2311" t="str">
            <v>Oransje</v>
          </cell>
        </row>
        <row r="2312">
          <cell r="S2312">
            <v>1950000</v>
          </cell>
          <cell r="BB2312" t="str">
            <v>Oransje</v>
          </cell>
        </row>
        <row r="2313">
          <cell r="S2313">
            <v>1972500</v>
          </cell>
        </row>
        <row r="2314">
          <cell r="S2314">
            <v>3975000</v>
          </cell>
        </row>
        <row r="2315">
          <cell r="S2315">
            <v>1987500</v>
          </cell>
        </row>
        <row r="2316">
          <cell r="S2316">
            <v>4012500</v>
          </cell>
        </row>
        <row r="2317">
          <cell r="S2317">
            <v>2017500</v>
          </cell>
          <cell r="BB2317" t="str">
            <v>Grønn</v>
          </cell>
        </row>
        <row r="2318">
          <cell r="S2318">
            <v>2025000</v>
          </cell>
          <cell r="BB2318" t="str">
            <v>Rød</v>
          </cell>
        </row>
        <row r="2319">
          <cell r="S2319">
            <v>2025000</v>
          </cell>
          <cell r="BB2319" t="str">
            <v>Oransje</v>
          </cell>
        </row>
        <row r="2320">
          <cell r="S2320">
            <v>2025000</v>
          </cell>
          <cell r="BB2320" t="str">
            <v>Gul</v>
          </cell>
        </row>
        <row r="2321">
          <cell r="S2321">
            <v>2040000</v>
          </cell>
        </row>
        <row r="2322">
          <cell r="S2322">
            <v>2047500</v>
          </cell>
        </row>
        <row r="2323">
          <cell r="S2323">
            <v>4125000</v>
          </cell>
          <cell r="BB2323" t="str">
            <v>Oransje</v>
          </cell>
        </row>
        <row r="2324">
          <cell r="S2324">
            <v>2070000</v>
          </cell>
        </row>
        <row r="2325">
          <cell r="S2325">
            <v>2085000</v>
          </cell>
          <cell r="BB2325" t="str">
            <v>Grønn</v>
          </cell>
        </row>
        <row r="2326">
          <cell r="S2326">
            <v>2100000</v>
          </cell>
          <cell r="BB2326" t="str">
            <v>Oransje</v>
          </cell>
        </row>
        <row r="2327">
          <cell r="S2327">
            <v>1686000</v>
          </cell>
          <cell r="BB2327" t="str">
            <v>Grønn</v>
          </cell>
        </row>
        <row r="2328">
          <cell r="S2328">
            <v>4252500</v>
          </cell>
        </row>
        <row r="2329">
          <cell r="S2329">
            <v>2897684</v>
          </cell>
        </row>
        <row r="2330">
          <cell r="S2330">
            <v>2137500</v>
          </cell>
          <cell r="BB2330" t="str">
            <v>Rød</v>
          </cell>
        </row>
        <row r="2331">
          <cell r="S2331">
            <v>2137500</v>
          </cell>
          <cell r="BB2331" t="str">
            <v>Rød</v>
          </cell>
        </row>
        <row r="2332">
          <cell r="S2332">
            <v>4275000</v>
          </cell>
        </row>
        <row r="2333">
          <cell r="S2333">
            <v>2137500</v>
          </cell>
          <cell r="BB2333" t="str">
            <v>Rød</v>
          </cell>
        </row>
        <row r="2334">
          <cell r="S2334">
            <v>2160000</v>
          </cell>
        </row>
        <row r="2335">
          <cell r="S2335">
            <v>2175000</v>
          </cell>
          <cell r="BB2335" t="str">
            <v>Grønn</v>
          </cell>
        </row>
        <row r="2336">
          <cell r="S2336">
            <v>2175000</v>
          </cell>
        </row>
        <row r="2337">
          <cell r="S2337">
            <v>4350000</v>
          </cell>
        </row>
        <row r="2338">
          <cell r="S2338">
            <v>2212500</v>
          </cell>
        </row>
        <row r="2339">
          <cell r="S2339">
            <v>4432500</v>
          </cell>
          <cell r="BB2339" t="str">
            <v>Oransje</v>
          </cell>
        </row>
        <row r="2340">
          <cell r="S2340">
            <v>2069486</v>
          </cell>
        </row>
        <row r="2341">
          <cell r="S2341">
            <v>2227500</v>
          </cell>
        </row>
        <row r="2342">
          <cell r="S2342">
            <v>2227500</v>
          </cell>
          <cell r="BB2342" t="str">
            <v>Gul</v>
          </cell>
        </row>
        <row r="2343">
          <cell r="S2343">
            <v>2242500</v>
          </cell>
          <cell r="BB2343" t="str">
            <v>Oransje</v>
          </cell>
        </row>
        <row r="2344">
          <cell r="S2344">
            <v>2250000</v>
          </cell>
        </row>
        <row r="2345">
          <cell r="S2345">
            <v>2265000</v>
          </cell>
        </row>
        <row r="2346">
          <cell r="S2346">
            <v>2265000</v>
          </cell>
        </row>
        <row r="2347">
          <cell r="S2347">
            <v>4537500</v>
          </cell>
        </row>
        <row r="2348">
          <cell r="S2348">
            <v>4567500</v>
          </cell>
          <cell r="BB2348" t="str">
            <v>Oransje</v>
          </cell>
        </row>
        <row r="2349">
          <cell r="S2349">
            <v>2287500</v>
          </cell>
        </row>
        <row r="2350">
          <cell r="S2350">
            <v>2287500</v>
          </cell>
        </row>
        <row r="2351">
          <cell r="S2351">
            <v>1143750</v>
          </cell>
        </row>
        <row r="2352">
          <cell r="S2352">
            <v>1783320</v>
          </cell>
        </row>
        <row r="2353">
          <cell r="S2353">
            <v>3265594</v>
          </cell>
          <cell r="BB2353" t="str">
            <v>Oransje</v>
          </cell>
        </row>
        <row r="2354">
          <cell r="S2354">
            <v>2325000</v>
          </cell>
        </row>
        <row r="2355">
          <cell r="S2355">
            <v>1986402</v>
          </cell>
          <cell r="BB2355" t="str">
            <v>Rød</v>
          </cell>
        </row>
        <row r="2356">
          <cell r="S2356">
            <v>2340000</v>
          </cell>
        </row>
        <row r="2357">
          <cell r="S2357">
            <v>2340000</v>
          </cell>
          <cell r="BB2357" t="str">
            <v>Oransje</v>
          </cell>
        </row>
        <row r="2358">
          <cell r="S2358">
            <v>4687500</v>
          </cell>
          <cell r="BB2358" t="str">
            <v>Rød</v>
          </cell>
        </row>
        <row r="2359">
          <cell r="S2359">
            <v>2347500</v>
          </cell>
        </row>
        <row r="2360">
          <cell r="S2360">
            <v>2362500</v>
          </cell>
          <cell r="BB2360" t="str">
            <v>Oransje</v>
          </cell>
        </row>
        <row r="2361">
          <cell r="S2361">
            <v>2370000</v>
          </cell>
        </row>
        <row r="2362">
          <cell r="S2362">
            <v>4785000</v>
          </cell>
          <cell r="BB2362" t="str">
            <v>Oransje</v>
          </cell>
        </row>
        <row r="2363">
          <cell r="S2363">
            <v>2400000</v>
          </cell>
          <cell r="BB2363" t="str">
            <v>Oransje</v>
          </cell>
        </row>
        <row r="2364">
          <cell r="S2364">
            <v>2407500</v>
          </cell>
        </row>
        <row r="2365">
          <cell r="S2365">
            <v>2422500</v>
          </cell>
        </row>
        <row r="2366">
          <cell r="S2366">
            <v>2422500</v>
          </cell>
          <cell r="BB2366" t="str">
            <v>Rød</v>
          </cell>
        </row>
        <row r="2367">
          <cell r="S2367">
            <v>4875000</v>
          </cell>
          <cell r="BB2367" t="str">
            <v>Oransje</v>
          </cell>
        </row>
        <row r="2368">
          <cell r="S2368">
            <v>2266134.5</v>
          </cell>
        </row>
        <row r="2369">
          <cell r="S2369">
            <v>4897500</v>
          </cell>
        </row>
        <row r="2370">
          <cell r="S2370">
            <v>2460000</v>
          </cell>
        </row>
        <row r="2371">
          <cell r="S2371">
            <v>2467500</v>
          </cell>
        </row>
        <row r="2372">
          <cell r="S2372">
            <v>2475000</v>
          </cell>
          <cell r="BB2372" t="str">
            <v>Grønn</v>
          </cell>
        </row>
        <row r="2373">
          <cell r="S2373">
            <v>2527500</v>
          </cell>
        </row>
        <row r="2374">
          <cell r="S2374">
            <v>2550000</v>
          </cell>
        </row>
        <row r="2375">
          <cell r="S2375">
            <v>2610000</v>
          </cell>
          <cell r="BB2375" t="str">
            <v>Oransje</v>
          </cell>
        </row>
        <row r="2376">
          <cell r="S2376">
            <v>2625000</v>
          </cell>
        </row>
        <row r="2377">
          <cell r="S2377">
            <v>2662500</v>
          </cell>
          <cell r="BB2377" t="str">
            <v>Gul</v>
          </cell>
        </row>
        <row r="2378">
          <cell r="S2378">
            <v>2692500</v>
          </cell>
        </row>
        <row r="2379">
          <cell r="S2379">
            <v>2700000</v>
          </cell>
        </row>
        <row r="2380">
          <cell r="S2380">
            <v>2700000</v>
          </cell>
        </row>
        <row r="2381">
          <cell r="S2381">
            <v>2707500</v>
          </cell>
        </row>
        <row r="2382">
          <cell r="S2382">
            <v>995548.25</v>
          </cell>
        </row>
        <row r="2383">
          <cell r="S2383">
            <v>2737500</v>
          </cell>
        </row>
        <row r="2384">
          <cell r="S2384">
            <v>5482500</v>
          </cell>
        </row>
        <row r="2385">
          <cell r="S2385">
            <v>2752500</v>
          </cell>
          <cell r="BB2385" t="str">
            <v>Oransje</v>
          </cell>
        </row>
        <row r="2386">
          <cell r="S2386">
            <v>2579499</v>
          </cell>
        </row>
        <row r="2387">
          <cell r="S2387">
            <v>2767500</v>
          </cell>
        </row>
        <row r="2388">
          <cell r="S2388">
            <v>2835000</v>
          </cell>
        </row>
        <row r="2389">
          <cell r="S2389">
            <v>2850000</v>
          </cell>
        </row>
        <row r="2390">
          <cell r="S2390">
            <v>2850000</v>
          </cell>
        </row>
        <row r="2391">
          <cell r="S2391">
            <v>2850000</v>
          </cell>
        </row>
        <row r="2392">
          <cell r="S2392">
            <v>2865000</v>
          </cell>
          <cell r="BB2392" t="str">
            <v>Gul</v>
          </cell>
        </row>
        <row r="2393">
          <cell r="S2393">
            <v>2887500</v>
          </cell>
          <cell r="BB2393" t="str">
            <v>Gul</v>
          </cell>
        </row>
        <row r="2394">
          <cell r="S2394">
            <v>2887500</v>
          </cell>
        </row>
        <row r="2395">
          <cell r="S2395">
            <v>2895000</v>
          </cell>
          <cell r="BB2395" t="str">
            <v>Gul</v>
          </cell>
        </row>
        <row r="2396">
          <cell r="S2396">
            <v>2895000</v>
          </cell>
          <cell r="BB2396" t="str">
            <v>Rød</v>
          </cell>
        </row>
        <row r="2397">
          <cell r="S2397">
            <v>2902500</v>
          </cell>
        </row>
        <row r="2398">
          <cell r="S2398">
            <v>2917500</v>
          </cell>
          <cell r="BB2398" t="str">
            <v>Gul</v>
          </cell>
        </row>
        <row r="2399">
          <cell r="S2399">
            <v>2947500</v>
          </cell>
        </row>
        <row r="2400">
          <cell r="S2400">
            <v>2955000</v>
          </cell>
        </row>
        <row r="2401">
          <cell r="S2401">
            <v>2962500</v>
          </cell>
        </row>
        <row r="2402">
          <cell r="S2402">
            <v>2636704.77</v>
          </cell>
        </row>
        <row r="2403">
          <cell r="S2403">
            <v>3052500</v>
          </cell>
          <cell r="BB2403" t="str">
            <v>Oransje</v>
          </cell>
        </row>
        <row r="2404">
          <cell r="S2404">
            <v>3075000</v>
          </cell>
        </row>
        <row r="2405">
          <cell r="S2405">
            <v>3075000</v>
          </cell>
        </row>
        <row r="2406">
          <cell r="S2406">
            <v>3112500</v>
          </cell>
        </row>
        <row r="2407">
          <cell r="S2407">
            <v>3142500</v>
          </cell>
        </row>
        <row r="2408">
          <cell r="S2408">
            <v>3150000</v>
          </cell>
          <cell r="BB2408" t="str">
            <v>Gul</v>
          </cell>
        </row>
        <row r="2409">
          <cell r="S2409">
            <v>3262500</v>
          </cell>
        </row>
        <row r="2410">
          <cell r="S2410">
            <v>3315000</v>
          </cell>
          <cell r="BB2410" t="str">
            <v>Oransje</v>
          </cell>
        </row>
        <row r="2411">
          <cell r="S2411">
            <v>3412500</v>
          </cell>
        </row>
        <row r="2412">
          <cell r="S2412">
            <v>3420000</v>
          </cell>
          <cell r="BB2412" t="str">
            <v>Oransje</v>
          </cell>
        </row>
        <row r="2413">
          <cell r="S2413">
            <v>1713750</v>
          </cell>
        </row>
        <row r="2414">
          <cell r="S2414">
            <v>3450000</v>
          </cell>
        </row>
        <row r="2415">
          <cell r="S2415">
            <v>3480000</v>
          </cell>
        </row>
        <row r="2416">
          <cell r="S2416">
            <v>3487500</v>
          </cell>
        </row>
        <row r="2417">
          <cell r="S2417">
            <v>3487500</v>
          </cell>
          <cell r="BB2417" t="str">
            <v>Oransje</v>
          </cell>
        </row>
        <row r="2418">
          <cell r="S2418">
            <v>3525000</v>
          </cell>
        </row>
        <row r="2419">
          <cell r="S2419">
            <v>3592500</v>
          </cell>
        </row>
        <row r="2420">
          <cell r="S2420">
            <v>3600000</v>
          </cell>
        </row>
        <row r="2421">
          <cell r="S2421">
            <v>1811250</v>
          </cell>
          <cell r="BB2421" t="str">
            <v>Grønn</v>
          </cell>
        </row>
        <row r="2422">
          <cell r="S2422">
            <v>3727500</v>
          </cell>
          <cell r="BB2422" t="str">
            <v>Oransje</v>
          </cell>
        </row>
        <row r="2423">
          <cell r="S2423">
            <v>3750000</v>
          </cell>
          <cell r="BB2423" t="str">
            <v>Oransje</v>
          </cell>
        </row>
        <row r="2424">
          <cell r="S2424">
            <v>1893750</v>
          </cell>
          <cell r="BB2424" t="str">
            <v>Grønn</v>
          </cell>
        </row>
        <row r="2425">
          <cell r="S2425">
            <v>3795000</v>
          </cell>
        </row>
        <row r="2426">
          <cell r="S2426">
            <v>3825000</v>
          </cell>
        </row>
        <row r="2427">
          <cell r="S2427">
            <v>3847500</v>
          </cell>
        </row>
        <row r="2428">
          <cell r="S2428">
            <v>3750</v>
          </cell>
        </row>
        <row r="2429">
          <cell r="S2429">
            <v>1383301</v>
          </cell>
          <cell r="BB2429" t="str">
            <v>Rød</v>
          </cell>
        </row>
        <row r="2430">
          <cell r="S2430">
            <v>3945000</v>
          </cell>
        </row>
        <row r="2431">
          <cell r="S2431">
            <v>3975000</v>
          </cell>
          <cell r="BB2431" t="str">
            <v>Rød</v>
          </cell>
        </row>
        <row r="2432">
          <cell r="S2432">
            <v>2006250</v>
          </cell>
          <cell r="BB2432" t="str">
            <v>Oransje</v>
          </cell>
        </row>
        <row r="2433">
          <cell r="S2433">
            <v>4035000</v>
          </cell>
        </row>
        <row r="2434">
          <cell r="S2434">
            <v>2111250</v>
          </cell>
          <cell r="BB2434" t="str">
            <v>Rød</v>
          </cell>
        </row>
        <row r="2435">
          <cell r="S2435">
            <v>4230000</v>
          </cell>
          <cell r="BB2435" t="str">
            <v>Lys grønn</v>
          </cell>
        </row>
        <row r="2436">
          <cell r="S2436">
            <v>4290000</v>
          </cell>
        </row>
        <row r="2437">
          <cell r="S2437">
            <v>4425000</v>
          </cell>
        </row>
        <row r="2438">
          <cell r="S2438">
            <v>4432500</v>
          </cell>
        </row>
        <row r="2439">
          <cell r="S2439">
            <v>2261170</v>
          </cell>
          <cell r="BB2439" t="str">
            <v>Gul</v>
          </cell>
        </row>
        <row r="2440">
          <cell r="S2440">
            <v>5272500</v>
          </cell>
          <cell r="BB2440" t="str">
            <v>Rød</v>
          </cell>
        </row>
        <row r="2441">
          <cell r="S2441">
            <v>2665982</v>
          </cell>
        </row>
        <row r="2442">
          <cell r="S2442">
            <v>2981250</v>
          </cell>
          <cell r="BB2442" t="str">
            <v>Grønn</v>
          </cell>
        </row>
        <row r="2443">
          <cell r="S2443">
            <v>6187500</v>
          </cell>
        </row>
        <row r="2444">
          <cell r="S2444">
            <v>3318750</v>
          </cell>
          <cell r="BB2444" t="str">
            <v>Oransje</v>
          </cell>
        </row>
        <row r="2445">
          <cell r="S2445">
            <v>3693783</v>
          </cell>
        </row>
        <row r="2446">
          <cell r="S2446">
            <v>3685495</v>
          </cell>
        </row>
        <row r="2447">
          <cell r="S2447">
            <v>1651141</v>
          </cell>
          <cell r="BB2447" t="str">
            <v>Oransje</v>
          </cell>
        </row>
        <row r="2448">
          <cell r="S2448">
            <v>1636121</v>
          </cell>
        </row>
        <row r="2449">
          <cell r="S2449">
            <v>2409020</v>
          </cell>
          <cell r="BB2449" t="str">
            <v>Rød</v>
          </cell>
        </row>
        <row r="2450">
          <cell r="S2450">
            <v>1471000</v>
          </cell>
          <cell r="BB2450" t="str">
            <v>Rød</v>
          </cell>
        </row>
        <row r="2451">
          <cell r="S2451">
            <v>2160686</v>
          </cell>
          <cell r="BB2451" t="str">
            <v>Rød</v>
          </cell>
        </row>
        <row r="2452">
          <cell r="S2452">
            <v>1788359</v>
          </cell>
          <cell r="BB2452" t="str">
            <v>Rød</v>
          </cell>
        </row>
        <row r="2453">
          <cell r="S2453">
            <v>375000</v>
          </cell>
        </row>
        <row r="2454">
          <cell r="S2454">
            <v>1455000</v>
          </cell>
          <cell r="BB2454" t="str">
            <v>Rød</v>
          </cell>
        </row>
        <row r="2455">
          <cell r="S2455">
            <v>1799250</v>
          </cell>
        </row>
        <row r="2456">
          <cell r="S2456">
            <v>2325000</v>
          </cell>
        </row>
        <row r="2457">
          <cell r="S2457">
            <v>1867500</v>
          </cell>
        </row>
        <row r="2458">
          <cell r="S2458">
            <v>3900000</v>
          </cell>
        </row>
        <row r="2459">
          <cell r="S2459">
            <v>1650000</v>
          </cell>
        </row>
        <row r="2460">
          <cell r="S2460">
            <v>1717500</v>
          </cell>
        </row>
        <row r="2461">
          <cell r="S2461">
            <v>2512500</v>
          </cell>
        </row>
        <row r="2462">
          <cell r="S2462">
            <v>1230000</v>
          </cell>
        </row>
        <row r="2463">
          <cell r="S2463">
            <v>377175</v>
          </cell>
          <cell r="BB2463" t="str">
            <v>Gul</v>
          </cell>
        </row>
        <row r="2464">
          <cell r="S2464">
            <v>1500000</v>
          </cell>
        </row>
        <row r="2465">
          <cell r="S2465">
            <v>1687500</v>
          </cell>
        </row>
        <row r="2466">
          <cell r="S2466">
            <v>495000</v>
          </cell>
        </row>
        <row r="2467">
          <cell r="S2467">
            <v>2092500</v>
          </cell>
        </row>
        <row r="2468">
          <cell r="S2468">
            <v>750000</v>
          </cell>
        </row>
        <row r="2469">
          <cell r="S2469">
            <v>3116250</v>
          </cell>
        </row>
        <row r="2470">
          <cell r="S2470">
            <v>2002500</v>
          </cell>
        </row>
        <row r="2471">
          <cell r="S2471">
            <v>1650000</v>
          </cell>
          <cell r="BB2471" t="str">
            <v>Oransje</v>
          </cell>
        </row>
        <row r="2472">
          <cell r="S2472">
            <v>1552500</v>
          </cell>
        </row>
        <row r="2473">
          <cell r="S2473">
            <v>1275000</v>
          </cell>
        </row>
        <row r="2474">
          <cell r="S2474">
            <v>2362500</v>
          </cell>
        </row>
        <row r="2475">
          <cell r="S2475">
            <v>4515000</v>
          </cell>
        </row>
        <row r="2476">
          <cell r="S2476">
            <v>2625000</v>
          </cell>
        </row>
        <row r="2477">
          <cell r="S2477">
            <v>1537500</v>
          </cell>
        </row>
        <row r="2478">
          <cell r="S2478">
            <v>2400000</v>
          </cell>
        </row>
        <row r="2479">
          <cell r="S2479">
            <v>1942500</v>
          </cell>
        </row>
        <row r="2480">
          <cell r="S2480">
            <v>1181250</v>
          </cell>
        </row>
        <row r="2481">
          <cell r="S2481">
            <v>1312500</v>
          </cell>
        </row>
        <row r="2482">
          <cell r="S2482">
            <v>525000</v>
          </cell>
        </row>
        <row r="2483">
          <cell r="S2483">
            <v>1856250</v>
          </cell>
        </row>
        <row r="2484">
          <cell r="S2484">
            <v>3450000</v>
          </cell>
        </row>
        <row r="2485">
          <cell r="S2485">
            <v>1537500</v>
          </cell>
        </row>
        <row r="2486">
          <cell r="S2486">
            <v>1912500</v>
          </cell>
        </row>
        <row r="2487">
          <cell r="S2487">
            <v>1695000</v>
          </cell>
        </row>
        <row r="2488">
          <cell r="S2488">
            <v>2062500</v>
          </cell>
        </row>
        <row r="2489">
          <cell r="S2489">
            <v>1575000</v>
          </cell>
        </row>
        <row r="2490">
          <cell r="S2490">
            <v>825000</v>
          </cell>
        </row>
        <row r="2491">
          <cell r="S2491">
            <v>1837500</v>
          </cell>
        </row>
        <row r="2492">
          <cell r="S2492">
            <v>2175000</v>
          </cell>
          <cell r="BB2492" t="str">
            <v>Oransje</v>
          </cell>
        </row>
        <row r="2493">
          <cell r="S2493">
            <v>1650000</v>
          </cell>
        </row>
        <row r="2494">
          <cell r="S2494">
            <v>1927500</v>
          </cell>
        </row>
        <row r="2495">
          <cell r="S2495">
            <v>2557500</v>
          </cell>
        </row>
        <row r="2496">
          <cell r="S2496">
            <v>2400000</v>
          </cell>
        </row>
        <row r="2497">
          <cell r="S2497">
            <v>2850000</v>
          </cell>
        </row>
        <row r="2498">
          <cell r="S2498">
            <v>1462500</v>
          </cell>
        </row>
        <row r="2499">
          <cell r="S2499">
            <v>1425000</v>
          </cell>
        </row>
        <row r="2500">
          <cell r="S2500">
            <v>3397500</v>
          </cell>
        </row>
        <row r="2501">
          <cell r="S2501">
            <v>1477500</v>
          </cell>
          <cell r="BB2501" t="str">
            <v>Gul</v>
          </cell>
        </row>
        <row r="2502">
          <cell r="S2502">
            <v>1380000</v>
          </cell>
        </row>
        <row r="2503">
          <cell r="S2503">
            <v>1912500</v>
          </cell>
        </row>
        <row r="2504">
          <cell r="S2504">
            <v>1507500</v>
          </cell>
        </row>
        <row r="2505">
          <cell r="S2505">
            <v>2100000</v>
          </cell>
        </row>
        <row r="2506">
          <cell r="S2506">
            <v>1417500</v>
          </cell>
          <cell r="BB2506" t="str">
            <v>Rød</v>
          </cell>
        </row>
        <row r="2507">
          <cell r="S2507">
            <v>4706250</v>
          </cell>
        </row>
        <row r="2508">
          <cell r="S2508">
            <v>2467500</v>
          </cell>
          <cell r="BB2508" t="str">
            <v>Gul</v>
          </cell>
        </row>
        <row r="2509">
          <cell r="S2509">
            <v>2610000</v>
          </cell>
        </row>
        <row r="2510">
          <cell r="S2510">
            <v>2362500</v>
          </cell>
        </row>
        <row r="2511">
          <cell r="S2511">
            <v>2250000</v>
          </cell>
        </row>
        <row r="2512">
          <cell r="S2512">
            <v>3742500</v>
          </cell>
        </row>
        <row r="2513">
          <cell r="S2513">
            <v>1875000</v>
          </cell>
        </row>
        <row r="2514">
          <cell r="S2514">
            <v>1350000</v>
          </cell>
        </row>
        <row r="2515">
          <cell r="S2515">
            <v>1676250</v>
          </cell>
        </row>
        <row r="2516">
          <cell r="S2516">
            <v>4237561.5</v>
          </cell>
        </row>
        <row r="2517">
          <cell r="S2517">
            <v>2280000</v>
          </cell>
        </row>
        <row r="2518">
          <cell r="S2518">
            <v>975000</v>
          </cell>
        </row>
        <row r="2519">
          <cell r="S2519">
            <v>2137500</v>
          </cell>
        </row>
        <row r="2520">
          <cell r="S2520">
            <v>1113750</v>
          </cell>
        </row>
        <row r="2521">
          <cell r="S2521">
            <v>2055000</v>
          </cell>
        </row>
        <row r="2522">
          <cell r="S2522">
            <v>2895000</v>
          </cell>
        </row>
        <row r="2523">
          <cell r="S2523">
            <v>1425000</v>
          </cell>
        </row>
        <row r="2524">
          <cell r="S2524">
            <v>3480000</v>
          </cell>
        </row>
        <row r="2525">
          <cell r="S2525">
            <v>2587500</v>
          </cell>
        </row>
        <row r="2526">
          <cell r="S2526">
            <v>3000000</v>
          </cell>
          <cell r="BB2526" t="str">
            <v>Gul</v>
          </cell>
        </row>
        <row r="2527">
          <cell r="S2527">
            <v>3150000</v>
          </cell>
        </row>
        <row r="2528">
          <cell r="S2528">
            <v>1462500</v>
          </cell>
        </row>
        <row r="2529">
          <cell r="S2529">
            <v>1387500</v>
          </cell>
          <cell r="BB2529" t="str">
            <v>Rød</v>
          </cell>
        </row>
        <row r="2530">
          <cell r="S2530">
            <v>1530000</v>
          </cell>
        </row>
        <row r="2531">
          <cell r="S2531">
            <v>3000000</v>
          </cell>
        </row>
        <row r="2532">
          <cell r="S2532">
            <v>1545000</v>
          </cell>
        </row>
        <row r="2533">
          <cell r="S2533">
            <v>2100000</v>
          </cell>
        </row>
        <row r="2534">
          <cell r="S2534">
            <v>1800000</v>
          </cell>
        </row>
        <row r="2535">
          <cell r="S2535">
            <v>2445000</v>
          </cell>
          <cell r="BB2535" t="str">
            <v>Oransje</v>
          </cell>
        </row>
        <row r="2536">
          <cell r="S2536">
            <v>975000</v>
          </cell>
        </row>
        <row r="2537">
          <cell r="S2537">
            <v>3337500</v>
          </cell>
          <cell r="BB2537" t="str">
            <v>Oransje</v>
          </cell>
        </row>
        <row r="2538">
          <cell r="S2538">
            <v>3322500</v>
          </cell>
        </row>
        <row r="2539">
          <cell r="S2539">
            <v>1650000</v>
          </cell>
          <cell r="BB2539" t="str">
            <v>Oransje</v>
          </cell>
        </row>
        <row r="2540">
          <cell r="S2540">
            <v>3525000</v>
          </cell>
        </row>
        <row r="2541">
          <cell r="S2541">
            <v>2722500</v>
          </cell>
        </row>
        <row r="2542">
          <cell r="S2542">
            <v>3262500</v>
          </cell>
        </row>
        <row r="2543">
          <cell r="S2543">
            <v>1807500</v>
          </cell>
        </row>
        <row r="2544">
          <cell r="S2544">
            <v>1616250</v>
          </cell>
        </row>
        <row r="2545">
          <cell r="S2545">
            <v>1687500</v>
          </cell>
        </row>
        <row r="2546">
          <cell r="S2546">
            <v>1867500</v>
          </cell>
        </row>
        <row r="2547">
          <cell r="S2547">
            <v>1545000</v>
          </cell>
          <cell r="BB2547" t="str">
            <v>Rød</v>
          </cell>
        </row>
        <row r="2548">
          <cell r="S2548">
            <v>2625000</v>
          </cell>
          <cell r="BB2548" t="str">
            <v>Rød</v>
          </cell>
        </row>
        <row r="2549">
          <cell r="S2549">
            <v>2625000</v>
          </cell>
        </row>
        <row r="2550">
          <cell r="S2550">
            <v>1695000</v>
          </cell>
        </row>
        <row r="2551">
          <cell r="S2551">
            <v>3532500</v>
          </cell>
        </row>
        <row r="2552">
          <cell r="S2552">
            <v>2655000</v>
          </cell>
        </row>
        <row r="2553">
          <cell r="S2553">
            <v>1050000</v>
          </cell>
        </row>
        <row r="2554">
          <cell r="S2554">
            <v>2175000</v>
          </cell>
        </row>
        <row r="2555">
          <cell r="S2555">
            <v>2685000</v>
          </cell>
          <cell r="BB2555" t="str">
            <v>Oransje</v>
          </cell>
        </row>
        <row r="2556">
          <cell r="S2556">
            <v>1807500</v>
          </cell>
          <cell r="BB2556" t="str">
            <v>Oransje</v>
          </cell>
        </row>
        <row r="2557">
          <cell r="S2557">
            <v>2235000</v>
          </cell>
        </row>
        <row r="2558">
          <cell r="S2558">
            <v>5625000</v>
          </cell>
        </row>
        <row r="2559">
          <cell r="S2559">
            <v>3277500</v>
          </cell>
        </row>
        <row r="2560">
          <cell r="S2560">
            <v>2152500</v>
          </cell>
        </row>
        <row r="2561">
          <cell r="S2561">
            <v>1980000</v>
          </cell>
        </row>
        <row r="2562">
          <cell r="S2562">
            <v>1147500</v>
          </cell>
        </row>
        <row r="2563">
          <cell r="S2563">
            <v>2100000</v>
          </cell>
        </row>
        <row r="2564">
          <cell r="S2564">
            <v>1500000</v>
          </cell>
        </row>
        <row r="2565">
          <cell r="S2565">
            <v>2512500</v>
          </cell>
        </row>
        <row r="2566">
          <cell r="S2566">
            <v>2340000</v>
          </cell>
        </row>
        <row r="2567">
          <cell r="S2567">
            <v>1950000</v>
          </cell>
        </row>
        <row r="2568">
          <cell r="S2568">
            <v>2760000</v>
          </cell>
        </row>
        <row r="2569">
          <cell r="S2569">
            <v>1575000</v>
          </cell>
        </row>
        <row r="2570">
          <cell r="S2570">
            <v>1500000</v>
          </cell>
        </row>
        <row r="2571">
          <cell r="S2571">
            <v>2925000</v>
          </cell>
        </row>
        <row r="2572">
          <cell r="S2572">
            <v>1275000</v>
          </cell>
        </row>
        <row r="2573">
          <cell r="S2573">
            <v>1237500</v>
          </cell>
          <cell r="BB2573" t="str">
            <v>Gul</v>
          </cell>
        </row>
        <row r="2574">
          <cell r="S2574">
            <v>2700000</v>
          </cell>
        </row>
        <row r="2575">
          <cell r="S2575">
            <v>3337500</v>
          </cell>
        </row>
        <row r="2576">
          <cell r="S2576">
            <v>2827500</v>
          </cell>
        </row>
        <row r="2577">
          <cell r="S2577">
            <v>2017500</v>
          </cell>
          <cell r="BB2577" t="str">
            <v>Rød</v>
          </cell>
        </row>
        <row r="2578">
          <cell r="S2578">
            <v>2287500</v>
          </cell>
        </row>
        <row r="2579">
          <cell r="S2579">
            <v>1875000</v>
          </cell>
        </row>
        <row r="2580">
          <cell r="S2580">
            <v>2265000</v>
          </cell>
        </row>
        <row r="2581">
          <cell r="S2581">
            <v>1792500</v>
          </cell>
          <cell r="BB2581" t="str">
            <v>Oransje</v>
          </cell>
        </row>
        <row r="2582">
          <cell r="S2582">
            <v>1537500</v>
          </cell>
        </row>
        <row r="2583">
          <cell r="S2583">
            <v>3600000</v>
          </cell>
        </row>
        <row r="2584">
          <cell r="S2584">
            <v>2700000</v>
          </cell>
          <cell r="BB2584" t="str">
            <v>Oransje</v>
          </cell>
        </row>
        <row r="2585">
          <cell r="S2585">
            <v>1297500</v>
          </cell>
        </row>
        <row r="2586">
          <cell r="S2586">
            <v>1252500</v>
          </cell>
        </row>
        <row r="2587">
          <cell r="S2587">
            <v>1597500</v>
          </cell>
          <cell r="BB2587" t="str">
            <v>Grønn</v>
          </cell>
        </row>
        <row r="2588">
          <cell r="S2588">
            <v>750000</v>
          </cell>
        </row>
        <row r="2589">
          <cell r="S2589">
            <v>217500</v>
          </cell>
        </row>
        <row r="2590">
          <cell r="S2590">
            <v>600000</v>
          </cell>
        </row>
        <row r="2591">
          <cell r="S2591">
            <v>150000</v>
          </cell>
        </row>
        <row r="2592">
          <cell r="S2592">
            <v>262500</v>
          </cell>
        </row>
        <row r="2593">
          <cell r="S2593">
            <v>1732500</v>
          </cell>
          <cell r="BB2593" t="str">
            <v>Gul</v>
          </cell>
        </row>
        <row r="2594">
          <cell r="S2594">
            <v>1275000</v>
          </cell>
        </row>
        <row r="2595">
          <cell r="S2595">
            <v>2317500</v>
          </cell>
        </row>
        <row r="2596">
          <cell r="S2596">
            <v>375000</v>
          </cell>
        </row>
        <row r="2597">
          <cell r="S2597">
            <v>750000</v>
          </cell>
        </row>
        <row r="2598">
          <cell r="S2598">
            <v>1466250</v>
          </cell>
        </row>
        <row r="2599">
          <cell r="S2599">
            <v>1200000</v>
          </cell>
        </row>
        <row r="2600">
          <cell r="S2600">
            <v>825000</v>
          </cell>
        </row>
        <row r="2601">
          <cell r="S2601">
            <v>600000</v>
          </cell>
        </row>
        <row r="2602">
          <cell r="S2602">
            <v>1485000</v>
          </cell>
        </row>
        <row r="2603">
          <cell r="S2603">
            <v>975000</v>
          </cell>
        </row>
        <row r="2604">
          <cell r="S2604">
            <v>1125000</v>
          </cell>
        </row>
        <row r="2605">
          <cell r="S2605">
            <v>1837500</v>
          </cell>
        </row>
        <row r="2606">
          <cell r="S2606">
            <v>1125000</v>
          </cell>
        </row>
        <row r="2607">
          <cell r="S2607">
            <v>2445000</v>
          </cell>
        </row>
        <row r="2608">
          <cell r="S2608">
            <v>1125000</v>
          </cell>
        </row>
        <row r="2609">
          <cell r="S2609">
            <v>1012500</v>
          </cell>
        </row>
        <row r="2610">
          <cell r="S2610">
            <v>2070000</v>
          </cell>
        </row>
        <row r="2611">
          <cell r="S2611">
            <v>1912500</v>
          </cell>
        </row>
        <row r="2612">
          <cell r="S2612">
            <v>1615057.4</v>
          </cell>
        </row>
        <row r="2613">
          <cell r="S2613">
            <v>600000</v>
          </cell>
        </row>
        <row r="2614">
          <cell r="S2614">
            <v>1500000</v>
          </cell>
        </row>
        <row r="2615">
          <cell r="S2615">
            <v>300000</v>
          </cell>
        </row>
        <row r="2616">
          <cell r="S2616">
            <v>412500</v>
          </cell>
        </row>
        <row r="2617">
          <cell r="S2617">
            <v>4725000</v>
          </cell>
        </row>
        <row r="2618">
          <cell r="S2618">
            <v>1027500</v>
          </cell>
        </row>
        <row r="2619">
          <cell r="S2619">
            <v>1500000</v>
          </cell>
        </row>
        <row r="2620">
          <cell r="S2620">
            <v>1800000</v>
          </cell>
        </row>
        <row r="2621">
          <cell r="S2621">
            <v>3000000</v>
          </cell>
        </row>
        <row r="2622">
          <cell r="S2622">
            <v>2017500</v>
          </cell>
          <cell r="BB2622" t="str">
            <v>Rød</v>
          </cell>
        </row>
        <row r="2623">
          <cell r="S2623">
            <v>2767500</v>
          </cell>
        </row>
        <row r="2624">
          <cell r="S2624">
            <v>1485000</v>
          </cell>
        </row>
        <row r="2625">
          <cell r="S2625">
            <v>1950000</v>
          </cell>
        </row>
        <row r="2626">
          <cell r="S2626">
            <v>2182500</v>
          </cell>
        </row>
        <row r="2627">
          <cell r="S2627">
            <v>750000</v>
          </cell>
        </row>
        <row r="2628">
          <cell r="S2628">
            <v>1800000</v>
          </cell>
          <cell r="BB2628" t="str">
            <v>Rød</v>
          </cell>
        </row>
        <row r="2629">
          <cell r="S2629">
            <v>1605000</v>
          </cell>
        </row>
        <row r="2630">
          <cell r="S2630">
            <v>1087500</v>
          </cell>
        </row>
        <row r="2631">
          <cell r="S2631">
            <v>975000</v>
          </cell>
        </row>
        <row r="2632">
          <cell r="S2632">
            <v>2599241.25</v>
          </cell>
        </row>
        <row r="2633">
          <cell r="S2633">
            <v>1350000</v>
          </cell>
        </row>
        <row r="2634">
          <cell r="S2634">
            <v>3636000</v>
          </cell>
        </row>
        <row r="2635">
          <cell r="S2635">
            <v>3330000</v>
          </cell>
        </row>
        <row r="2636">
          <cell r="S2636">
            <v>2025000</v>
          </cell>
        </row>
        <row r="2637">
          <cell r="S2637">
            <v>3262500</v>
          </cell>
        </row>
        <row r="2638">
          <cell r="S2638">
            <v>1312500</v>
          </cell>
        </row>
        <row r="2639">
          <cell r="S2639">
            <v>1618817.06</v>
          </cell>
          <cell r="BB2639" t="str">
            <v>Rød</v>
          </cell>
        </row>
        <row r="2640">
          <cell r="S2640">
            <v>2587500</v>
          </cell>
          <cell r="BB2640" t="str">
            <v>Rød</v>
          </cell>
        </row>
        <row r="2641">
          <cell r="S2641">
            <v>3990000</v>
          </cell>
        </row>
        <row r="2642">
          <cell r="S2642">
            <v>2287500</v>
          </cell>
        </row>
        <row r="2643">
          <cell r="S2643">
            <v>3360000</v>
          </cell>
          <cell r="BB2643" t="str">
            <v>Lys grønn</v>
          </cell>
        </row>
        <row r="2644">
          <cell r="S2644">
            <v>1575000</v>
          </cell>
        </row>
        <row r="2645">
          <cell r="S2645">
            <v>375000</v>
          </cell>
        </row>
        <row r="2646">
          <cell r="S2646">
            <v>2586000</v>
          </cell>
        </row>
        <row r="2647">
          <cell r="S2647">
            <v>1650000</v>
          </cell>
          <cell r="BB2647" t="str">
            <v>Oransje</v>
          </cell>
        </row>
        <row r="2648">
          <cell r="S2648">
            <v>1575000</v>
          </cell>
        </row>
        <row r="2649">
          <cell r="S2649">
            <v>3637500</v>
          </cell>
        </row>
        <row r="2650">
          <cell r="S2650">
            <v>2921250</v>
          </cell>
        </row>
        <row r="2651">
          <cell r="S2651">
            <v>4230000</v>
          </cell>
        </row>
        <row r="2652">
          <cell r="S2652">
            <v>1125000</v>
          </cell>
        </row>
        <row r="2653">
          <cell r="S2653">
            <v>2062500</v>
          </cell>
        </row>
        <row r="2654">
          <cell r="S2654">
            <v>1777867.97</v>
          </cell>
        </row>
        <row r="2655">
          <cell r="S2655">
            <v>2123458.5</v>
          </cell>
        </row>
        <row r="2656">
          <cell r="S2656">
            <v>2767500</v>
          </cell>
        </row>
        <row r="2657">
          <cell r="S2657">
            <v>2025000</v>
          </cell>
        </row>
        <row r="2658">
          <cell r="S2658">
            <v>1492500</v>
          </cell>
        </row>
        <row r="2659">
          <cell r="S2659">
            <v>2910000</v>
          </cell>
        </row>
        <row r="2660">
          <cell r="S2660">
            <v>2475000</v>
          </cell>
        </row>
        <row r="2661">
          <cell r="S2661">
            <v>2250000</v>
          </cell>
        </row>
        <row r="2662">
          <cell r="S2662">
            <v>1935568.2</v>
          </cell>
        </row>
        <row r="2663">
          <cell r="S2663">
            <v>1942500</v>
          </cell>
        </row>
        <row r="2664">
          <cell r="S2664">
            <v>3330000</v>
          </cell>
        </row>
        <row r="2665">
          <cell r="S2665">
            <v>2027347.5</v>
          </cell>
        </row>
        <row r="2666">
          <cell r="S2666">
            <v>1942500</v>
          </cell>
        </row>
        <row r="2667">
          <cell r="S2667">
            <v>1837500</v>
          </cell>
        </row>
        <row r="2668">
          <cell r="S2668">
            <v>1950000</v>
          </cell>
        </row>
        <row r="2669">
          <cell r="S2669">
            <v>2767500</v>
          </cell>
        </row>
        <row r="2670">
          <cell r="S2670">
            <v>1605000</v>
          </cell>
        </row>
        <row r="2671">
          <cell r="S2671">
            <v>1695000</v>
          </cell>
        </row>
        <row r="2672">
          <cell r="S2672">
            <v>2793750</v>
          </cell>
        </row>
        <row r="2673">
          <cell r="S2673">
            <v>1500000</v>
          </cell>
        </row>
        <row r="2674">
          <cell r="S2674">
            <v>2137500</v>
          </cell>
        </row>
        <row r="2675">
          <cell r="S2675">
            <v>3060000</v>
          </cell>
        </row>
        <row r="2676">
          <cell r="S2676">
            <v>1687500</v>
          </cell>
          <cell r="BB2676" t="str">
            <v>Grønn</v>
          </cell>
        </row>
        <row r="2677">
          <cell r="S2677">
            <v>2835000</v>
          </cell>
        </row>
        <row r="2678">
          <cell r="S2678">
            <v>1837500</v>
          </cell>
        </row>
        <row r="2679">
          <cell r="S2679">
            <v>2100000</v>
          </cell>
        </row>
        <row r="2680">
          <cell r="S2680">
            <v>5962500</v>
          </cell>
        </row>
        <row r="2681">
          <cell r="S2681">
            <v>4890000</v>
          </cell>
        </row>
        <row r="2682">
          <cell r="S2682">
            <v>3261000</v>
          </cell>
        </row>
        <row r="2683">
          <cell r="S2683">
            <v>3000000</v>
          </cell>
          <cell r="BB2683" t="str">
            <v>Oransje</v>
          </cell>
        </row>
        <row r="2684">
          <cell r="S2684">
            <v>750000</v>
          </cell>
        </row>
        <row r="2685">
          <cell r="S2685">
            <v>225000</v>
          </cell>
        </row>
        <row r="2686">
          <cell r="S2686">
            <v>2692500</v>
          </cell>
        </row>
        <row r="2687">
          <cell r="S2687">
            <v>3600000</v>
          </cell>
        </row>
        <row r="2688">
          <cell r="S2688">
            <v>2962500</v>
          </cell>
        </row>
        <row r="2689">
          <cell r="S2689">
            <v>2895000</v>
          </cell>
          <cell r="BB2689" t="str">
            <v>Lys grønn</v>
          </cell>
        </row>
        <row r="2690">
          <cell r="S2690">
            <v>1875000</v>
          </cell>
        </row>
        <row r="2691">
          <cell r="S2691">
            <v>2700000</v>
          </cell>
        </row>
        <row r="2692">
          <cell r="S2692">
            <v>3892500</v>
          </cell>
          <cell r="BB2692" t="str">
            <v>Lys grønn</v>
          </cell>
        </row>
        <row r="2693">
          <cell r="S2693">
            <v>1226250</v>
          </cell>
        </row>
        <row r="2694">
          <cell r="S2694">
            <v>2700000</v>
          </cell>
        </row>
        <row r="2695">
          <cell r="S2695">
            <v>2212500</v>
          </cell>
        </row>
        <row r="2696">
          <cell r="S2696">
            <v>2220000</v>
          </cell>
        </row>
        <row r="2697">
          <cell r="S2697">
            <v>1972500</v>
          </cell>
        </row>
        <row r="2698">
          <cell r="S2698">
            <v>1500000</v>
          </cell>
        </row>
        <row r="2699">
          <cell r="S2699">
            <v>1912500</v>
          </cell>
        </row>
        <row r="2700">
          <cell r="S2700">
            <v>3225000</v>
          </cell>
        </row>
        <row r="2701">
          <cell r="S2701">
            <v>1575000</v>
          </cell>
        </row>
        <row r="2702">
          <cell r="S2702">
            <v>2250000</v>
          </cell>
        </row>
        <row r="2703">
          <cell r="S2703">
            <v>3375000</v>
          </cell>
        </row>
        <row r="2704">
          <cell r="S2704">
            <v>1642500</v>
          </cell>
        </row>
        <row r="2705">
          <cell r="S2705">
            <v>2726250</v>
          </cell>
        </row>
        <row r="2706">
          <cell r="S2706">
            <v>2782500</v>
          </cell>
        </row>
        <row r="2707">
          <cell r="S2707">
            <v>2040000</v>
          </cell>
        </row>
        <row r="2708">
          <cell r="S2708">
            <v>3375000</v>
          </cell>
        </row>
        <row r="2709">
          <cell r="S2709">
            <v>1522500</v>
          </cell>
        </row>
        <row r="2710">
          <cell r="S2710">
            <v>1402500</v>
          </cell>
        </row>
        <row r="2711">
          <cell r="S2711">
            <v>1575000</v>
          </cell>
        </row>
        <row r="2712">
          <cell r="S2712">
            <v>3975000</v>
          </cell>
        </row>
        <row r="2713">
          <cell r="S2713">
            <v>1500000</v>
          </cell>
        </row>
        <row r="2714">
          <cell r="S2714">
            <v>300000</v>
          </cell>
        </row>
        <row r="2715">
          <cell r="S2715">
            <v>2100000</v>
          </cell>
        </row>
        <row r="2716">
          <cell r="S2716">
            <v>3487500</v>
          </cell>
        </row>
        <row r="2717">
          <cell r="S2717">
            <v>2025000</v>
          </cell>
        </row>
        <row r="2718">
          <cell r="S2718">
            <v>1050000</v>
          </cell>
        </row>
        <row r="2719">
          <cell r="S2719">
            <v>2212500</v>
          </cell>
        </row>
        <row r="2720">
          <cell r="S2720">
            <v>3862500</v>
          </cell>
        </row>
        <row r="2721">
          <cell r="S2721">
            <v>2775000</v>
          </cell>
        </row>
        <row r="2722">
          <cell r="S2722">
            <v>3217500</v>
          </cell>
        </row>
        <row r="2723">
          <cell r="S2723">
            <v>2865000</v>
          </cell>
        </row>
        <row r="2724">
          <cell r="S2724">
            <v>5047500</v>
          </cell>
        </row>
        <row r="2725">
          <cell r="S2725">
            <v>3427500</v>
          </cell>
        </row>
        <row r="2726">
          <cell r="S2726">
            <v>4050000</v>
          </cell>
        </row>
        <row r="2727">
          <cell r="S2727">
            <v>2625000</v>
          </cell>
        </row>
        <row r="2728">
          <cell r="S2728">
            <v>4200000</v>
          </cell>
        </row>
        <row r="2729">
          <cell r="S2729">
            <v>1950000</v>
          </cell>
        </row>
        <row r="2730">
          <cell r="S2730">
            <v>2062500</v>
          </cell>
          <cell r="BB2730" t="str">
            <v>Oransje</v>
          </cell>
        </row>
        <row r="2731">
          <cell r="S2731">
            <v>2962500</v>
          </cell>
        </row>
        <row r="2732">
          <cell r="S2732">
            <v>3075000</v>
          </cell>
        </row>
        <row r="2733">
          <cell r="S2733">
            <v>6937500</v>
          </cell>
        </row>
        <row r="2734">
          <cell r="S2734">
            <v>825000</v>
          </cell>
          <cell r="BB2734" t="str">
            <v>Oransje</v>
          </cell>
        </row>
        <row r="2735">
          <cell r="S2735">
            <v>2512500</v>
          </cell>
        </row>
        <row r="2736">
          <cell r="S2736">
            <v>1987500</v>
          </cell>
        </row>
        <row r="2737">
          <cell r="S2737">
            <v>3300000</v>
          </cell>
        </row>
        <row r="2738">
          <cell r="S2738">
            <v>1350000</v>
          </cell>
          <cell r="BB2738" t="str">
            <v>Rød</v>
          </cell>
        </row>
        <row r="2739">
          <cell r="S2739">
            <v>3982500</v>
          </cell>
        </row>
        <row r="2740">
          <cell r="S2740">
            <v>2287500</v>
          </cell>
        </row>
        <row r="2741">
          <cell r="S2741">
            <v>3652500</v>
          </cell>
        </row>
        <row r="2742">
          <cell r="S2742">
            <v>4725000</v>
          </cell>
        </row>
        <row r="2743">
          <cell r="S2743">
            <v>1462500</v>
          </cell>
        </row>
        <row r="2744">
          <cell r="S2744">
            <v>2227500</v>
          </cell>
          <cell r="BB2744" t="str">
            <v>Rød</v>
          </cell>
        </row>
        <row r="2745">
          <cell r="S2745">
            <v>2250000</v>
          </cell>
        </row>
        <row r="2746">
          <cell r="S2746">
            <v>3232500</v>
          </cell>
        </row>
        <row r="2747">
          <cell r="S2747">
            <v>1687500</v>
          </cell>
        </row>
        <row r="2748">
          <cell r="S2748">
            <v>1202139.75</v>
          </cell>
        </row>
        <row r="2749">
          <cell r="S2749">
            <v>4327500</v>
          </cell>
          <cell r="BB2749" t="str">
            <v>Gul</v>
          </cell>
        </row>
        <row r="2750">
          <cell r="S2750">
            <v>1755000</v>
          </cell>
        </row>
        <row r="2751">
          <cell r="S2751">
            <v>2985000</v>
          </cell>
        </row>
        <row r="2752">
          <cell r="S2752">
            <v>4125000</v>
          </cell>
        </row>
        <row r="2753">
          <cell r="S2753">
            <v>1800000</v>
          </cell>
        </row>
        <row r="2754">
          <cell r="S2754">
            <v>1942500</v>
          </cell>
          <cell r="BB2754" t="str">
            <v>Oransje</v>
          </cell>
        </row>
        <row r="2755">
          <cell r="S2755">
            <v>1417500</v>
          </cell>
        </row>
        <row r="2756">
          <cell r="S2756">
            <v>1612500</v>
          </cell>
        </row>
        <row r="2757">
          <cell r="S2757">
            <v>1687500</v>
          </cell>
        </row>
        <row r="2758">
          <cell r="S2758">
            <v>2025000</v>
          </cell>
        </row>
        <row r="2759">
          <cell r="S2759">
            <v>2017500</v>
          </cell>
        </row>
        <row r="2760">
          <cell r="S2760">
            <v>1642500</v>
          </cell>
          <cell r="BB2760" t="str">
            <v>Grønn</v>
          </cell>
        </row>
        <row r="2761">
          <cell r="S2761">
            <v>2602500</v>
          </cell>
        </row>
        <row r="2762">
          <cell r="S2762">
            <v>1320000</v>
          </cell>
          <cell r="BB2762" t="str">
            <v>Rød</v>
          </cell>
        </row>
        <row r="2763">
          <cell r="S2763">
            <v>2100000</v>
          </cell>
        </row>
        <row r="2764">
          <cell r="S2764">
            <v>3712500</v>
          </cell>
        </row>
        <row r="2765">
          <cell r="S2765">
            <v>1537500</v>
          </cell>
        </row>
        <row r="2766">
          <cell r="S2766">
            <v>2625000</v>
          </cell>
        </row>
        <row r="2767">
          <cell r="S2767">
            <v>5992500</v>
          </cell>
        </row>
        <row r="2768">
          <cell r="S2768">
            <v>2136000</v>
          </cell>
        </row>
        <row r="2769">
          <cell r="S2769">
            <v>1612500</v>
          </cell>
          <cell r="BB2769" t="str">
            <v>Rød</v>
          </cell>
        </row>
        <row r="2770">
          <cell r="S2770">
            <v>3750000</v>
          </cell>
        </row>
        <row r="2771">
          <cell r="S2771">
            <v>3262500</v>
          </cell>
        </row>
        <row r="2772">
          <cell r="S2772">
            <v>3768750</v>
          </cell>
        </row>
        <row r="2773">
          <cell r="S2773">
            <v>2385000</v>
          </cell>
        </row>
        <row r="2774">
          <cell r="S2774">
            <v>2302500</v>
          </cell>
        </row>
        <row r="2775">
          <cell r="S2775">
            <v>1612500</v>
          </cell>
        </row>
        <row r="2776">
          <cell r="S2776">
            <v>4050000</v>
          </cell>
        </row>
        <row r="2777">
          <cell r="S2777">
            <v>1612500</v>
          </cell>
        </row>
        <row r="2778">
          <cell r="S2778">
            <v>2730000</v>
          </cell>
        </row>
        <row r="2779">
          <cell r="S2779">
            <v>2512500</v>
          </cell>
        </row>
        <row r="2780">
          <cell r="S2780">
            <v>3262500</v>
          </cell>
        </row>
        <row r="2781">
          <cell r="S2781">
            <v>3472500</v>
          </cell>
        </row>
        <row r="2782">
          <cell r="S2782">
            <v>2062500</v>
          </cell>
        </row>
        <row r="2783">
          <cell r="S2783">
            <v>1462500</v>
          </cell>
        </row>
        <row r="2784">
          <cell r="S2784">
            <v>1462500</v>
          </cell>
          <cell r="BB2784" t="str">
            <v>Oransje</v>
          </cell>
        </row>
        <row r="2785">
          <cell r="S2785">
            <v>3592500</v>
          </cell>
        </row>
        <row r="2786">
          <cell r="S2786">
            <v>2623500</v>
          </cell>
        </row>
        <row r="2787">
          <cell r="S2787">
            <v>4387500</v>
          </cell>
        </row>
        <row r="2788">
          <cell r="S2788">
            <v>2623500</v>
          </cell>
        </row>
        <row r="2789">
          <cell r="S2789">
            <v>5175000</v>
          </cell>
        </row>
        <row r="2790">
          <cell r="S2790">
            <v>2520000</v>
          </cell>
        </row>
        <row r="2791">
          <cell r="S2791">
            <v>2947500</v>
          </cell>
        </row>
        <row r="2792">
          <cell r="S2792">
            <v>2400000</v>
          </cell>
        </row>
        <row r="2793">
          <cell r="S2793">
            <v>1912500</v>
          </cell>
        </row>
        <row r="2794">
          <cell r="S2794">
            <v>1830000</v>
          </cell>
        </row>
        <row r="2795">
          <cell r="S2795">
            <v>5812500</v>
          </cell>
        </row>
        <row r="2796">
          <cell r="S2796">
            <v>2962500</v>
          </cell>
        </row>
        <row r="2797">
          <cell r="S2797">
            <v>1762500</v>
          </cell>
        </row>
        <row r="2798">
          <cell r="S2798">
            <v>4556250</v>
          </cell>
        </row>
        <row r="2799">
          <cell r="S2799">
            <v>2587500</v>
          </cell>
        </row>
        <row r="2800">
          <cell r="S2800">
            <v>1125000</v>
          </cell>
        </row>
        <row r="2801">
          <cell r="S2801">
            <v>2992500</v>
          </cell>
        </row>
        <row r="2802">
          <cell r="S2802">
            <v>1875000</v>
          </cell>
        </row>
        <row r="2803">
          <cell r="S2803">
            <v>2475000</v>
          </cell>
        </row>
        <row r="2804">
          <cell r="S2804">
            <v>1710000</v>
          </cell>
        </row>
        <row r="2805">
          <cell r="S2805">
            <v>2700000</v>
          </cell>
        </row>
        <row r="2806">
          <cell r="S2806">
            <v>2625000</v>
          </cell>
        </row>
        <row r="2807">
          <cell r="S2807">
            <v>2700000</v>
          </cell>
        </row>
        <row r="2808">
          <cell r="S2808">
            <v>4575000</v>
          </cell>
        </row>
        <row r="2809">
          <cell r="S2809">
            <v>1612500</v>
          </cell>
        </row>
        <row r="2810">
          <cell r="S2810">
            <v>2512500</v>
          </cell>
        </row>
        <row r="2811">
          <cell r="S2811">
            <v>2422500</v>
          </cell>
        </row>
        <row r="2812">
          <cell r="S2812">
            <v>1650000</v>
          </cell>
        </row>
        <row r="2813">
          <cell r="S2813">
            <v>1800000</v>
          </cell>
        </row>
        <row r="2814">
          <cell r="S2814">
            <v>2662500</v>
          </cell>
        </row>
        <row r="2815">
          <cell r="S2815">
            <v>2317500</v>
          </cell>
        </row>
        <row r="2816">
          <cell r="S2816">
            <v>3112500</v>
          </cell>
        </row>
        <row r="2817">
          <cell r="S2817">
            <v>3307500</v>
          </cell>
        </row>
        <row r="2818">
          <cell r="S2818">
            <v>450000</v>
          </cell>
        </row>
        <row r="2819">
          <cell r="S2819">
            <v>4612500</v>
          </cell>
          <cell r="BB2819" t="str">
            <v>Rød</v>
          </cell>
        </row>
        <row r="2820">
          <cell r="S2820">
            <v>2625000</v>
          </cell>
        </row>
        <row r="2821">
          <cell r="S2821">
            <v>1950000</v>
          </cell>
          <cell r="BB2821" t="str">
            <v>Rød</v>
          </cell>
        </row>
        <row r="2822">
          <cell r="S2822">
            <v>3210000</v>
          </cell>
        </row>
        <row r="2823">
          <cell r="S2823">
            <v>1836000</v>
          </cell>
        </row>
        <row r="2824">
          <cell r="S2824">
            <v>2677500</v>
          </cell>
        </row>
        <row r="2825">
          <cell r="S2825">
            <v>2970000</v>
          </cell>
        </row>
        <row r="2826">
          <cell r="S2826">
            <v>2343750</v>
          </cell>
        </row>
        <row r="2827">
          <cell r="S2827">
            <v>3000000</v>
          </cell>
        </row>
        <row r="2828">
          <cell r="S2828">
            <v>2137500</v>
          </cell>
        </row>
        <row r="2829">
          <cell r="S2829">
            <v>1687500</v>
          </cell>
        </row>
        <row r="2830">
          <cell r="S2830">
            <v>2107500</v>
          </cell>
        </row>
        <row r="2831">
          <cell r="S2831">
            <v>4150500</v>
          </cell>
        </row>
        <row r="2832">
          <cell r="S2832">
            <v>4387500</v>
          </cell>
          <cell r="BB2832" t="str">
            <v>Grønn</v>
          </cell>
        </row>
        <row r="2833">
          <cell r="S2833">
            <v>5512500</v>
          </cell>
        </row>
        <row r="2834">
          <cell r="S2834">
            <v>3018750</v>
          </cell>
        </row>
        <row r="2835">
          <cell r="S2835">
            <v>4650000</v>
          </cell>
        </row>
        <row r="2836">
          <cell r="S2836">
            <v>1867500</v>
          </cell>
        </row>
        <row r="2837">
          <cell r="S2837">
            <v>2006250</v>
          </cell>
        </row>
        <row r="2838">
          <cell r="S2838">
            <v>1601250</v>
          </cell>
        </row>
        <row r="2839">
          <cell r="S2839">
            <v>1770000</v>
          </cell>
        </row>
        <row r="2840">
          <cell r="S2840">
            <v>3562500</v>
          </cell>
        </row>
        <row r="2841">
          <cell r="S2841">
            <v>4815000</v>
          </cell>
        </row>
        <row r="2842">
          <cell r="S2842">
            <v>4387500</v>
          </cell>
          <cell r="BB2842" t="str">
            <v>Oransje</v>
          </cell>
        </row>
        <row r="2843">
          <cell r="S2843">
            <v>1725000</v>
          </cell>
        </row>
        <row r="2844">
          <cell r="S2844">
            <v>3262500</v>
          </cell>
          <cell r="BB2844" t="str">
            <v>Gul</v>
          </cell>
        </row>
        <row r="2845">
          <cell r="S2845">
            <v>1725000</v>
          </cell>
        </row>
        <row r="2846">
          <cell r="S2846">
            <v>2287500</v>
          </cell>
        </row>
        <row r="2847">
          <cell r="S2847">
            <v>1755000</v>
          </cell>
        </row>
        <row r="2848">
          <cell r="S2848">
            <v>3075000</v>
          </cell>
        </row>
        <row r="2849">
          <cell r="S2849">
            <v>2831250</v>
          </cell>
        </row>
        <row r="2850">
          <cell r="S2850">
            <v>1845000</v>
          </cell>
        </row>
        <row r="2851">
          <cell r="S2851">
            <v>1687500</v>
          </cell>
        </row>
        <row r="2852">
          <cell r="S2852">
            <v>3435000</v>
          </cell>
        </row>
        <row r="2853">
          <cell r="S2853">
            <v>5512500</v>
          </cell>
        </row>
        <row r="2854">
          <cell r="S2854">
            <v>1800000</v>
          </cell>
        </row>
        <row r="2855">
          <cell r="S2855">
            <v>5475000</v>
          </cell>
        </row>
        <row r="2856">
          <cell r="S2856">
            <v>4665000</v>
          </cell>
        </row>
        <row r="2857">
          <cell r="S2857">
            <v>1447500</v>
          </cell>
        </row>
        <row r="2858">
          <cell r="S2858">
            <v>1256250</v>
          </cell>
        </row>
        <row r="2859">
          <cell r="S2859">
            <v>3390000</v>
          </cell>
        </row>
        <row r="2860">
          <cell r="S2860">
            <v>2887500</v>
          </cell>
          <cell r="BB2860" t="str">
            <v>Rød</v>
          </cell>
        </row>
        <row r="2861">
          <cell r="S2861">
            <v>2137500</v>
          </cell>
        </row>
        <row r="2862">
          <cell r="S2862">
            <v>4335000</v>
          </cell>
        </row>
        <row r="2863">
          <cell r="S2863">
            <v>1725000</v>
          </cell>
        </row>
        <row r="2864">
          <cell r="S2864">
            <v>2947500</v>
          </cell>
          <cell r="BB2864" t="str">
            <v>Grønn</v>
          </cell>
        </row>
        <row r="2865">
          <cell r="S2865">
            <v>2137500</v>
          </cell>
        </row>
        <row r="2866">
          <cell r="S2866">
            <v>1518750</v>
          </cell>
        </row>
        <row r="2867">
          <cell r="S2867">
            <v>3187500</v>
          </cell>
        </row>
        <row r="2868">
          <cell r="S2868">
            <v>937500</v>
          </cell>
        </row>
        <row r="2869">
          <cell r="S2869">
            <v>648750</v>
          </cell>
        </row>
        <row r="2870">
          <cell r="S2870">
            <v>2497500</v>
          </cell>
        </row>
        <row r="2871">
          <cell r="S2871">
            <v>4125000</v>
          </cell>
        </row>
        <row r="2872">
          <cell r="S2872">
            <v>3075000</v>
          </cell>
        </row>
        <row r="2873">
          <cell r="S2873">
            <v>2100000</v>
          </cell>
        </row>
        <row r="2874">
          <cell r="S2874">
            <v>1912500</v>
          </cell>
        </row>
        <row r="2875">
          <cell r="S2875">
            <v>2587500</v>
          </cell>
        </row>
        <row r="2876">
          <cell r="S2876">
            <v>2242500</v>
          </cell>
        </row>
        <row r="2877">
          <cell r="S2877">
            <v>2617500</v>
          </cell>
        </row>
        <row r="2878">
          <cell r="S2878">
            <v>1800000</v>
          </cell>
        </row>
        <row r="2879">
          <cell r="S2879">
            <v>2355000</v>
          </cell>
        </row>
        <row r="2880">
          <cell r="S2880">
            <v>937500</v>
          </cell>
        </row>
        <row r="2881">
          <cell r="S2881">
            <v>3225000</v>
          </cell>
        </row>
        <row r="2882">
          <cell r="S2882">
            <v>1642500</v>
          </cell>
        </row>
        <row r="2883">
          <cell r="S2883">
            <v>2235000</v>
          </cell>
        </row>
        <row r="2884">
          <cell r="S2884">
            <v>3750000</v>
          </cell>
        </row>
        <row r="2885">
          <cell r="S2885">
            <v>3727500</v>
          </cell>
        </row>
        <row r="2886">
          <cell r="S2886">
            <v>2025000</v>
          </cell>
        </row>
        <row r="2887">
          <cell r="S2887">
            <v>5002500</v>
          </cell>
        </row>
        <row r="2888">
          <cell r="S2888">
            <v>3187500</v>
          </cell>
        </row>
        <row r="2889">
          <cell r="S2889">
            <v>2632500</v>
          </cell>
        </row>
        <row r="2890">
          <cell r="S2890">
            <v>1215000</v>
          </cell>
        </row>
        <row r="2891">
          <cell r="S2891">
            <v>2887500</v>
          </cell>
        </row>
        <row r="2892">
          <cell r="S2892">
            <v>1837500</v>
          </cell>
        </row>
        <row r="2893">
          <cell r="S2893">
            <v>2550000</v>
          </cell>
        </row>
        <row r="2894">
          <cell r="S2894">
            <v>1987500</v>
          </cell>
        </row>
        <row r="2895">
          <cell r="S2895">
            <v>3225000</v>
          </cell>
        </row>
        <row r="2896">
          <cell r="S2896">
            <v>1875000</v>
          </cell>
        </row>
        <row r="2897">
          <cell r="S2897">
            <v>3337500</v>
          </cell>
        </row>
        <row r="2898">
          <cell r="S2898">
            <v>1631250</v>
          </cell>
        </row>
        <row r="2899">
          <cell r="S2899">
            <v>1425000</v>
          </cell>
        </row>
        <row r="2900">
          <cell r="S2900">
            <v>2865000</v>
          </cell>
        </row>
        <row r="2901">
          <cell r="S2901">
            <v>3375000</v>
          </cell>
        </row>
        <row r="2902">
          <cell r="S2902">
            <v>2906250</v>
          </cell>
        </row>
        <row r="2903">
          <cell r="S2903">
            <v>2700000</v>
          </cell>
        </row>
        <row r="2904">
          <cell r="S2904">
            <v>1807500</v>
          </cell>
        </row>
        <row r="2905">
          <cell r="S2905">
            <v>1353750</v>
          </cell>
        </row>
        <row r="2906">
          <cell r="S2906">
            <v>3600000</v>
          </cell>
        </row>
        <row r="2907">
          <cell r="S2907">
            <v>3000000</v>
          </cell>
        </row>
        <row r="2908">
          <cell r="S2908">
            <v>1560000</v>
          </cell>
        </row>
        <row r="2909">
          <cell r="S2909">
            <v>1612500</v>
          </cell>
        </row>
        <row r="2910">
          <cell r="S2910">
            <v>1725000</v>
          </cell>
        </row>
        <row r="2911">
          <cell r="S2911">
            <v>1200000</v>
          </cell>
        </row>
        <row r="2912">
          <cell r="S2912">
            <v>4020000</v>
          </cell>
        </row>
        <row r="2913">
          <cell r="S2913">
            <v>2370000</v>
          </cell>
        </row>
        <row r="2914">
          <cell r="S2914">
            <v>2062500</v>
          </cell>
        </row>
        <row r="2915">
          <cell r="S2915">
            <v>2587500</v>
          </cell>
        </row>
        <row r="2916">
          <cell r="S2916">
            <v>1695000</v>
          </cell>
        </row>
        <row r="2917">
          <cell r="S2917">
            <v>1087500</v>
          </cell>
        </row>
        <row r="2918">
          <cell r="S2918">
            <v>3285000</v>
          </cell>
        </row>
        <row r="2919">
          <cell r="S2919">
            <v>2175000</v>
          </cell>
          <cell r="BB2919" t="str">
            <v>Gul</v>
          </cell>
        </row>
        <row r="2920">
          <cell r="S2920">
            <v>5025000</v>
          </cell>
        </row>
        <row r="2921">
          <cell r="S2921">
            <v>2062500</v>
          </cell>
        </row>
        <row r="2922">
          <cell r="S2922">
            <v>4323843.63</v>
          </cell>
        </row>
        <row r="2923">
          <cell r="S2923">
            <v>1687500</v>
          </cell>
        </row>
        <row r="2924">
          <cell r="S2924">
            <v>4237500</v>
          </cell>
        </row>
        <row r="2925">
          <cell r="S2925">
            <v>3412500</v>
          </cell>
        </row>
        <row r="2926">
          <cell r="S2926">
            <v>2212500</v>
          </cell>
        </row>
        <row r="2927">
          <cell r="S2927">
            <v>5250000</v>
          </cell>
        </row>
        <row r="2928">
          <cell r="S2928">
            <v>2250000</v>
          </cell>
        </row>
        <row r="2929">
          <cell r="S2929">
            <v>4957500</v>
          </cell>
        </row>
        <row r="2930">
          <cell r="S2930">
            <v>1575000</v>
          </cell>
          <cell r="BB2930" t="str">
            <v>Rød</v>
          </cell>
        </row>
        <row r="2931">
          <cell r="S2931">
            <v>2700000</v>
          </cell>
        </row>
        <row r="2932">
          <cell r="S2932">
            <v>1751156.37</v>
          </cell>
        </row>
        <row r="2933">
          <cell r="S2933">
            <v>900000</v>
          </cell>
        </row>
        <row r="2934">
          <cell r="S2934">
            <v>2287500</v>
          </cell>
        </row>
        <row r="2935">
          <cell r="S2935">
            <v>2550000</v>
          </cell>
        </row>
        <row r="2936">
          <cell r="S2936">
            <v>1290000</v>
          </cell>
        </row>
        <row r="2937">
          <cell r="S2937">
            <v>2497500</v>
          </cell>
        </row>
        <row r="2938">
          <cell r="S2938">
            <v>2550000</v>
          </cell>
        </row>
        <row r="2939">
          <cell r="S2939">
            <v>1725000</v>
          </cell>
        </row>
        <row r="2940">
          <cell r="S2940">
            <v>2932500</v>
          </cell>
        </row>
        <row r="2941">
          <cell r="S2941">
            <v>1785000</v>
          </cell>
        </row>
        <row r="2942">
          <cell r="S2942">
            <v>2857500</v>
          </cell>
        </row>
        <row r="2943">
          <cell r="S2943">
            <v>2681250</v>
          </cell>
        </row>
        <row r="2944">
          <cell r="S2944">
            <v>3075000</v>
          </cell>
        </row>
        <row r="2945">
          <cell r="S2945">
            <v>3450000</v>
          </cell>
        </row>
        <row r="2946">
          <cell r="S2946">
            <v>2887500</v>
          </cell>
        </row>
        <row r="2947">
          <cell r="S2947">
            <v>2250000</v>
          </cell>
          <cell r="BB2947" t="str">
            <v>Gul</v>
          </cell>
        </row>
        <row r="2948">
          <cell r="S2948">
            <v>1920000</v>
          </cell>
        </row>
        <row r="2949">
          <cell r="S2949">
            <v>3330000</v>
          </cell>
        </row>
        <row r="2950">
          <cell r="S2950">
            <v>1897500</v>
          </cell>
        </row>
        <row r="2951">
          <cell r="S2951">
            <v>1950000</v>
          </cell>
        </row>
        <row r="2952">
          <cell r="S2952">
            <v>4140000</v>
          </cell>
        </row>
        <row r="2953">
          <cell r="S2953">
            <v>2400000</v>
          </cell>
        </row>
        <row r="2954">
          <cell r="S2954">
            <v>1957500</v>
          </cell>
        </row>
        <row r="2955">
          <cell r="S2955">
            <v>2940000</v>
          </cell>
        </row>
        <row r="2956">
          <cell r="S2956">
            <v>2370000</v>
          </cell>
        </row>
        <row r="2957">
          <cell r="S2957">
            <v>3262500</v>
          </cell>
        </row>
        <row r="2958">
          <cell r="S2958">
            <v>1762500</v>
          </cell>
        </row>
        <row r="2959">
          <cell r="S2959">
            <v>3750000</v>
          </cell>
        </row>
        <row r="2960">
          <cell r="S2960">
            <v>1635000</v>
          </cell>
          <cell r="BB2960" t="str">
            <v>Rød</v>
          </cell>
        </row>
        <row r="2961">
          <cell r="S2961">
            <v>1875000</v>
          </cell>
        </row>
        <row r="2962">
          <cell r="S2962">
            <v>1597500</v>
          </cell>
        </row>
        <row r="2963">
          <cell r="S2963">
            <v>2137500</v>
          </cell>
        </row>
        <row r="2964">
          <cell r="S2964">
            <v>6375000</v>
          </cell>
        </row>
        <row r="2965">
          <cell r="S2965">
            <v>1657500</v>
          </cell>
        </row>
        <row r="2966">
          <cell r="S2966">
            <v>3127500</v>
          </cell>
        </row>
        <row r="2967">
          <cell r="S2967">
            <v>1875000</v>
          </cell>
        </row>
        <row r="2968">
          <cell r="S2968">
            <v>3870000</v>
          </cell>
        </row>
        <row r="2969">
          <cell r="S2969">
            <v>1875000</v>
          </cell>
          <cell r="BB2969" t="str">
            <v>Grønn</v>
          </cell>
        </row>
        <row r="2970">
          <cell r="S2970">
            <v>2437500</v>
          </cell>
        </row>
        <row r="2971">
          <cell r="S2971">
            <v>3450000</v>
          </cell>
        </row>
        <row r="2972">
          <cell r="S2972">
            <v>3397500</v>
          </cell>
        </row>
        <row r="2973">
          <cell r="S2973">
            <v>1875000</v>
          </cell>
        </row>
        <row r="2974">
          <cell r="S2974">
            <v>1950000</v>
          </cell>
        </row>
        <row r="2975">
          <cell r="S2975">
            <v>2568750</v>
          </cell>
        </row>
        <row r="2976">
          <cell r="S2976">
            <v>2640000</v>
          </cell>
        </row>
        <row r="2977">
          <cell r="S2977">
            <v>5812500</v>
          </cell>
        </row>
        <row r="2978">
          <cell r="S2978">
            <v>3637500</v>
          </cell>
        </row>
        <row r="2979">
          <cell r="S2979">
            <v>1500000</v>
          </cell>
        </row>
        <row r="2980">
          <cell r="S2980">
            <v>4068750</v>
          </cell>
        </row>
        <row r="2981">
          <cell r="S2981">
            <v>3750000</v>
          </cell>
        </row>
        <row r="2982">
          <cell r="S2982">
            <v>4260000</v>
          </cell>
          <cell r="BB2982" t="str">
            <v>Oransje</v>
          </cell>
        </row>
        <row r="2983">
          <cell r="S2983">
            <v>4875000</v>
          </cell>
        </row>
        <row r="2984">
          <cell r="S2984">
            <v>2100000</v>
          </cell>
        </row>
        <row r="2985">
          <cell r="S2985">
            <v>3480000</v>
          </cell>
        </row>
        <row r="2986">
          <cell r="S2986">
            <v>1350000</v>
          </cell>
        </row>
        <row r="2987">
          <cell r="S2987">
            <v>2490000</v>
          </cell>
        </row>
        <row r="2988">
          <cell r="S2988">
            <v>3450000</v>
          </cell>
        </row>
        <row r="2989">
          <cell r="S2989">
            <v>4612500</v>
          </cell>
        </row>
        <row r="2990">
          <cell r="S2990">
            <v>4590000</v>
          </cell>
        </row>
        <row r="2991">
          <cell r="S2991">
            <v>4350000</v>
          </cell>
        </row>
        <row r="2992">
          <cell r="S2992">
            <v>1777500</v>
          </cell>
        </row>
        <row r="2993">
          <cell r="S2993">
            <v>2115000</v>
          </cell>
        </row>
        <row r="2994">
          <cell r="S2994">
            <v>4395000</v>
          </cell>
        </row>
        <row r="2995">
          <cell r="S2995">
            <v>1650000</v>
          </cell>
        </row>
        <row r="2996">
          <cell r="S2996">
            <v>3360000</v>
          </cell>
        </row>
        <row r="2997">
          <cell r="S2997">
            <v>3450000</v>
          </cell>
        </row>
        <row r="2998">
          <cell r="S2998">
            <v>4200000</v>
          </cell>
          <cell r="BB2998" t="str">
            <v>Rød</v>
          </cell>
        </row>
        <row r="2999">
          <cell r="S2999">
            <v>3787500</v>
          </cell>
        </row>
        <row r="3000">
          <cell r="S3000">
            <v>4162500</v>
          </cell>
        </row>
        <row r="3001">
          <cell r="S3001">
            <v>2940000</v>
          </cell>
          <cell r="BB3001" t="str">
            <v>Oransje</v>
          </cell>
        </row>
        <row r="3002">
          <cell r="S3002">
            <v>2700000</v>
          </cell>
        </row>
        <row r="3003">
          <cell r="S3003">
            <v>2242500</v>
          </cell>
          <cell r="BB3003" t="str">
            <v>Gul</v>
          </cell>
        </row>
        <row r="3004">
          <cell r="S3004">
            <v>2235000</v>
          </cell>
        </row>
        <row r="3005">
          <cell r="S3005">
            <v>2842500</v>
          </cell>
        </row>
        <row r="3006">
          <cell r="S3006">
            <v>1627500</v>
          </cell>
        </row>
        <row r="3007">
          <cell r="S3007">
            <v>4042500</v>
          </cell>
          <cell r="BB3007" t="str">
            <v>Oransje</v>
          </cell>
        </row>
        <row r="3008">
          <cell r="S3008">
            <v>1882500</v>
          </cell>
        </row>
        <row r="3009">
          <cell r="S3009">
            <v>2707500</v>
          </cell>
        </row>
        <row r="3010">
          <cell r="S3010">
            <v>3862500</v>
          </cell>
        </row>
        <row r="3011">
          <cell r="S3011">
            <v>2985000</v>
          </cell>
        </row>
        <row r="3012">
          <cell r="S3012">
            <v>3465000</v>
          </cell>
        </row>
        <row r="3013">
          <cell r="S3013">
            <v>3217500</v>
          </cell>
        </row>
        <row r="3014">
          <cell r="S3014">
            <v>4110000</v>
          </cell>
        </row>
        <row r="3015">
          <cell r="S3015">
            <v>4500000</v>
          </cell>
        </row>
        <row r="3016">
          <cell r="S3016">
            <v>1695000</v>
          </cell>
        </row>
        <row r="3017">
          <cell r="S3017">
            <v>1642500</v>
          </cell>
          <cell r="BB3017" t="str">
            <v>Grønn</v>
          </cell>
        </row>
        <row r="3018">
          <cell r="S3018">
            <v>2625000</v>
          </cell>
        </row>
        <row r="3019">
          <cell r="S3019">
            <v>2535000</v>
          </cell>
        </row>
        <row r="3020">
          <cell r="S3020">
            <v>6352500</v>
          </cell>
        </row>
        <row r="3021">
          <cell r="S3021">
            <v>3750000</v>
          </cell>
        </row>
        <row r="3022">
          <cell r="S3022">
            <v>2287500</v>
          </cell>
          <cell r="BB3022" t="str">
            <v>Gul</v>
          </cell>
        </row>
        <row r="3023">
          <cell r="S3023">
            <v>2482500</v>
          </cell>
        </row>
        <row r="3024">
          <cell r="S3024">
            <v>1822500</v>
          </cell>
        </row>
        <row r="3025">
          <cell r="S3025">
            <v>2857500</v>
          </cell>
        </row>
        <row r="3026">
          <cell r="S3026">
            <v>6757500</v>
          </cell>
        </row>
        <row r="3027">
          <cell r="S3027">
            <v>5070000</v>
          </cell>
        </row>
        <row r="3028">
          <cell r="S3028">
            <v>2707500</v>
          </cell>
        </row>
        <row r="3029">
          <cell r="S3029">
            <v>1875000</v>
          </cell>
        </row>
        <row r="3030">
          <cell r="S3030">
            <v>1972500</v>
          </cell>
        </row>
        <row r="3031">
          <cell r="S3031">
            <v>1672500</v>
          </cell>
        </row>
        <row r="3032">
          <cell r="S3032">
            <v>2520000</v>
          </cell>
        </row>
        <row r="3033">
          <cell r="S3033">
            <v>2617500</v>
          </cell>
          <cell r="BB3033" t="str">
            <v>Gul</v>
          </cell>
        </row>
        <row r="3034">
          <cell r="S3034">
            <v>5700000</v>
          </cell>
        </row>
        <row r="3035">
          <cell r="S3035">
            <v>2175000</v>
          </cell>
        </row>
        <row r="3036">
          <cell r="S3036">
            <v>2250000</v>
          </cell>
        </row>
        <row r="3037">
          <cell r="S3037">
            <v>1612500</v>
          </cell>
        </row>
        <row r="3038">
          <cell r="S3038">
            <v>2430000</v>
          </cell>
        </row>
        <row r="3039">
          <cell r="S3039">
            <v>3555000</v>
          </cell>
        </row>
        <row r="3040">
          <cell r="S3040">
            <v>2550000</v>
          </cell>
        </row>
        <row r="3041">
          <cell r="S3041">
            <v>2340000</v>
          </cell>
        </row>
        <row r="3042">
          <cell r="S3042">
            <v>1522500</v>
          </cell>
        </row>
        <row r="3043">
          <cell r="S3043">
            <v>2400000</v>
          </cell>
        </row>
        <row r="3044">
          <cell r="S3044">
            <v>2272500</v>
          </cell>
        </row>
        <row r="3045">
          <cell r="S3045">
            <v>1950000</v>
          </cell>
          <cell r="BB3045" t="str">
            <v>Oransje</v>
          </cell>
        </row>
        <row r="3046">
          <cell r="S3046">
            <v>1530000</v>
          </cell>
        </row>
        <row r="3047">
          <cell r="S3047">
            <v>1770113.71</v>
          </cell>
        </row>
        <row r="3048">
          <cell r="S3048">
            <v>2812500</v>
          </cell>
        </row>
        <row r="3049">
          <cell r="S3049">
            <v>3607500</v>
          </cell>
        </row>
        <row r="3050">
          <cell r="S3050">
            <v>2025000</v>
          </cell>
        </row>
        <row r="3051">
          <cell r="S3051">
            <v>2737500</v>
          </cell>
        </row>
        <row r="3052">
          <cell r="S3052">
            <v>975000</v>
          </cell>
        </row>
        <row r="3053">
          <cell r="S3053">
            <v>3412500</v>
          </cell>
        </row>
        <row r="3054">
          <cell r="S3054">
            <v>4890000</v>
          </cell>
        </row>
        <row r="3055">
          <cell r="S3055">
            <v>2250000</v>
          </cell>
        </row>
        <row r="3056">
          <cell r="S3056">
            <v>412500</v>
          </cell>
        </row>
        <row r="3057">
          <cell r="S3057">
            <v>900000</v>
          </cell>
        </row>
        <row r="3058">
          <cell r="S3058">
            <v>1387500</v>
          </cell>
        </row>
        <row r="3059">
          <cell r="S3059">
            <v>1875000</v>
          </cell>
        </row>
        <row r="3060">
          <cell r="S3060">
            <v>2100000</v>
          </cell>
        </row>
        <row r="3061">
          <cell r="S3061">
            <v>1875000</v>
          </cell>
        </row>
        <row r="3062">
          <cell r="S3062">
            <v>1500000</v>
          </cell>
        </row>
        <row r="3063">
          <cell r="S3063">
            <v>2868750</v>
          </cell>
        </row>
        <row r="3064">
          <cell r="S3064">
            <v>3750000</v>
          </cell>
        </row>
        <row r="3065">
          <cell r="S3065">
            <v>1875000</v>
          </cell>
        </row>
        <row r="3066">
          <cell r="S3066">
            <v>600000</v>
          </cell>
        </row>
        <row r="3067">
          <cell r="S3067">
            <v>1867500</v>
          </cell>
        </row>
        <row r="3068">
          <cell r="S3068">
            <v>600000</v>
          </cell>
        </row>
        <row r="3069">
          <cell r="S3069">
            <v>2325000</v>
          </cell>
        </row>
        <row r="3070">
          <cell r="S3070">
            <v>2505000</v>
          </cell>
        </row>
        <row r="3071">
          <cell r="S3071">
            <v>1950000</v>
          </cell>
        </row>
        <row r="3072">
          <cell r="S3072">
            <v>1125000</v>
          </cell>
        </row>
        <row r="3073">
          <cell r="S3073">
            <v>1740000</v>
          </cell>
          <cell r="BB3073" t="str">
            <v>Oransje</v>
          </cell>
        </row>
        <row r="3074">
          <cell r="S3074">
            <v>2190000</v>
          </cell>
          <cell r="BB3074" t="str">
            <v>Oransje</v>
          </cell>
        </row>
        <row r="3075">
          <cell r="S3075">
            <v>2137500</v>
          </cell>
        </row>
        <row r="3076">
          <cell r="S3076">
            <v>3187500</v>
          </cell>
        </row>
        <row r="3077">
          <cell r="S3077">
            <v>1882500</v>
          </cell>
        </row>
        <row r="3078">
          <cell r="S3078">
            <v>3225000</v>
          </cell>
        </row>
        <row r="3079">
          <cell r="S3079">
            <v>6543750</v>
          </cell>
        </row>
        <row r="3080">
          <cell r="S3080">
            <v>3270000</v>
          </cell>
        </row>
        <row r="3081">
          <cell r="S3081">
            <v>5062500</v>
          </cell>
        </row>
        <row r="3082">
          <cell r="S3082">
            <v>2400000</v>
          </cell>
        </row>
        <row r="3083">
          <cell r="S3083">
            <v>2242500</v>
          </cell>
        </row>
        <row r="3084">
          <cell r="S3084">
            <v>2287500</v>
          </cell>
        </row>
        <row r="3085">
          <cell r="S3085">
            <v>3187500</v>
          </cell>
        </row>
        <row r="3086">
          <cell r="S3086">
            <v>1537500</v>
          </cell>
        </row>
        <row r="3087">
          <cell r="S3087">
            <v>2137500</v>
          </cell>
          <cell r="BB3087" t="str">
            <v>Gul</v>
          </cell>
        </row>
        <row r="3088">
          <cell r="S3088">
            <v>2437500</v>
          </cell>
        </row>
        <row r="3089">
          <cell r="S3089">
            <v>4387500</v>
          </cell>
        </row>
        <row r="3090">
          <cell r="S3090">
            <v>3202500</v>
          </cell>
        </row>
        <row r="3091">
          <cell r="S3091">
            <v>2100000</v>
          </cell>
        </row>
        <row r="3092">
          <cell r="S3092">
            <v>2887500</v>
          </cell>
        </row>
        <row r="3093">
          <cell r="S3093">
            <v>4650000</v>
          </cell>
        </row>
        <row r="3094">
          <cell r="S3094">
            <v>3600000</v>
          </cell>
        </row>
        <row r="3095">
          <cell r="S3095">
            <v>4350000</v>
          </cell>
        </row>
        <row r="3096">
          <cell r="S3096">
            <v>4732500</v>
          </cell>
        </row>
        <row r="3097">
          <cell r="S3097">
            <v>2992500</v>
          </cell>
        </row>
        <row r="3098">
          <cell r="S3098">
            <v>2752500</v>
          </cell>
        </row>
        <row r="3099">
          <cell r="S3099">
            <v>1725000</v>
          </cell>
        </row>
        <row r="3100">
          <cell r="S3100">
            <v>2010000</v>
          </cell>
          <cell r="BB3100" t="str">
            <v>Oransje</v>
          </cell>
        </row>
        <row r="3101">
          <cell r="S3101">
            <v>2865000</v>
          </cell>
        </row>
        <row r="3102">
          <cell r="S3102">
            <v>3506250</v>
          </cell>
        </row>
        <row r="3103">
          <cell r="S3103">
            <v>1762500</v>
          </cell>
        </row>
        <row r="3104">
          <cell r="S3104">
            <v>2137500</v>
          </cell>
        </row>
        <row r="3105">
          <cell r="S3105">
            <v>1545000</v>
          </cell>
        </row>
        <row r="3106">
          <cell r="S3106">
            <v>3075000</v>
          </cell>
          <cell r="BB3106" t="str">
            <v>Rød</v>
          </cell>
        </row>
        <row r="3107">
          <cell r="S3107">
            <v>2400000</v>
          </cell>
        </row>
        <row r="3108">
          <cell r="S3108">
            <v>1702500</v>
          </cell>
        </row>
        <row r="3109">
          <cell r="S3109">
            <v>3637500</v>
          </cell>
        </row>
        <row r="3110">
          <cell r="S3110">
            <v>2362500</v>
          </cell>
        </row>
        <row r="3111">
          <cell r="S3111">
            <v>1751250</v>
          </cell>
        </row>
        <row r="3112">
          <cell r="S3112">
            <v>2527500</v>
          </cell>
        </row>
        <row r="3113">
          <cell r="S3113">
            <v>3292500</v>
          </cell>
        </row>
        <row r="3114">
          <cell r="S3114">
            <v>1950000</v>
          </cell>
        </row>
        <row r="3115">
          <cell r="S3115">
            <v>3225000</v>
          </cell>
          <cell r="BB3115" t="str">
            <v>Oransje</v>
          </cell>
        </row>
        <row r="3116">
          <cell r="S3116">
            <v>2175000</v>
          </cell>
        </row>
        <row r="3117">
          <cell r="S3117">
            <v>2775000</v>
          </cell>
        </row>
        <row r="3118">
          <cell r="S3118">
            <v>2317500</v>
          </cell>
        </row>
        <row r="3119">
          <cell r="S3119">
            <v>1837500</v>
          </cell>
        </row>
        <row r="3120">
          <cell r="S3120">
            <v>3375000</v>
          </cell>
        </row>
        <row r="3121">
          <cell r="S3121">
            <v>2962500</v>
          </cell>
        </row>
        <row r="3122">
          <cell r="S3122">
            <v>1260000</v>
          </cell>
        </row>
        <row r="3123">
          <cell r="S3123">
            <v>5887500</v>
          </cell>
        </row>
        <row r="3124">
          <cell r="S3124">
            <v>4612500</v>
          </cell>
          <cell r="BB3124" t="str">
            <v>Oransje</v>
          </cell>
        </row>
        <row r="3125">
          <cell r="S3125">
            <v>2970000</v>
          </cell>
        </row>
        <row r="3126">
          <cell r="S3126">
            <v>4237500</v>
          </cell>
        </row>
        <row r="3127">
          <cell r="S3127">
            <v>2497500</v>
          </cell>
        </row>
        <row r="3128">
          <cell r="S3128">
            <v>2640000</v>
          </cell>
        </row>
        <row r="3129">
          <cell r="S3129">
            <v>1687500</v>
          </cell>
        </row>
        <row r="3130">
          <cell r="S3130">
            <v>1665000</v>
          </cell>
        </row>
        <row r="3131">
          <cell r="S3131">
            <v>2887500</v>
          </cell>
        </row>
        <row r="3132">
          <cell r="S3132">
            <v>2857500</v>
          </cell>
          <cell r="BB3132" t="str">
            <v>Oransje</v>
          </cell>
        </row>
        <row r="3133">
          <cell r="S3133">
            <v>2295000</v>
          </cell>
        </row>
        <row r="3134">
          <cell r="S3134">
            <v>4177500</v>
          </cell>
        </row>
        <row r="3135">
          <cell r="S3135">
            <v>3697500</v>
          </cell>
        </row>
        <row r="3136">
          <cell r="S3136">
            <v>6262500</v>
          </cell>
        </row>
        <row r="3137">
          <cell r="S3137">
            <v>2640000</v>
          </cell>
        </row>
        <row r="3138">
          <cell r="S3138">
            <v>3150000</v>
          </cell>
        </row>
        <row r="3139">
          <cell r="S3139">
            <v>2175000</v>
          </cell>
        </row>
        <row r="3140">
          <cell r="S3140">
            <v>2895000</v>
          </cell>
          <cell r="BB3140" t="str">
            <v>Rød</v>
          </cell>
        </row>
        <row r="3141">
          <cell r="S3141">
            <v>1725000</v>
          </cell>
        </row>
        <row r="3142">
          <cell r="S3142">
            <v>2137500</v>
          </cell>
        </row>
        <row r="3143">
          <cell r="S3143">
            <v>1901250</v>
          </cell>
        </row>
        <row r="3144">
          <cell r="S3144">
            <v>2362500</v>
          </cell>
        </row>
        <row r="3145">
          <cell r="S3145">
            <v>2850000</v>
          </cell>
        </row>
        <row r="3146">
          <cell r="S3146">
            <v>2797500</v>
          </cell>
        </row>
        <row r="3147">
          <cell r="S3147">
            <v>2775000</v>
          </cell>
        </row>
        <row r="3148">
          <cell r="S3148">
            <v>2662500</v>
          </cell>
        </row>
        <row r="3149">
          <cell r="S3149">
            <v>2617500</v>
          </cell>
        </row>
        <row r="3150">
          <cell r="S3150">
            <v>1725000</v>
          </cell>
        </row>
        <row r="3151">
          <cell r="S3151">
            <v>3990000</v>
          </cell>
        </row>
        <row r="3152">
          <cell r="S3152">
            <v>2100000</v>
          </cell>
        </row>
        <row r="3153">
          <cell r="S3153">
            <v>2625000</v>
          </cell>
        </row>
        <row r="3154">
          <cell r="S3154">
            <v>4155000</v>
          </cell>
        </row>
        <row r="3155">
          <cell r="S3155">
            <v>3375000</v>
          </cell>
        </row>
        <row r="3156">
          <cell r="S3156">
            <v>1980000</v>
          </cell>
        </row>
        <row r="3157">
          <cell r="S3157">
            <v>3750000</v>
          </cell>
        </row>
        <row r="3158">
          <cell r="S3158">
            <v>4050000</v>
          </cell>
        </row>
        <row r="3159">
          <cell r="S3159">
            <v>3217500</v>
          </cell>
        </row>
        <row r="3160">
          <cell r="S3160">
            <v>1350000</v>
          </cell>
        </row>
        <row r="3161">
          <cell r="S3161">
            <v>3285000</v>
          </cell>
        </row>
        <row r="3162">
          <cell r="S3162">
            <v>1987500</v>
          </cell>
          <cell r="BB3162" t="str">
            <v>Rød</v>
          </cell>
        </row>
        <row r="3163">
          <cell r="S3163">
            <v>5062500</v>
          </cell>
        </row>
        <row r="3164">
          <cell r="S3164">
            <v>1005000</v>
          </cell>
        </row>
        <row r="3165">
          <cell r="S3165">
            <v>1800000</v>
          </cell>
        </row>
        <row r="3166">
          <cell r="S3166">
            <v>2250000</v>
          </cell>
        </row>
        <row r="3167">
          <cell r="S3167">
            <v>2250000</v>
          </cell>
        </row>
        <row r="3168">
          <cell r="S3168">
            <v>2662500</v>
          </cell>
          <cell r="BB3168" t="str">
            <v>Rød</v>
          </cell>
        </row>
        <row r="3169">
          <cell r="S3169">
            <v>2190000</v>
          </cell>
        </row>
        <row r="3170">
          <cell r="S3170">
            <v>4687500</v>
          </cell>
        </row>
        <row r="3171">
          <cell r="S3171">
            <v>2872500</v>
          </cell>
        </row>
        <row r="3172">
          <cell r="S3172">
            <v>1335000</v>
          </cell>
        </row>
        <row r="3173">
          <cell r="S3173">
            <v>2182500</v>
          </cell>
        </row>
        <row r="3174">
          <cell r="S3174">
            <v>6750000</v>
          </cell>
        </row>
        <row r="3175">
          <cell r="S3175">
            <v>3750000</v>
          </cell>
        </row>
        <row r="3176">
          <cell r="S3176">
            <v>2700000</v>
          </cell>
        </row>
        <row r="3177">
          <cell r="S3177">
            <v>1350000</v>
          </cell>
          <cell r="BB3177" t="str">
            <v>Oransje</v>
          </cell>
        </row>
        <row r="3178">
          <cell r="S3178">
            <v>3892500</v>
          </cell>
          <cell r="BB3178" t="str">
            <v>Rød</v>
          </cell>
        </row>
        <row r="3179">
          <cell r="S3179">
            <v>2017500</v>
          </cell>
        </row>
        <row r="3180">
          <cell r="S3180">
            <v>2775000</v>
          </cell>
        </row>
        <row r="3181">
          <cell r="S3181">
            <v>3742500</v>
          </cell>
        </row>
        <row r="3182">
          <cell r="S3182">
            <v>2250000</v>
          </cell>
        </row>
        <row r="3183">
          <cell r="S3183">
            <v>3750000</v>
          </cell>
        </row>
        <row r="3184">
          <cell r="S3184">
            <v>5625000</v>
          </cell>
        </row>
        <row r="3185">
          <cell r="S3185">
            <v>750000</v>
          </cell>
        </row>
        <row r="3186">
          <cell r="S3186">
            <v>1672500</v>
          </cell>
        </row>
        <row r="3187">
          <cell r="S3187">
            <v>2175000</v>
          </cell>
        </row>
        <row r="3188">
          <cell r="S3188">
            <v>3000000</v>
          </cell>
          <cell r="BB3188" t="str">
            <v>Oransje</v>
          </cell>
        </row>
        <row r="3189">
          <cell r="S3189">
            <v>2325000</v>
          </cell>
        </row>
        <row r="3190">
          <cell r="S3190">
            <v>1492500</v>
          </cell>
          <cell r="BB3190" t="str">
            <v>Oransje</v>
          </cell>
        </row>
        <row r="3191">
          <cell r="S3191">
            <v>2625000</v>
          </cell>
        </row>
        <row r="3192">
          <cell r="S3192">
            <v>3075000</v>
          </cell>
        </row>
        <row r="3193">
          <cell r="S3193">
            <v>3000000</v>
          </cell>
        </row>
        <row r="3194">
          <cell r="S3194">
            <v>4500000</v>
          </cell>
        </row>
        <row r="3195">
          <cell r="S3195">
            <v>2400000</v>
          </cell>
        </row>
        <row r="3196">
          <cell r="S3196">
            <v>2167500</v>
          </cell>
        </row>
        <row r="3197">
          <cell r="S3197">
            <v>1500000</v>
          </cell>
        </row>
        <row r="3198">
          <cell r="S3198">
            <v>4267500</v>
          </cell>
        </row>
        <row r="3199">
          <cell r="S3199">
            <v>2437500</v>
          </cell>
        </row>
        <row r="3200">
          <cell r="S3200">
            <v>7125000</v>
          </cell>
        </row>
        <row r="3201">
          <cell r="S3201">
            <v>2947500</v>
          </cell>
        </row>
        <row r="3202">
          <cell r="S3202">
            <v>4500000</v>
          </cell>
        </row>
        <row r="3203">
          <cell r="S3203">
            <v>337500</v>
          </cell>
        </row>
        <row r="3204">
          <cell r="S3204">
            <v>1395000</v>
          </cell>
        </row>
        <row r="3205">
          <cell r="S3205">
            <v>2662500</v>
          </cell>
        </row>
        <row r="3206">
          <cell r="S3206">
            <v>2422500</v>
          </cell>
        </row>
        <row r="3207">
          <cell r="S3207">
            <v>2100000</v>
          </cell>
        </row>
        <row r="3208">
          <cell r="S3208">
            <v>1387500</v>
          </cell>
        </row>
        <row r="3209">
          <cell r="S3209">
            <v>3382500</v>
          </cell>
        </row>
        <row r="3210">
          <cell r="S3210">
            <v>1425000</v>
          </cell>
        </row>
        <row r="3211">
          <cell r="S3211">
            <v>2355000</v>
          </cell>
        </row>
        <row r="3212">
          <cell r="S3212">
            <v>3000000</v>
          </cell>
        </row>
        <row r="3213">
          <cell r="S3213">
            <v>2448750</v>
          </cell>
        </row>
        <row r="3214">
          <cell r="S3214">
            <v>2190000</v>
          </cell>
        </row>
        <row r="3215">
          <cell r="S3215">
            <v>2550000</v>
          </cell>
        </row>
        <row r="3216">
          <cell r="S3216">
            <v>1380000</v>
          </cell>
        </row>
        <row r="3217">
          <cell r="S3217">
            <v>1762500</v>
          </cell>
        </row>
        <row r="3218">
          <cell r="S3218">
            <v>1725000</v>
          </cell>
        </row>
        <row r="3219">
          <cell r="S3219">
            <v>4125000</v>
          </cell>
        </row>
        <row r="3220">
          <cell r="S3220">
            <v>2100000</v>
          </cell>
        </row>
        <row r="3221">
          <cell r="S3221">
            <v>1297500</v>
          </cell>
        </row>
        <row r="3222">
          <cell r="S3222">
            <v>2722500</v>
          </cell>
        </row>
        <row r="3223">
          <cell r="S3223">
            <v>2632500</v>
          </cell>
        </row>
        <row r="3224">
          <cell r="S3224">
            <v>1612500</v>
          </cell>
        </row>
        <row r="3225">
          <cell r="S3225">
            <v>1875000</v>
          </cell>
        </row>
        <row r="3226">
          <cell r="S3226">
            <v>3892500</v>
          </cell>
        </row>
        <row r="3227">
          <cell r="S3227">
            <v>2625000</v>
          </cell>
        </row>
        <row r="3228">
          <cell r="S3228">
            <v>5302500</v>
          </cell>
        </row>
        <row r="3229">
          <cell r="S3229">
            <v>3292500</v>
          </cell>
        </row>
        <row r="3230">
          <cell r="S3230">
            <v>2685000</v>
          </cell>
        </row>
        <row r="3231">
          <cell r="S3231">
            <v>2790000</v>
          </cell>
        </row>
        <row r="3232">
          <cell r="S3232">
            <v>2167500</v>
          </cell>
        </row>
        <row r="3233">
          <cell r="S3233">
            <v>750000</v>
          </cell>
        </row>
        <row r="3234">
          <cell r="S3234">
            <v>645000</v>
          </cell>
        </row>
        <row r="3235">
          <cell r="S3235">
            <v>375000</v>
          </cell>
        </row>
        <row r="3236">
          <cell r="S3236">
            <v>525000</v>
          </cell>
        </row>
        <row r="3237">
          <cell r="S3237">
            <v>1515000</v>
          </cell>
        </row>
        <row r="3238">
          <cell r="S3238">
            <v>1905000</v>
          </cell>
        </row>
        <row r="3239">
          <cell r="S3239">
            <v>1312500</v>
          </cell>
        </row>
        <row r="3240">
          <cell r="S3240">
            <v>3877500</v>
          </cell>
          <cell r="BB3240" t="str">
            <v>Grønn</v>
          </cell>
        </row>
        <row r="3241">
          <cell r="S3241">
            <v>1275000</v>
          </cell>
        </row>
        <row r="3242">
          <cell r="S3242">
            <v>1432500</v>
          </cell>
        </row>
        <row r="3243">
          <cell r="S3243">
            <v>900000</v>
          </cell>
        </row>
        <row r="3244">
          <cell r="S3244">
            <v>1084500</v>
          </cell>
        </row>
        <row r="3245">
          <cell r="S3245">
            <v>1942500</v>
          </cell>
        </row>
        <row r="3246">
          <cell r="S3246">
            <v>5167500</v>
          </cell>
        </row>
        <row r="3247">
          <cell r="S3247">
            <v>2100000</v>
          </cell>
        </row>
        <row r="3248">
          <cell r="S3248">
            <v>1762500</v>
          </cell>
        </row>
        <row r="3249">
          <cell r="S3249">
            <v>3405000</v>
          </cell>
        </row>
        <row r="3250">
          <cell r="S3250">
            <v>2268750</v>
          </cell>
        </row>
        <row r="3251">
          <cell r="S3251">
            <v>1605000</v>
          </cell>
        </row>
        <row r="3252">
          <cell r="S3252">
            <v>1800000</v>
          </cell>
        </row>
        <row r="3253">
          <cell r="S3253">
            <v>2317500</v>
          </cell>
        </row>
        <row r="3254">
          <cell r="S3254">
            <v>1987500</v>
          </cell>
          <cell r="BB3254" t="str">
            <v>Gul</v>
          </cell>
        </row>
        <row r="3255">
          <cell r="S3255">
            <v>3729000</v>
          </cell>
        </row>
        <row r="3256">
          <cell r="S3256">
            <v>4875000</v>
          </cell>
        </row>
        <row r="3257">
          <cell r="S3257">
            <v>1987500</v>
          </cell>
        </row>
        <row r="3258">
          <cell r="S3258">
            <v>1162500</v>
          </cell>
        </row>
        <row r="3259">
          <cell r="S3259">
            <v>1755000</v>
          </cell>
        </row>
        <row r="3260">
          <cell r="S3260">
            <v>2212500</v>
          </cell>
        </row>
        <row r="3261">
          <cell r="S3261">
            <v>2775000</v>
          </cell>
        </row>
        <row r="3262">
          <cell r="S3262">
            <v>2857500</v>
          </cell>
        </row>
        <row r="3263">
          <cell r="S3263">
            <v>2640000</v>
          </cell>
          <cell r="BB3263" t="str">
            <v>Oransje</v>
          </cell>
        </row>
        <row r="3264">
          <cell r="S3264">
            <v>3420000</v>
          </cell>
        </row>
        <row r="3265">
          <cell r="S3265">
            <v>1957500</v>
          </cell>
        </row>
        <row r="3266">
          <cell r="S3266">
            <v>4875000</v>
          </cell>
        </row>
        <row r="3267">
          <cell r="S3267">
            <v>1912500</v>
          </cell>
        </row>
        <row r="3268">
          <cell r="S3268">
            <v>4050000</v>
          </cell>
        </row>
        <row r="3269">
          <cell r="S3269">
            <v>3292500</v>
          </cell>
        </row>
        <row r="3270">
          <cell r="S3270">
            <v>1537500</v>
          </cell>
        </row>
        <row r="3271">
          <cell r="S3271">
            <v>1560000</v>
          </cell>
        </row>
        <row r="3272">
          <cell r="S3272">
            <v>2010000</v>
          </cell>
        </row>
        <row r="3273">
          <cell r="S3273">
            <v>1380000</v>
          </cell>
        </row>
        <row r="3274">
          <cell r="S3274">
            <v>3171504.54</v>
          </cell>
        </row>
        <row r="3275">
          <cell r="S3275">
            <v>2136000</v>
          </cell>
        </row>
        <row r="3276">
          <cell r="S3276">
            <v>3952500</v>
          </cell>
        </row>
        <row r="3277">
          <cell r="S3277">
            <v>1972500</v>
          </cell>
        </row>
        <row r="3278">
          <cell r="S3278">
            <v>1680000</v>
          </cell>
        </row>
        <row r="3279">
          <cell r="S3279">
            <v>3750000</v>
          </cell>
        </row>
        <row r="3280">
          <cell r="S3280">
            <v>4012500</v>
          </cell>
          <cell r="BB3280" t="str">
            <v>Oransje</v>
          </cell>
        </row>
        <row r="3281">
          <cell r="S3281">
            <v>1492500</v>
          </cell>
        </row>
        <row r="3282">
          <cell r="S3282">
            <v>1987500</v>
          </cell>
          <cell r="BB3282" t="str">
            <v>Grønn</v>
          </cell>
        </row>
        <row r="3283">
          <cell r="S3283">
            <v>1350000</v>
          </cell>
        </row>
        <row r="3284">
          <cell r="S3284">
            <v>1687500</v>
          </cell>
          <cell r="BB3284" t="str">
            <v>Rød</v>
          </cell>
        </row>
        <row r="3285">
          <cell r="S3285">
            <v>3296250</v>
          </cell>
        </row>
        <row r="3286">
          <cell r="S3286">
            <v>1162500</v>
          </cell>
        </row>
        <row r="3287">
          <cell r="S3287">
            <v>6000000</v>
          </cell>
        </row>
        <row r="3288">
          <cell r="S3288">
            <v>1687500</v>
          </cell>
        </row>
        <row r="3289">
          <cell r="S3289">
            <v>1867500</v>
          </cell>
        </row>
        <row r="3290">
          <cell r="S3290">
            <v>1890000</v>
          </cell>
        </row>
        <row r="3291">
          <cell r="S3291">
            <v>2917500</v>
          </cell>
        </row>
        <row r="3292">
          <cell r="S3292">
            <v>1350000</v>
          </cell>
        </row>
        <row r="3293">
          <cell r="S3293">
            <v>2227500</v>
          </cell>
        </row>
        <row r="3294">
          <cell r="S3294">
            <v>1875000</v>
          </cell>
        </row>
        <row r="3295">
          <cell r="S3295">
            <v>1762500</v>
          </cell>
        </row>
        <row r="3296">
          <cell r="S3296">
            <v>2865000</v>
          </cell>
        </row>
        <row r="3297">
          <cell r="S3297">
            <v>2542500</v>
          </cell>
        </row>
        <row r="3298">
          <cell r="S3298">
            <v>1485000</v>
          </cell>
        </row>
        <row r="3299">
          <cell r="S3299">
            <v>3427500</v>
          </cell>
          <cell r="BB3299" t="str">
            <v>Oransje</v>
          </cell>
        </row>
        <row r="3300">
          <cell r="S3300">
            <v>2775000</v>
          </cell>
        </row>
        <row r="3301">
          <cell r="S3301">
            <v>3450000</v>
          </cell>
        </row>
        <row r="3302">
          <cell r="S3302">
            <v>1912500</v>
          </cell>
        </row>
        <row r="3303">
          <cell r="S3303">
            <v>1965000</v>
          </cell>
        </row>
        <row r="3304">
          <cell r="S3304">
            <v>3375000</v>
          </cell>
        </row>
        <row r="3305">
          <cell r="S3305">
            <v>1980000</v>
          </cell>
        </row>
        <row r="3306">
          <cell r="S3306">
            <v>1987500</v>
          </cell>
        </row>
        <row r="3307">
          <cell r="S3307">
            <v>3431250</v>
          </cell>
        </row>
        <row r="3308">
          <cell r="S3308">
            <v>2347500</v>
          </cell>
        </row>
        <row r="3309">
          <cell r="S3309">
            <v>1725000</v>
          </cell>
        </row>
        <row r="3310">
          <cell r="S3310">
            <v>2932500</v>
          </cell>
        </row>
        <row r="3311">
          <cell r="S3311">
            <v>2568750</v>
          </cell>
        </row>
        <row r="3312">
          <cell r="S3312">
            <v>2812500</v>
          </cell>
        </row>
        <row r="3313">
          <cell r="S3313">
            <v>1815000</v>
          </cell>
        </row>
        <row r="3314">
          <cell r="S3314">
            <v>3202500</v>
          </cell>
        </row>
        <row r="3315">
          <cell r="S3315">
            <v>2677500</v>
          </cell>
        </row>
        <row r="3316">
          <cell r="S3316">
            <v>700373.25</v>
          </cell>
        </row>
        <row r="3317">
          <cell r="S3317">
            <v>1144626.75</v>
          </cell>
        </row>
        <row r="3318">
          <cell r="S3318">
            <v>3075000</v>
          </cell>
        </row>
        <row r="3319">
          <cell r="S3319">
            <v>3487500</v>
          </cell>
        </row>
        <row r="3320">
          <cell r="S3320">
            <v>4342500</v>
          </cell>
        </row>
        <row r="3321">
          <cell r="S3321">
            <v>1567500</v>
          </cell>
        </row>
        <row r="3322">
          <cell r="S3322">
            <v>2212500</v>
          </cell>
        </row>
        <row r="3323">
          <cell r="S3323">
            <v>2677500</v>
          </cell>
        </row>
        <row r="3324">
          <cell r="S3324">
            <v>3450000</v>
          </cell>
        </row>
        <row r="3325">
          <cell r="S3325">
            <v>3082500</v>
          </cell>
        </row>
        <row r="3326">
          <cell r="S3326">
            <v>1125000</v>
          </cell>
        </row>
        <row r="3327">
          <cell r="S3327">
            <v>1500000</v>
          </cell>
        </row>
        <row r="3328">
          <cell r="S3328">
            <v>2073750</v>
          </cell>
        </row>
        <row r="3329">
          <cell r="S3329">
            <v>2377500</v>
          </cell>
        </row>
        <row r="3330">
          <cell r="S3330">
            <v>3202500</v>
          </cell>
        </row>
        <row r="3331">
          <cell r="S3331">
            <v>3112500</v>
          </cell>
        </row>
        <row r="3332">
          <cell r="S3332">
            <v>2550000</v>
          </cell>
        </row>
        <row r="3333">
          <cell r="S3333">
            <v>3112500</v>
          </cell>
        </row>
        <row r="3334">
          <cell r="S3334">
            <v>4132500</v>
          </cell>
        </row>
        <row r="3335">
          <cell r="S3335">
            <v>3000000</v>
          </cell>
        </row>
        <row r="3336">
          <cell r="S3336">
            <v>4642500</v>
          </cell>
        </row>
        <row r="3337">
          <cell r="S3337">
            <v>3600000</v>
          </cell>
        </row>
        <row r="3338">
          <cell r="S3338">
            <v>1875000</v>
          </cell>
        </row>
        <row r="3339">
          <cell r="S3339">
            <v>2835000</v>
          </cell>
        </row>
        <row r="3340">
          <cell r="S3340">
            <v>2992500</v>
          </cell>
        </row>
        <row r="3341">
          <cell r="S3341">
            <v>1713750</v>
          </cell>
        </row>
        <row r="3342">
          <cell r="S3342">
            <v>3637500</v>
          </cell>
        </row>
        <row r="3343">
          <cell r="S3343">
            <v>2250000</v>
          </cell>
        </row>
        <row r="3344">
          <cell r="S3344">
            <v>3262500</v>
          </cell>
        </row>
        <row r="3345">
          <cell r="S3345">
            <v>1672500</v>
          </cell>
        </row>
        <row r="3346">
          <cell r="S3346">
            <v>3600000</v>
          </cell>
        </row>
        <row r="3347">
          <cell r="S3347">
            <v>1387500</v>
          </cell>
        </row>
        <row r="3348">
          <cell r="S3348">
            <v>3656250</v>
          </cell>
        </row>
        <row r="3349">
          <cell r="S3349">
            <v>1837500</v>
          </cell>
        </row>
        <row r="3350">
          <cell r="S3350">
            <v>1500000</v>
          </cell>
        </row>
        <row r="3351">
          <cell r="S3351">
            <v>2775000</v>
          </cell>
        </row>
        <row r="3352">
          <cell r="S3352">
            <v>2895000</v>
          </cell>
        </row>
        <row r="3353">
          <cell r="S3353">
            <v>3337500</v>
          </cell>
        </row>
        <row r="3354">
          <cell r="S3354">
            <v>3900000</v>
          </cell>
        </row>
        <row r="3355">
          <cell r="S3355">
            <v>1867500</v>
          </cell>
        </row>
        <row r="3356">
          <cell r="S3356">
            <v>4350000</v>
          </cell>
        </row>
        <row r="3357">
          <cell r="S3357">
            <v>1462500</v>
          </cell>
        </row>
        <row r="3358">
          <cell r="S3358">
            <v>3772500</v>
          </cell>
          <cell r="BB3358" t="str">
            <v>Oransje</v>
          </cell>
        </row>
        <row r="3359">
          <cell r="S3359">
            <v>3330000</v>
          </cell>
        </row>
        <row r="3360">
          <cell r="S3360">
            <v>3705000</v>
          </cell>
        </row>
        <row r="3361">
          <cell r="S3361">
            <v>1687500</v>
          </cell>
        </row>
        <row r="3362">
          <cell r="S3362">
            <v>3015000</v>
          </cell>
        </row>
        <row r="3363">
          <cell r="S3363">
            <v>2145000</v>
          </cell>
        </row>
        <row r="3364">
          <cell r="S3364">
            <v>1781250</v>
          </cell>
        </row>
        <row r="3365">
          <cell r="S3365">
            <v>1777500</v>
          </cell>
        </row>
        <row r="3366">
          <cell r="S3366">
            <v>2550000</v>
          </cell>
        </row>
        <row r="3367">
          <cell r="S3367">
            <v>4320000</v>
          </cell>
        </row>
        <row r="3368">
          <cell r="S3368">
            <v>2827500</v>
          </cell>
        </row>
        <row r="3369">
          <cell r="S3369">
            <v>4170000</v>
          </cell>
        </row>
        <row r="3370">
          <cell r="S3370">
            <v>1612500</v>
          </cell>
        </row>
        <row r="3371">
          <cell r="S3371">
            <v>1957500</v>
          </cell>
        </row>
        <row r="3372">
          <cell r="S3372">
            <v>3150000</v>
          </cell>
        </row>
        <row r="3373">
          <cell r="S3373">
            <v>1687500</v>
          </cell>
        </row>
        <row r="3374">
          <cell r="S3374">
            <v>2692500</v>
          </cell>
        </row>
        <row r="3375">
          <cell r="S3375">
            <v>1875000</v>
          </cell>
        </row>
        <row r="3376">
          <cell r="S3376">
            <v>1702500</v>
          </cell>
        </row>
        <row r="3377">
          <cell r="S3377">
            <v>3187500</v>
          </cell>
        </row>
        <row r="3378">
          <cell r="S3378">
            <v>2475000</v>
          </cell>
        </row>
        <row r="3379">
          <cell r="S3379">
            <v>4800000</v>
          </cell>
        </row>
        <row r="3380">
          <cell r="S3380">
            <v>3675000</v>
          </cell>
        </row>
        <row r="3381">
          <cell r="S3381">
            <v>1507500</v>
          </cell>
        </row>
        <row r="3382">
          <cell r="S3382">
            <v>2257500</v>
          </cell>
        </row>
        <row r="3383">
          <cell r="S3383">
            <v>1762500</v>
          </cell>
        </row>
        <row r="3384">
          <cell r="S3384">
            <v>1620000</v>
          </cell>
        </row>
        <row r="3385">
          <cell r="S3385">
            <v>1687500</v>
          </cell>
        </row>
        <row r="3386">
          <cell r="S3386">
            <v>2025000</v>
          </cell>
        </row>
        <row r="3387">
          <cell r="S3387">
            <v>1852500</v>
          </cell>
        </row>
        <row r="3388">
          <cell r="S3388">
            <v>2325000</v>
          </cell>
        </row>
        <row r="3389">
          <cell r="S3389">
            <v>3900000</v>
          </cell>
        </row>
        <row r="3390">
          <cell r="S3390">
            <v>210000</v>
          </cell>
        </row>
        <row r="3391">
          <cell r="S3391">
            <v>187500</v>
          </cell>
        </row>
        <row r="3392">
          <cell r="S3392">
            <v>262500</v>
          </cell>
        </row>
        <row r="3393">
          <cell r="S3393">
            <v>600000</v>
          </cell>
        </row>
        <row r="3394">
          <cell r="S3394">
            <v>375000</v>
          </cell>
        </row>
        <row r="3395">
          <cell r="S3395">
            <v>675000</v>
          </cell>
        </row>
        <row r="3396">
          <cell r="S3396">
            <v>1050000</v>
          </cell>
        </row>
        <row r="3397">
          <cell r="S3397">
            <v>1185000</v>
          </cell>
        </row>
        <row r="3398">
          <cell r="S3398">
            <v>187500</v>
          </cell>
        </row>
        <row r="3399">
          <cell r="S3399">
            <v>2557500</v>
          </cell>
        </row>
        <row r="3400">
          <cell r="S3400">
            <v>225000</v>
          </cell>
        </row>
        <row r="3401">
          <cell r="S3401">
            <v>1125000</v>
          </cell>
        </row>
        <row r="3402">
          <cell r="S3402">
            <v>270000</v>
          </cell>
        </row>
        <row r="3403">
          <cell r="S3403">
            <v>1440000</v>
          </cell>
        </row>
        <row r="3404">
          <cell r="S3404">
            <v>375000</v>
          </cell>
        </row>
        <row r="3405">
          <cell r="S3405">
            <v>1612500</v>
          </cell>
        </row>
        <row r="3406">
          <cell r="S3406">
            <v>195000</v>
          </cell>
        </row>
        <row r="3407">
          <cell r="S3407">
            <v>375000</v>
          </cell>
          <cell r="BB3407" t="str">
            <v>Oransje</v>
          </cell>
        </row>
        <row r="3408">
          <cell r="S3408">
            <v>2362500</v>
          </cell>
        </row>
        <row r="3409">
          <cell r="S3409">
            <v>2643750</v>
          </cell>
        </row>
        <row r="3410">
          <cell r="S3410">
            <v>1620000</v>
          </cell>
        </row>
        <row r="3411">
          <cell r="S3411">
            <v>1271625</v>
          </cell>
        </row>
        <row r="3412">
          <cell r="S3412">
            <v>2700000</v>
          </cell>
        </row>
        <row r="3413">
          <cell r="S3413">
            <v>630000</v>
          </cell>
        </row>
        <row r="3414">
          <cell r="S3414">
            <v>1575000</v>
          </cell>
        </row>
        <row r="3415">
          <cell r="S3415">
            <v>1125000</v>
          </cell>
        </row>
        <row r="3416">
          <cell r="S3416">
            <v>1950000</v>
          </cell>
        </row>
        <row r="3417">
          <cell r="S3417">
            <v>562500</v>
          </cell>
        </row>
        <row r="3418">
          <cell r="S3418">
            <v>375000</v>
          </cell>
        </row>
        <row r="3419">
          <cell r="S3419">
            <v>1762500</v>
          </cell>
          <cell r="BB3419" t="str">
            <v>Oransje</v>
          </cell>
        </row>
        <row r="3420">
          <cell r="S3420">
            <v>1417500</v>
          </cell>
          <cell r="BB3420" t="str">
            <v>Oransje</v>
          </cell>
        </row>
        <row r="3421">
          <cell r="S3421">
            <v>2025000</v>
          </cell>
        </row>
        <row r="3422">
          <cell r="S3422">
            <v>1050000</v>
          </cell>
        </row>
        <row r="3423">
          <cell r="S3423">
            <v>3750000</v>
          </cell>
        </row>
        <row r="3424">
          <cell r="S3424">
            <v>2662500</v>
          </cell>
          <cell r="BB3424" t="str">
            <v>Gul</v>
          </cell>
        </row>
        <row r="3425">
          <cell r="S3425">
            <v>3375000</v>
          </cell>
        </row>
        <row r="3426">
          <cell r="S3426">
            <v>1023750</v>
          </cell>
        </row>
        <row r="3427">
          <cell r="S3427">
            <v>2355000</v>
          </cell>
        </row>
        <row r="3428">
          <cell r="S3428">
            <v>2040000</v>
          </cell>
        </row>
        <row r="3429">
          <cell r="S3429">
            <v>450000</v>
          </cell>
        </row>
        <row r="3430">
          <cell r="S3430">
            <v>1125000</v>
          </cell>
        </row>
        <row r="3431">
          <cell r="S3431">
            <v>1822500</v>
          </cell>
        </row>
        <row r="3432">
          <cell r="S3432">
            <v>3075000</v>
          </cell>
        </row>
        <row r="3433">
          <cell r="S3433">
            <v>1950000</v>
          </cell>
        </row>
        <row r="3434">
          <cell r="S3434">
            <v>1761000</v>
          </cell>
        </row>
        <row r="3435">
          <cell r="S3435">
            <v>375000</v>
          </cell>
        </row>
        <row r="3436">
          <cell r="S3436">
            <v>2205000</v>
          </cell>
          <cell r="BB3436" t="str">
            <v>Oransje</v>
          </cell>
        </row>
        <row r="3437">
          <cell r="S3437">
            <v>1350000</v>
          </cell>
          <cell r="BB3437" t="str">
            <v>Rød</v>
          </cell>
        </row>
        <row r="3438">
          <cell r="S3438">
            <v>375000</v>
          </cell>
        </row>
        <row r="3439">
          <cell r="S3439">
            <v>2610000</v>
          </cell>
        </row>
        <row r="3440">
          <cell r="S3440">
            <v>367500</v>
          </cell>
        </row>
        <row r="3441">
          <cell r="S3441">
            <v>1342500</v>
          </cell>
        </row>
        <row r="3442">
          <cell r="S3442">
            <v>375000</v>
          </cell>
        </row>
        <row r="3443">
          <cell r="S3443">
            <v>300000</v>
          </cell>
          <cell r="BB3443" t="str">
            <v>Oransje</v>
          </cell>
        </row>
        <row r="3444">
          <cell r="S3444">
            <v>3712500</v>
          </cell>
          <cell r="BB3444" t="str">
            <v>Lys grønn</v>
          </cell>
        </row>
        <row r="3445">
          <cell r="S3445">
            <v>1755000</v>
          </cell>
        </row>
        <row r="3446">
          <cell r="S3446">
            <v>2775000</v>
          </cell>
          <cell r="BB3446" t="str">
            <v>Oransje</v>
          </cell>
        </row>
        <row r="3447">
          <cell r="S3447">
            <v>375000</v>
          </cell>
          <cell r="BB3447" t="str">
            <v>Rød</v>
          </cell>
        </row>
        <row r="3448">
          <cell r="S3448">
            <v>6375000</v>
          </cell>
        </row>
        <row r="3449">
          <cell r="S3449">
            <v>825000</v>
          </cell>
        </row>
        <row r="3450">
          <cell r="S3450">
            <v>2100000</v>
          </cell>
        </row>
        <row r="3451">
          <cell r="S3451">
            <v>1777500</v>
          </cell>
        </row>
        <row r="3452">
          <cell r="S3452">
            <v>1342500</v>
          </cell>
          <cell r="BB3452" t="str">
            <v>Grønn</v>
          </cell>
        </row>
        <row r="3453">
          <cell r="S3453">
            <v>1245000</v>
          </cell>
        </row>
        <row r="3454">
          <cell r="S3454">
            <v>1237500</v>
          </cell>
        </row>
        <row r="3455">
          <cell r="S3455">
            <v>375000</v>
          </cell>
        </row>
        <row r="3456">
          <cell r="S3456">
            <v>1425000</v>
          </cell>
        </row>
        <row r="3457">
          <cell r="S3457">
            <v>2077500</v>
          </cell>
        </row>
        <row r="3458">
          <cell r="S3458">
            <v>1357500</v>
          </cell>
        </row>
        <row r="3459">
          <cell r="S3459">
            <v>825000</v>
          </cell>
        </row>
        <row r="3460">
          <cell r="S3460">
            <v>1837500</v>
          </cell>
        </row>
        <row r="3461">
          <cell r="S3461">
            <v>2625000</v>
          </cell>
        </row>
        <row r="3462">
          <cell r="S3462">
            <v>637500</v>
          </cell>
        </row>
        <row r="3463">
          <cell r="S3463">
            <v>1267500</v>
          </cell>
        </row>
        <row r="3464">
          <cell r="S3464">
            <v>2505000</v>
          </cell>
          <cell r="BB3464" t="str">
            <v>Gul</v>
          </cell>
        </row>
        <row r="3465">
          <cell r="S3465">
            <v>1387500</v>
          </cell>
        </row>
        <row r="3466">
          <cell r="S3466">
            <v>1425000</v>
          </cell>
        </row>
        <row r="3467">
          <cell r="S3467">
            <v>1537500</v>
          </cell>
        </row>
        <row r="3468">
          <cell r="S3468">
            <v>1425000</v>
          </cell>
        </row>
        <row r="3469">
          <cell r="S3469">
            <v>1912500</v>
          </cell>
        </row>
        <row r="3470">
          <cell r="S3470">
            <v>1762500</v>
          </cell>
        </row>
        <row r="3471">
          <cell r="S3471">
            <v>3168750</v>
          </cell>
        </row>
        <row r="3472">
          <cell r="S3472">
            <v>1132500</v>
          </cell>
        </row>
        <row r="3473">
          <cell r="S3473">
            <v>2565000</v>
          </cell>
        </row>
        <row r="3474">
          <cell r="S3474">
            <v>2602500</v>
          </cell>
        </row>
        <row r="3475">
          <cell r="S3475">
            <v>2782500</v>
          </cell>
        </row>
        <row r="3476">
          <cell r="S3476">
            <v>3318750</v>
          </cell>
        </row>
        <row r="3477">
          <cell r="S3477">
            <v>1605000</v>
          </cell>
          <cell r="BB3477" t="str">
            <v>Rød</v>
          </cell>
        </row>
        <row r="3478">
          <cell r="S3478">
            <v>1612500</v>
          </cell>
        </row>
        <row r="3479">
          <cell r="S3479">
            <v>1725000</v>
          </cell>
        </row>
        <row r="3480">
          <cell r="S3480">
            <v>1550218.5</v>
          </cell>
        </row>
        <row r="3481">
          <cell r="S3481">
            <v>2261250</v>
          </cell>
        </row>
        <row r="3482">
          <cell r="S3482">
            <v>1800000</v>
          </cell>
        </row>
        <row r="3483">
          <cell r="S3483">
            <v>1267500</v>
          </cell>
        </row>
        <row r="3484">
          <cell r="S3484">
            <v>1155000</v>
          </cell>
        </row>
        <row r="3485">
          <cell r="S3485">
            <v>1267500</v>
          </cell>
        </row>
        <row r="3486">
          <cell r="S3486">
            <v>1200000</v>
          </cell>
        </row>
        <row r="3487">
          <cell r="S3487">
            <v>2632500</v>
          </cell>
        </row>
        <row r="3488">
          <cell r="S3488">
            <v>3547500</v>
          </cell>
        </row>
        <row r="3489">
          <cell r="S3489">
            <v>1500000</v>
          </cell>
          <cell r="BB3489" t="str">
            <v>Rød</v>
          </cell>
        </row>
        <row r="3490">
          <cell r="S3490">
            <v>2025000</v>
          </cell>
        </row>
        <row r="3491">
          <cell r="S3491">
            <v>2250000</v>
          </cell>
        </row>
        <row r="3492">
          <cell r="S3492">
            <v>1575000</v>
          </cell>
        </row>
        <row r="3493">
          <cell r="S3493">
            <v>937500</v>
          </cell>
        </row>
        <row r="3494">
          <cell r="S3494">
            <v>4125000</v>
          </cell>
        </row>
        <row r="3495">
          <cell r="S3495">
            <v>1747500</v>
          </cell>
        </row>
        <row r="3496">
          <cell r="S3496">
            <v>1950000</v>
          </cell>
        </row>
        <row r="3497">
          <cell r="S3497">
            <v>2017500</v>
          </cell>
        </row>
        <row r="3498">
          <cell r="S3498">
            <v>1942500</v>
          </cell>
        </row>
        <row r="3499">
          <cell r="S3499">
            <v>1462500</v>
          </cell>
        </row>
        <row r="3500">
          <cell r="S3500">
            <v>1612500</v>
          </cell>
        </row>
        <row r="3501">
          <cell r="S3501">
            <v>2662500</v>
          </cell>
        </row>
        <row r="3502">
          <cell r="S3502">
            <v>2250000</v>
          </cell>
        </row>
        <row r="3503">
          <cell r="S3503">
            <v>1350000</v>
          </cell>
        </row>
        <row r="3504">
          <cell r="S3504">
            <v>1725000</v>
          </cell>
        </row>
        <row r="3505">
          <cell r="S3505">
            <v>1631250</v>
          </cell>
        </row>
        <row r="3506">
          <cell r="S3506">
            <v>1882500</v>
          </cell>
        </row>
        <row r="3507">
          <cell r="S3507">
            <v>1455000</v>
          </cell>
        </row>
        <row r="3508">
          <cell r="S3508">
            <v>1537500</v>
          </cell>
          <cell r="BB3508" t="str">
            <v>Rød</v>
          </cell>
        </row>
        <row r="3509">
          <cell r="S3509">
            <v>1620000</v>
          </cell>
        </row>
        <row r="3510">
          <cell r="S3510">
            <v>2475000</v>
          </cell>
        </row>
        <row r="3511">
          <cell r="S3511">
            <v>2505000</v>
          </cell>
        </row>
        <row r="3512">
          <cell r="S3512">
            <v>2250000</v>
          </cell>
        </row>
        <row r="3513">
          <cell r="S3513">
            <v>675000</v>
          </cell>
        </row>
        <row r="3514">
          <cell r="S3514">
            <v>2250000</v>
          </cell>
        </row>
        <row r="3515">
          <cell r="S3515">
            <v>2025000</v>
          </cell>
          <cell r="BB3515" t="str">
            <v>Gul</v>
          </cell>
        </row>
        <row r="3516">
          <cell r="S3516">
            <v>2287500</v>
          </cell>
        </row>
        <row r="3517">
          <cell r="S3517">
            <v>4200000</v>
          </cell>
        </row>
        <row r="3518">
          <cell r="S3518">
            <v>1875000</v>
          </cell>
          <cell r="BB3518" t="str">
            <v>Gul</v>
          </cell>
        </row>
        <row r="3519">
          <cell r="S3519">
            <v>1650000</v>
          </cell>
        </row>
        <row r="3520">
          <cell r="S3520">
            <v>1500000</v>
          </cell>
        </row>
        <row r="3521">
          <cell r="S3521">
            <v>2340000</v>
          </cell>
          <cell r="BB3521" t="str">
            <v>Oransje</v>
          </cell>
        </row>
        <row r="3522">
          <cell r="S3522">
            <v>2800800</v>
          </cell>
        </row>
        <row r="3523">
          <cell r="S3523">
            <v>1650000</v>
          </cell>
        </row>
        <row r="3524">
          <cell r="S3524">
            <v>2805000</v>
          </cell>
        </row>
        <row r="3525">
          <cell r="S3525">
            <v>1687500</v>
          </cell>
        </row>
        <row r="3526">
          <cell r="S3526">
            <v>1650000</v>
          </cell>
        </row>
        <row r="3527">
          <cell r="S3527">
            <v>2529375</v>
          </cell>
        </row>
        <row r="3528">
          <cell r="S3528">
            <v>2062500</v>
          </cell>
        </row>
        <row r="3529">
          <cell r="S3529">
            <v>1327500</v>
          </cell>
          <cell r="BB3529" t="str">
            <v>Oransje</v>
          </cell>
        </row>
        <row r="3530">
          <cell r="S3530">
            <v>2175000</v>
          </cell>
          <cell r="BB3530" t="str">
            <v>Oransje</v>
          </cell>
        </row>
        <row r="3531">
          <cell r="S3531">
            <v>1410000</v>
          </cell>
        </row>
        <row r="3532">
          <cell r="S3532">
            <v>3187500</v>
          </cell>
        </row>
        <row r="3533">
          <cell r="S3533">
            <v>1965000</v>
          </cell>
        </row>
        <row r="3534">
          <cell r="S3534">
            <v>2662500</v>
          </cell>
        </row>
        <row r="3535">
          <cell r="S3535">
            <v>1462500</v>
          </cell>
        </row>
        <row r="3536">
          <cell r="S3536">
            <v>1612500</v>
          </cell>
        </row>
        <row r="3537">
          <cell r="S3537">
            <v>2250000</v>
          </cell>
        </row>
        <row r="3538">
          <cell r="S3538">
            <v>232500</v>
          </cell>
        </row>
        <row r="3539">
          <cell r="S3539">
            <v>1125000</v>
          </cell>
        </row>
        <row r="3540">
          <cell r="S3540">
            <v>1695000</v>
          </cell>
        </row>
        <row r="3541">
          <cell r="S3541">
            <v>1181250</v>
          </cell>
        </row>
        <row r="3542">
          <cell r="S3542">
            <v>1605000</v>
          </cell>
        </row>
        <row r="3543">
          <cell r="S3543">
            <v>2400000</v>
          </cell>
        </row>
        <row r="3544">
          <cell r="S3544">
            <v>3225000</v>
          </cell>
        </row>
        <row r="3545">
          <cell r="S3545">
            <v>225000</v>
          </cell>
        </row>
        <row r="3546">
          <cell r="S3546">
            <v>450000</v>
          </cell>
        </row>
        <row r="3547">
          <cell r="S3547">
            <v>750000</v>
          </cell>
        </row>
        <row r="3548">
          <cell r="S3548">
            <v>2542500</v>
          </cell>
        </row>
        <row r="3549">
          <cell r="S3549">
            <v>759000</v>
          </cell>
        </row>
        <row r="3550">
          <cell r="S3550">
            <v>2550000</v>
          </cell>
        </row>
        <row r="3551">
          <cell r="S3551">
            <v>2250000</v>
          </cell>
        </row>
        <row r="3552">
          <cell r="S3552">
            <v>1612500</v>
          </cell>
          <cell r="BB3552" t="str">
            <v>Rød</v>
          </cell>
        </row>
        <row r="3553">
          <cell r="S3553">
            <v>3375000</v>
          </cell>
          <cell r="BB3553" t="str">
            <v>Gul</v>
          </cell>
        </row>
        <row r="3554">
          <cell r="S3554">
            <v>2317500</v>
          </cell>
        </row>
        <row r="3555">
          <cell r="S3555">
            <v>1380000</v>
          </cell>
        </row>
        <row r="3556">
          <cell r="S3556">
            <v>1635000</v>
          </cell>
          <cell r="BB3556" t="str">
            <v>Grønn</v>
          </cell>
        </row>
        <row r="3557">
          <cell r="S3557">
            <v>3412500</v>
          </cell>
        </row>
        <row r="3558">
          <cell r="S3558">
            <v>4500000</v>
          </cell>
        </row>
        <row r="3559">
          <cell r="S3559">
            <v>607500</v>
          </cell>
        </row>
        <row r="3560">
          <cell r="S3560">
            <v>1500000</v>
          </cell>
        </row>
        <row r="3561">
          <cell r="S3561">
            <v>2205000</v>
          </cell>
        </row>
        <row r="3562">
          <cell r="S3562">
            <v>825000</v>
          </cell>
        </row>
        <row r="3563">
          <cell r="S3563">
            <v>1725000</v>
          </cell>
        </row>
        <row r="3564">
          <cell r="S3564">
            <v>675000</v>
          </cell>
        </row>
        <row r="3565">
          <cell r="S3565">
            <v>2407500</v>
          </cell>
        </row>
        <row r="3566">
          <cell r="S3566">
            <v>825000</v>
          </cell>
        </row>
        <row r="3567">
          <cell r="S3567">
            <v>1500000</v>
          </cell>
        </row>
        <row r="3568">
          <cell r="S3568">
            <v>1537500</v>
          </cell>
        </row>
        <row r="3569">
          <cell r="S3569">
            <v>2775000</v>
          </cell>
        </row>
        <row r="3570">
          <cell r="S3570">
            <v>1762500</v>
          </cell>
          <cell r="BB3570" t="str">
            <v>Rød</v>
          </cell>
        </row>
        <row r="3571">
          <cell r="S3571">
            <v>300000</v>
          </cell>
        </row>
        <row r="3572">
          <cell r="S3572">
            <v>2692500</v>
          </cell>
          <cell r="BB3572" t="str">
            <v>Rød</v>
          </cell>
        </row>
        <row r="3573">
          <cell r="S3573">
            <v>750000</v>
          </cell>
        </row>
        <row r="3574">
          <cell r="S3574">
            <v>397500</v>
          </cell>
        </row>
        <row r="3575">
          <cell r="S3575">
            <v>1417500</v>
          </cell>
        </row>
        <row r="3576">
          <cell r="S3576">
            <v>2025000</v>
          </cell>
        </row>
        <row r="3577">
          <cell r="S3577">
            <v>1845000</v>
          </cell>
        </row>
        <row r="3578">
          <cell r="S3578">
            <v>300000</v>
          </cell>
        </row>
        <row r="3579">
          <cell r="S3579">
            <v>2107500</v>
          </cell>
          <cell r="BB3579" t="str">
            <v>Grønn</v>
          </cell>
        </row>
        <row r="3580">
          <cell r="S3580">
            <v>2625000</v>
          </cell>
        </row>
        <row r="3581">
          <cell r="S3581">
            <v>1642500</v>
          </cell>
        </row>
        <row r="3582">
          <cell r="S3582">
            <v>3375000</v>
          </cell>
          <cell r="BB3582" t="str">
            <v>Rød</v>
          </cell>
        </row>
        <row r="3583">
          <cell r="S3583">
            <v>1950000</v>
          </cell>
        </row>
        <row r="3584">
          <cell r="S3584">
            <v>2467500</v>
          </cell>
        </row>
        <row r="3585">
          <cell r="S3585">
            <v>1350000</v>
          </cell>
        </row>
        <row r="3586">
          <cell r="S3586">
            <v>1995000</v>
          </cell>
        </row>
        <row r="3587">
          <cell r="S3587">
            <v>3506250</v>
          </cell>
        </row>
        <row r="3588">
          <cell r="S3588">
            <v>2625000</v>
          </cell>
        </row>
        <row r="3589">
          <cell r="S3589">
            <v>3667500</v>
          </cell>
        </row>
        <row r="3590">
          <cell r="S3590">
            <v>1875000</v>
          </cell>
        </row>
        <row r="3591">
          <cell r="S3591">
            <v>900000</v>
          </cell>
        </row>
        <row r="3592">
          <cell r="S3592">
            <v>375000</v>
          </cell>
        </row>
        <row r="3593">
          <cell r="S3593">
            <v>1087500</v>
          </cell>
        </row>
        <row r="3594">
          <cell r="S3594">
            <v>2242500</v>
          </cell>
        </row>
        <row r="3595">
          <cell r="S3595">
            <v>2385000</v>
          </cell>
          <cell r="BB3595" t="str">
            <v>Rød</v>
          </cell>
        </row>
        <row r="3596">
          <cell r="S3596">
            <v>543750</v>
          </cell>
          <cell r="BB3596" t="str">
            <v>Oransje</v>
          </cell>
        </row>
        <row r="3597">
          <cell r="S3597">
            <v>1432500</v>
          </cell>
          <cell r="BB3597" t="str">
            <v>Oransje</v>
          </cell>
        </row>
        <row r="3598">
          <cell r="S3598">
            <v>1942500</v>
          </cell>
        </row>
        <row r="3599">
          <cell r="S3599">
            <v>2842500</v>
          </cell>
          <cell r="BB3599" t="str">
            <v>Oransje</v>
          </cell>
        </row>
        <row r="3600">
          <cell r="S3600">
            <v>2017500</v>
          </cell>
        </row>
        <row r="3601">
          <cell r="S3601">
            <v>1575000</v>
          </cell>
        </row>
        <row r="3602">
          <cell r="S3602">
            <v>2580000</v>
          </cell>
        </row>
        <row r="3603">
          <cell r="S3603">
            <v>2475000</v>
          </cell>
        </row>
        <row r="3604">
          <cell r="S3604">
            <v>2689431</v>
          </cell>
        </row>
        <row r="3605">
          <cell r="S3605">
            <v>1987500</v>
          </cell>
        </row>
        <row r="3606">
          <cell r="S3606">
            <v>2445000</v>
          </cell>
        </row>
        <row r="3607">
          <cell r="S3607">
            <v>3120000</v>
          </cell>
        </row>
        <row r="3608">
          <cell r="S3608">
            <v>3826645.5</v>
          </cell>
        </row>
        <row r="3609">
          <cell r="S3609">
            <v>937500</v>
          </cell>
        </row>
        <row r="3610">
          <cell r="S3610">
            <v>375000</v>
          </cell>
          <cell r="BB3610" t="str">
            <v>Oransje</v>
          </cell>
        </row>
        <row r="3611">
          <cell r="S3611">
            <v>600000</v>
          </cell>
        </row>
        <row r="3612">
          <cell r="S3612">
            <v>3517500</v>
          </cell>
        </row>
        <row r="3613">
          <cell r="S3613">
            <v>341250</v>
          </cell>
        </row>
        <row r="3614">
          <cell r="S3614">
            <v>3330000</v>
          </cell>
        </row>
        <row r="3615">
          <cell r="S3615">
            <v>300000</v>
          </cell>
        </row>
        <row r="3616">
          <cell r="S3616">
            <v>3273750</v>
          </cell>
        </row>
        <row r="3617">
          <cell r="S3617">
            <v>2092500</v>
          </cell>
        </row>
        <row r="3618">
          <cell r="S3618">
            <v>1582500</v>
          </cell>
        </row>
        <row r="3619">
          <cell r="S3619">
            <v>1275000</v>
          </cell>
        </row>
        <row r="3620">
          <cell r="S3620">
            <v>1215000</v>
          </cell>
        </row>
        <row r="3621">
          <cell r="S3621">
            <v>225000</v>
          </cell>
        </row>
        <row r="3622">
          <cell r="S3622">
            <v>2040000</v>
          </cell>
        </row>
        <row r="3623">
          <cell r="S3623">
            <v>3442500</v>
          </cell>
        </row>
        <row r="3624">
          <cell r="S3624">
            <v>2092500</v>
          </cell>
        </row>
        <row r="3625">
          <cell r="S3625">
            <v>2992500</v>
          </cell>
        </row>
        <row r="3626">
          <cell r="S3626">
            <v>1350000</v>
          </cell>
        </row>
        <row r="3627">
          <cell r="S3627">
            <v>750000</v>
          </cell>
        </row>
        <row r="3628">
          <cell r="S3628">
            <v>3735000</v>
          </cell>
        </row>
        <row r="3629">
          <cell r="S3629">
            <v>3225000</v>
          </cell>
        </row>
        <row r="3630">
          <cell r="S3630">
            <v>1837500</v>
          </cell>
        </row>
        <row r="3631">
          <cell r="S3631">
            <v>2617500</v>
          </cell>
        </row>
        <row r="3632">
          <cell r="S3632">
            <v>2167500</v>
          </cell>
          <cell r="BB3632" t="str">
            <v>Gul</v>
          </cell>
        </row>
        <row r="3633">
          <cell r="S3633">
            <v>3300000</v>
          </cell>
        </row>
        <row r="3634">
          <cell r="S3634">
            <v>1650000</v>
          </cell>
        </row>
        <row r="3635">
          <cell r="S3635">
            <v>1912500</v>
          </cell>
        </row>
        <row r="3636">
          <cell r="S3636">
            <v>1867500</v>
          </cell>
        </row>
        <row r="3637">
          <cell r="S3637">
            <v>600000</v>
          </cell>
        </row>
        <row r="3638">
          <cell r="S3638">
            <v>1762500</v>
          </cell>
          <cell r="BB3638" t="str">
            <v>Rød</v>
          </cell>
        </row>
        <row r="3639">
          <cell r="S3639">
            <v>1965000</v>
          </cell>
        </row>
        <row r="3640">
          <cell r="S3640">
            <v>1650000</v>
          </cell>
        </row>
        <row r="3641">
          <cell r="S3641">
            <v>1764705.88</v>
          </cell>
        </row>
        <row r="3642">
          <cell r="S3642">
            <v>3450000</v>
          </cell>
        </row>
        <row r="3643">
          <cell r="S3643">
            <v>2812500</v>
          </cell>
        </row>
        <row r="3644">
          <cell r="S3644">
            <v>1875000</v>
          </cell>
        </row>
        <row r="3645">
          <cell r="S3645">
            <v>1290000</v>
          </cell>
        </row>
        <row r="3646">
          <cell r="S3646">
            <v>1007971</v>
          </cell>
        </row>
        <row r="3647">
          <cell r="S3647">
            <v>1567500</v>
          </cell>
        </row>
        <row r="3648">
          <cell r="S3648">
            <v>2092500</v>
          </cell>
        </row>
        <row r="3649">
          <cell r="S3649">
            <v>982500</v>
          </cell>
        </row>
        <row r="3650">
          <cell r="S3650">
            <v>2535000</v>
          </cell>
        </row>
        <row r="3651">
          <cell r="S3651">
            <v>1687500</v>
          </cell>
          <cell r="BB3651" t="str">
            <v>Rød</v>
          </cell>
        </row>
        <row r="3652">
          <cell r="S3652">
            <v>1500000</v>
          </cell>
        </row>
        <row r="3653">
          <cell r="S3653">
            <v>1500000</v>
          </cell>
        </row>
        <row r="3654">
          <cell r="S3654">
            <v>1668750</v>
          </cell>
        </row>
        <row r="3655">
          <cell r="S3655">
            <v>3000000</v>
          </cell>
        </row>
        <row r="3656">
          <cell r="S3656">
            <v>2775000</v>
          </cell>
        </row>
        <row r="3657">
          <cell r="S3657">
            <v>1575000</v>
          </cell>
        </row>
        <row r="3658">
          <cell r="S3658">
            <v>4597500</v>
          </cell>
        </row>
        <row r="3659">
          <cell r="S3659">
            <v>2235000</v>
          </cell>
        </row>
        <row r="3660">
          <cell r="S3660">
            <v>1762500</v>
          </cell>
        </row>
        <row r="3661">
          <cell r="S3661">
            <v>3772500</v>
          </cell>
        </row>
        <row r="3662">
          <cell r="S3662">
            <v>2137500</v>
          </cell>
        </row>
        <row r="3663">
          <cell r="S3663">
            <v>2475000</v>
          </cell>
        </row>
        <row r="3664">
          <cell r="S3664">
            <v>3742500</v>
          </cell>
        </row>
        <row r="3665">
          <cell r="S3665">
            <v>2137500</v>
          </cell>
        </row>
        <row r="3666">
          <cell r="S3666">
            <v>2595000</v>
          </cell>
          <cell r="BB3666" t="str">
            <v>Oransje</v>
          </cell>
        </row>
        <row r="3667">
          <cell r="S3667">
            <v>3195000</v>
          </cell>
        </row>
        <row r="3668">
          <cell r="S3668">
            <v>1875000</v>
          </cell>
        </row>
        <row r="3669">
          <cell r="S3669">
            <v>1762500</v>
          </cell>
          <cell r="BB3669" t="str">
            <v>Rød</v>
          </cell>
        </row>
        <row r="3670">
          <cell r="S3670">
            <v>2227500</v>
          </cell>
        </row>
        <row r="3671">
          <cell r="S3671">
            <v>2325000</v>
          </cell>
        </row>
        <row r="3672">
          <cell r="S3672">
            <v>2677500</v>
          </cell>
        </row>
        <row r="3673">
          <cell r="S3673">
            <v>3300000</v>
          </cell>
        </row>
        <row r="3674">
          <cell r="S3674">
            <v>1762500</v>
          </cell>
          <cell r="BB3674" t="str">
            <v>Oransje</v>
          </cell>
        </row>
        <row r="3675">
          <cell r="S3675">
            <v>1312500</v>
          </cell>
        </row>
        <row r="3676">
          <cell r="S3676">
            <v>2625000</v>
          </cell>
        </row>
        <row r="3677">
          <cell r="S3677">
            <v>3408611.25</v>
          </cell>
        </row>
        <row r="3678">
          <cell r="S3678">
            <v>2835000</v>
          </cell>
        </row>
        <row r="3679">
          <cell r="S3679">
            <v>2587500</v>
          </cell>
          <cell r="BB3679" t="str">
            <v>Gul</v>
          </cell>
        </row>
        <row r="3680">
          <cell r="S3680">
            <v>1518750</v>
          </cell>
        </row>
        <row r="3681">
          <cell r="S3681">
            <v>2145000</v>
          </cell>
        </row>
        <row r="3682">
          <cell r="S3682">
            <v>1485000</v>
          </cell>
        </row>
        <row r="3683">
          <cell r="S3683">
            <v>1425000</v>
          </cell>
        </row>
        <row r="3684">
          <cell r="S3684">
            <v>1942500</v>
          </cell>
        </row>
        <row r="3685">
          <cell r="S3685">
            <v>2767500</v>
          </cell>
        </row>
        <row r="3686">
          <cell r="S3686">
            <v>1912500</v>
          </cell>
        </row>
        <row r="3687">
          <cell r="S3687">
            <v>3442500</v>
          </cell>
        </row>
        <row r="3688">
          <cell r="S3688">
            <v>3675000</v>
          </cell>
        </row>
        <row r="3689">
          <cell r="S3689">
            <v>1792500</v>
          </cell>
        </row>
        <row r="3690">
          <cell r="S3690">
            <v>2670000</v>
          </cell>
          <cell r="BB3690" t="str">
            <v>Oransje</v>
          </cell>
        </row>
        <row r="3691">
          <cell r="S3691">
            <v>4123500</v>
          </cell>
        </row>
        <row r="3692">
          <cell r="S3692">
            <v>1837500</v>
          </cell>
        </row>
        <row r="3693">
          <cell r="S3693">
            <v>5250000</v>
          </cell>
        </row>
        <row r="3694">
          <cell r="S3694">
            <v>1297500</v>
          </cell>
        </row>
        <row r="3695">
          <cell r="S3695">
            <v>2745000</v>
          </cell>
        </row>
        <row r="3696">
          <cell r="S3696">
            <v>2460000</v>
          </cell>
        </row>
        <row r="3697">
          <cell r="S3697">
            <v>1905000</v>
          </cell>
        </row>
        <row r="3698">
          <cell r="S3698">
            <v>1837500</v>
          </cell>
        </row>
        <row r="3699">
          <cell r="S3699">
            <v>2700000</v>
          </cell>
          <cell r="BB3699" t="str">
            <v>Gul</v>
          </cell>
        </row>
        <row r="3700">
          <cell r="S3700">
            <v>2700000</v>
          </cell>
        </row>
        <row r="3701">
          <cell r="S3701">
            <v>675000</v>
          </cell>
        </row>
        <row r="3702">
          <cell r="S3702">
            <v>1677375</v>
          </cell>
        </row>
        <row r="3703">
          <cell r="S3703">
            <v>4125000</v>
          </cell>
        </row>
        <row r="3704">
          <cell r="S3704">
            <v>1987500</v>
          </cell>
        </row>
        <row r="3705">
          <cell r="S3705">
            <v>2175000</v>
          </cell>
          <cell r="BB3705" t="str">
            <v>Grønn</v>
          </cell>
        </row>
        <row r="3706">
          <cell r="S3706">
            <v>2010000</v>
          </cell>
        </row>
        <row r="3707">
          <cell r="S3707">
            <v>1800000</v>
          </cell>
        </row>
        <row r="3708">
          <cell r="S3708">
            <v>2835000</v>
          </cell>
        </row>
        <row r="3709">
          <cell r="S3709">
            <v>3525000</v>
          </cell>
        </row>
        <row r="3710">
          <cell r="S3710">
            <v>2325000</v>
          </cell>
        </row>
        <row r="3711">
          <cell r="S3711">
            <v>1800000</v>
          </cell>
        </row>
        <row r="3712">
          <cell r="S3712">
            <v>2167500</v>
          </cell>
        </row>
        <row r="3713">
          <cell r="S3713">
            <v>3150000</v>
          </cell>
        </row>
        <row r="3714">
          <cell r="S3714">
            <v>2542500</v>
          </cell>
        </row>
        <row r="3715">
          <cell r="S3715">
            <v>2167500</v>
          </cell>
        </row>
        <row r="3716">
          <cell r="S3716">
            <v>1995000</v>
          </cell>
        </row>
        <row r="3717">
          <cell r="S3717">
            <v>1612500</v>
          </cell>
        </row>
        <row r="3718">
          <cell r="S3718">
            <v>1335000</v>
          </cell>
        </row>
        <row r="3719">
          <cell r="S3719">
            <v>2655000</v>
          </cell>
        </row>
        <row r="3720">
          <cell r="S3720">
            <v>2512500</v>
          </cell>
        </row>
        <row r="3721">
          <cell r="S3721">
            <v>1485000</v>
          </cell>
        </row>
        <row r="3722">
          <cell r="S3722">
            <v>3150000</v>
          </cell>
        </row>
        <row r="3723">
          <cell r="S3723">
            <v>2850000</v>
          </cell>
        </row>
        <row r="3724">
          <cell r="S3724">
            <v>1650000</v>
          </cell>
        </row>
        <row r="3725">
          <cell r="S3725">
            <v>1612500</v>
          </cell>
        </row>
        <row r="3726">
          <cell r="S3726">
            <v>2625000</v>
          </cell>
        </row>
        <row r="3727">
          <cell r="S3727">
            <v>2812500</v>
          </cell>
        </row>
        <row r="3728">
          <cell r="S3728">
            <v>1650000</v>
          </cell>
        </row>
        <row r="3729">
          <cell r="S3729">
            <v>1500000</v>
          </cell>
        </row>
        <row r="3730">
          <cell r="S3730">
            <v>1012500</v>
          </cell>
        </row>
        <row r="3731">
          <cell r="S3731">
            <v>2100000</v>
          </cell>
        </row>
        <row r="3732">
          <cell r="S3732">
            <v>2085000</v>
          </cell>
        </row>
        <row r="3733">
          <cell r="S3733">
            <v>2010000</v>
          </cell>
        </row>
        <row r="3734">
          <cell r="S3734">
            <v>4012500</v>
          </cell>
        </row>
        <row r="3735">
          <cell r="S3735">
            <v>2580000</v>
          </cell>
        </row>
        <row r="3736">
          <cell r="S3736">
            <v>1875000</v>
          </cell>
        </row>
        <row r="3737">
          <cell r="S3737">
            <v>2287500</v>
          </cell>
        </row>
        <row r="3738">
          <cell r="S3738">
            <v>2167500</v>
          </cell>
          <cell r="BB3738" t="str">
            <v>Gul</v>
          </cell>
        </row>
        <row r="3739">
          <cell r="S3739">
            <v>2782500</v>
          </cell>
          <cell r="BB3739" t="str">
            <v>Gul</v>
          </cell>
        </row>
        <row r="3740">
          <cell r="S3740">
            <v>3690000</v>
          </cell>
        </row>
        <row r="3741">
          <cell r="S3741">
            <v>1522500</v>
          </cell>
        </row>
        <row r="3742">
          <cell r="S3742">
            <v>3000000</v>
          </cell>
        </row>
        <row r="3743">
          <cell r="S3743">
            <v>1725000</v>
          </cell>
        </row>
        <row r="3744">
          <cell r="S3744">
            <v>2047500</v>
          </cell>
          <cell r="BB3744" t="str">
            <v>Rød</v>
          </cell>
        </row>
        <row r="3745">
          <cell r="S3745">
            <v>2497500</v>
          </cell>
        </row>
        <row r="3746">
          <cell r="S3746">
            <v>1950000</v>
          </cell>
        </row>
        <row r="3747">
          <cell r="S3747">
            <v>4642500</v>
          </cell>
        </row>
        <row r="3748">
          <cell r="S3748">
            <v>1425000</v>
          </cell>
        </row>
        <row r="3749">
          <cell r="S3749">
            <v>1800000</v>
          </cell>
        </row>
        <row r="3750">
          <cell r="S3750">
            <v>2943750</v>
          </cell>
        </row>
        <row r="3751">
          <cell r="S3751">
            <v>2175000</v>
          </cell>
        </row>
        <row r="3752">
          <cell r="S3752">
            <v>1575000</v>
          </cell>
        </row>
        <row r="3753">
          <cell r="S3753">
            <v>1845000</v>
          </cell>
        </row>
        <row r="3754">
          <cell r="S3754">
            <v>2355000</v>
          </cell>
        </row>
        <row r="3755">
          <cell r="S3755">
            <v>2032500</v>
          </cell>
        </row>
        <row r="3756">
          <cell r="S3756">
            <v>4207500</v>
          </cell>
        </row>
        <row r="3757">
          <cell r="S3757">
            <v>2981250</v>
          </cell>
        </row>
        <row r="3758">
          <cell r="S3758">
            <v>1114017</v>
          </cell>
        </row>
        <row r="3759">
          <cell r="S3759">
            <v>1947289.75</v>
          </cell>
          <cell r="BB3759" t="str">
            <v>Rød</v>
          </cell>
        </row>
        <row r="3760">
          <cell r="S3760">
            <v>3876654.75</v>
          </cell>
          <cell r="BB3760" t="str">
            <v>Oransje</v>
          </cell>
        </row>
        <row r="3761">
          <cell r="S3761">
            <v>1293863.75</v>
          </cell>
        </row>
        <row r="3762">
          <cell r="S3762">
            <v>359300.5</v>
          </cell>
          <cell r="BB3762" t="str">
            <v>Rød</v>
          </cell>
        </row>
        <row r="3763">
          <cell r="S3763">
            <v>2721601</v>
          </cell>
        </row>
        <row r="3764">
          <cell r="S3764">
            <v>3563308.99</v>
          </cell>
        </row>
        <row r="3765">
          <cell r="S3765">
            <v>2361000</v>
          </cell>
          <cell r="BB3765" t="str">
            <v>Lys grønn</v>
          </cell>
        </row>
        <row r="3766">
          <cell r="S3766">
            <v>2630716</v>
          </cell>
        </row>
        <row r="3767">
          <cell r="S3767">
            <v>1386467</v>
          </cell>
        </row>
        <row r="3768">
          <cell r="S3768">
            <v>3080092.5</v>
          </cell>
        </row>
        <row r="3769">
          <cell r="S3769">
            <v>2420323</v>
          </cell>
        </row>
        <row r="3770">
          <cell r="S3770">
            <v>6151967.25</v>
          </cell>
        </row>
        <row r="3771">
          <cell r="S3771">
            <v>1453622</v>
          </cell>
        </row>
        <row r="3772">
          <cell r="S3772">
            <v>5612123</v>
          </cell>
        </row>
        <row r="3773">
          <cell r="S3773">
            <v>1206181</v>
          </cell>
          <cell r="BB3773" t="str">
            <v>Rød</v>
          </cell>
        </row>
        <row r="3774">
          <cell r="S3774">
            <v>2869127</v>
          </cell>
        </row>
        <row r="3775">
          <cell r="S3775">
            <v>3131250</v>
          </cell>
          <cell r="BB3775" t="str">
            <v>Oransje</v>
          </cell>
        </row>
        <row r="3776">
          <cell r="S3776">
            <v>3056250</v>
          </cell>
        </row>
        <row r="3777">
          <cell r="S3777">
            <v>467487.25</v>
          </cell>
          <cell r="BB3777" t="str">
            <v>Oransje</v>
          </cell>
        </row>
        <row r="3778">
          <cell r="S3778">
            <v>5700000</v>
          </cell>
        </row>
        <row r="3779">
          <cell r="S3779">
            <v>2179593</v>
          </cell>
        </row>
        <row r="3780">
          <cell r="S3780">
            <v>5625000</v>
          </cell>
          <cell r="BB3780" t="str">
            <v>Gul</v>
          </cell>
        </row>
        <row r="3781">
          <cell r="S3781">
            <v>1872400</v>
          </cell>
        </row>
        <row r="3782">
          <cell r="S3782">
            <v>2336750</v>
          </cell>
        </row>
        <row r="3783">
          <cell r="S3783">
            <v>5212500</v>
          </cell>
          <cell r="BB3783" t="str">
            <v>Oransje</v>
          </cell>
        </row>
        <row r="3784">
          <cell r="S3784">
            <v>1295570</v>
          </cell>
        </row>
        <row r="3785">
          <cell r="S3785">
            <v>4875000</v>
          </cell>
          <cell r="BB3785" t="str">
            <v>Gul</v>
          </cell>
        </row>
        <row r="3786">
          <cell r="S3786">
            <v>4867500</v>
          </cell>
        </row>
        <row r="3787">
          <cell r="S3787">
            <v>2381250</v>
          </cell>
          <cell r="BB3787" t="str">
            <v>Grønn</v>
          </cell>
        </row>
        <row r="3788">
          <cell r="S3788">
            <v>4650000</v>
          </cell>
        </row>
        <row r="3789">
          <cell r="S3789">
            <v>4500000</v>
          </cell>
          <cell r="BB3789" t="str">
            <v>Gul</v>
          </cell>
        </row>
        <row r="3790">
          <cell r="S3790">
            <v>2193750</v>
          </cell>
        </row>
        <row r="3791">
          <cell r="S3791">
            <v>4387500</v>
          </cell>
          <cell r="BB3791" t="str">
            <v>Oransje</v>
          </cell>
        </row>
        <row r="3792">
          <cell r="S3792">
            <v>4095000</v>
          </cell>
        </row>
        <row r="3793">
          <cell r="S3793">
            <v>4050000</v>
          </cell>
        </row>
        <row r="3794">
          <cell r="S3794">
            <v>1122917</v>
          </cell>
        </row>
        <row r="3795">
          <cell r="S3795">
            <v>4035000</v>
          </cell>
        </row>
        <row r="3796">
          <cell r="S3796">
            <v>3982500</v>
          </cell>
        </row>
        <row r="3797">
          <cell r="S3797">
            <v>3975000</v>
          </cell>
        </row>
        <row r="3798">
          <cell r="S3798">
            <v>7890000</v>
          </cell>
          <cell r="BB3798" t="str">
            <v>Gul</v>
          </cell>
        </row>
        <row r="3799">
          <cell r="S3799">
            <v>1968750</v>
          </cell>
        </row>
        <row r="3800">
          <cell r="S3800">
            <v>3870000</v>
          </cell>
          <cell r="BB3800" t="str">
            <v>Rød</v>
          </cell>
        </row>
        <row r="3801">
          <cell r="S3801">
            <v>3862500</v>
          </cell>
        </row>
        <row r="3802">
          <cell r="S3802">
            <v>1893750</v>
          </cell>
        </row>
        <row r="3803">
          <cell r="S3803">
            <v>3750000</v>
          </cell>
          <cell r="BB3803" t="str">
            <v>Lys grønn</v>
          </cell>
        </row>
        <row r="3804">
          <cell r="S3804">
            <v>3750000</v>
          </cell>
        </row>
        <row r="3805">
          <cell r="S3805">
            <v>3750000</v>
          </cell>
        </row>
        <row r="3806">
          <cell r="S3806">
            <v>1968490</v>
          </cell>
          <cell r="BB3806" t="str">
            <v>Rød</v>
          </cell>
        </row>
        <row r="3807">
          <cell r="S3807">
            <v>3622500</v>
          </cell>
        </row>
        <row r="3808">
          <cell r="S3808">
            <v>3600000</v>
          </cell>
          <cell r="BB3808" t="str">
            <v>Oransje</v>
          </cell>
        </row>
        <row r="3809">
          <cell r="S3809">
            <v>3577500</v>
          </cell>
        </row>
        <row r="3810">
          <cell r="S3810">
            <v>3525000</v>
          </cell>
        </row>
        <row r="3811">
          <cell r="S3811">
            <v>3525000</v>
          </cell>
        </row>
        <row r="3812">
          <cell r="S3812">
            <v>3525000</v>
          </cell>
          <cell r="BB3812" t="str">
            <v>Oransje</v>
          </cell>
        </row>
        <row r="3813">
          <cell r="S3813">
            <v>3525000</v>
          </cell>
        </row>
        <row r="3814">
          <cell r="S3814">
            <v>3525000</v>
          </cell>
        </row>
        <row r="3815">
          <cell r="S3815">
            <v>3517500</v>
          </cell>
          <cell r="BB3815" t="str">
            <v>Rød</v>
          </cell>
        </row>
        <row r="3816">
          <cell r="S3816">
            <v>3472500</v>
          </cell>
        </row>
        <row r="3817">
          <cell r="S3817">
            <v>3465000</v>
          </cell>
        </row>
        <row r="3818">
          <cell r="S3818">
            <v>3375000</v>
          </cell>
        </row>
        <row r="3819">
          <cell r="S3819">
            <v>3375000</v>
          </cell>
        </row>
        <row r="3820">
          <cell r="S3820">
            <v>3375000</v>
          </cell>
        </row>
        <row r="3821">
          <cell r="S3821">
            <v>3375000</v>
          </cell>
        </row>
        <row r="3822">
          <cell r="S3822">
            <v>1420102</v>
          </cell>
          <cell r="BB3822" t="str">
            <v>Rød</v>
          </cell>
        </row>
        <row r="3823">
          <cell r="S3823">
            <v>3352500</v>
          </cell>
        </row>
        <row r="3824">
          <cell r="S3824">
            <v>3300000</v>
          </cell>
          <cell r="BB3824" t="str">
            <v>Rød</v>
          </cell>
        </row>
        <row r="3825">
          <cell r="S3825">
            <v>3292500</v>
          </cell>
        </row>
        <row r="3826">
          <cell r="S3826">
            <v>3270000</v>
          </cell>
          <cell r="BB3826" t="str">
            <v>Oransje</v>
          </cell>
        </row>
        <row r="3827">
          <cell r="S3827">
            <v>1631250</v>
          </cell>
          <cell r="BB3827" t="str">
            <v>Rød</v>
          </cell>
        </row>
        <row r="3828">
          <cell r="S3828">
            <v>3217500</v>
          </cell>
          <cell r="BB3828" t="str">
            <v>Grønn</v>
          </cell>
        </row>
        <row r="3829">
          <cell r="S3829">
            <v>3202500</v>
          </cell>
        </row>
        <row r="3830">
          <cell r="S3830">
            <v>3187500</v>
          </cell>
        </row>
        <row r="3831">
          <cell r="S3831">
            <v>3187500</v>
          </cell>
        </row>
        <row r="3832">
          <cell r="S3832">
            <v>3150000</v>
          </cell>
        </row>
        <row r="3833">
          <cell r="S3833">
            <v>3142500</v>
          </cell>
        </row>
        <row r="3834">
          <cell r="S3834">
            <v>3787494</v>
          </cell>
          <cell r="BB3834" t="str">
            <v>Oransje</v>
          </cell>
        </row>
        <row r="3835">
          <cell r="S3835">
            <v>3112500</v>
          </cell>
          <cell r="BB3835" t="str">
            <v>Gul</v>
          </cell>
        </row>
        <row r="3836">
          <cell r="S3836">
            <v>3112500</v>
          </cell>
        </row>
        <row r="3837">
          <cell r="S3837">
            <v>1526250</v>
          </cell>
          <cell r="BB3837" t="str">
            <v>Rød</v>
          </cell>
        </row>
        <row r="3838">
          <cell r="S3838">
            <v>3000000</v>
          </cell>
          <cell r="BB3838" t="str">
            <v>Rød</v>
          </cell>
        </row>
        <row r="3839">
          <cell r="S3839">
            <v>3000000</v>
          </cell>
          <cell r="BB3839" t="str">
            <v>Gul</v>
          </cell>
        </row>
        <row r="3840">
          <cell r="S3840">
            <v>3000000</v>
          </cell>
          <cell r="BB3840" t="str">
            <v>Grønn</v>
          </cell>
        </row>
        <row r="3841">
          <cell r="S3841">
            <v>2992500</v>
          </cell>
        </row>
        <row r="3842">
          <cell r="S3842">
            <v>2977500</v>
          </cell>
          <cell r="BB3842" t="str">
            <v>Oransje</v>
          </cell>
        </row>
        <row r="3843">
          <cell r="S3843">
            <v>2955000</v>
          </cell>
          <cell r="BB3843" t="str">
            <v>Gul</v>
          </cell>
        </row>
        <row r="3844">
          <cell r="S3844">
            <v>2947500</v>
          </cell>
        </row>
        <row r="3845">
          <cell r="S3845">
            <v>2940000</v>
          </cell>
        </row>
        <row r="3846">
          <cell r="S3846">
            <v>2925000</v>
          </cell>
        </row>
        <row r="3847">
          <cell r="S3847">
            <v>2887500</v>
          </cell>
        </row>
        <row r="3848">
          <cell r="S3848">
            <v>2872500</v>
          </cell>
          <cell r="BB3848" t="str">
            <v>Rød</v>
          </cell>
        </row>
        <row r="3849">
          <cell r="S3849">
            <v>2850000</v>
          </cell>
        </row>
        <row r="3850">
          <cell r="S3850">
            <v>2850000</v>
          </cell>
        </row>
        <row r="3851">
          <cell r="S3851">
            <v>2842500</v>
          </cell>
          <cell r="BB3851" t="str">
            <v>Gul</v>
          </cell>
        </row>
        <row r="3852">
          <cell r="S3852">
            <v>2835000</v>
          </cell>
          <cell r="BB3852" t="str">
            <v>Gul</v>
          </cell>
        </row>
        <row r="3853">
          <cell r="S3853">
            <v>2812500</v>
          </cell>
        </row>
        <row r="3854">
          <cell r="S3854">
            <v>2812500</v>
          </cell>
          <cell r="BB3854" t="str">
            <v>Gul</v>
          </cell>
        </row>
        <row r="3855">
          <cell r="S3855">
            <v>2812500</v>
          </cell>
          <cell r="BB3855" t="str">
            <v>Grønn</v>
          </cell>
        </row>
        <row r="3856">
          <cell r="S3856">
            <v>2812500</v>
          </cell>
          <cell r="BB3856" t="str">
            <v>Rød</v>
          </cell>
        </row>
        <row r="3857">
          <cell r="S3857">
            <v>2812500</v>
          </cell>
          <cell r="BB3857" t="str">
            <v>Oransje</v>
          </cell>
        </row>
        <row r="3858">
          <cell r="S3858">
            <v>5602500</v>
          </cell>
        </row>
        <row r="3859">
          <cell r="S3859">
            <v>1495970</v>
          </cell>
        </row>
        <row r="3860">
          <cell r="S3860">
            <v>2782500</v>
          </cell>
          <cell r="BB3860" t="str">
            <v>Rød</v>
          </cell>
        </row>
        <row r="3861">
          <cell r="S3861">
            <v>2775000</v>
          </cell>
        </row>
        <row r="3862">
          <cell r="S3862">
            <v>2775000</v>
          </cell>
        </row>
        <row r="3863">
          <cell r="S3863">
            <v>2154147</v>
          </cell>
          <cell r="BB3863" t="str">
            <v>Rød</v>
          </cell>
        </row>
        <row r="3864">
          <cell r="S3864">
            <v>2752500</v>
          </cell>
        </row>
        <row r="3865">
          <cell r="S3865">
            <v>4472765</v>
          </cell>
          <cell r="BB3865" t="str">
            <v>Oransje</v>
          </cell>
        </row>
        <row r="3866">
          <cell r="S3866">
            <v>5437500</v>
          </cell>
        </row>
        <row r="3867">
          <cell r="S3867">
            <v>1353750</v>
          </cell>
        </row>
        <row r="3868">
          <cell r="S3868">
            <v>2707500</v>
          </cell>
        </row>
        <row r="3869">
          <cell r="S3869">
            <v>2700000</v>
          </cell>
          <cell r="BB3869" t="str">
            <v>Gul</v>
          </cell>
        </row>
        <row r="3870">
          <cell r="S3870">
            <v>5400000</v>
          </cell>
        </row>
        <row r="3871">
          <cell r="S3871">
            <v>5400000</v>
          </cell>
        </row>
        <row r="3872">
          <cell r="S3872">
            <v>1331250</v>
          </cell>
          <cell r="BB3872" t="str">
            <v>Gul</v>
          </cell>
        </row>
        <row r="3873">
          <cell r="S3873">
            <v>2662500</v>
          </cell>
        </row>
        <row r="3874">
          <cell r="S3874">
            <v>1929537</v>
          </cell>
        </row>
        <row r="3875">
          <cell r="S3875">
            <v>2640000</v>
          </cell>
          <cell r="BB3875" t="str">
            <v>Oransje</v>
          </cell>
        </row>
        <row r="3876">
          <cell r="S3876">
            <v>2625000</v>
          </cell>
        </row>
        <row r="3877">
          <cell r="S3877">
            <v>2625000</v>
          </cell>
        </row>
        <row r="3878">
          <cell r="S3878">
            <v>2625000</v>
          </cell>
        </row>
        <row r="3879">
          <cell r="S3879">
            <v>5175000</v>
          </cell>
        </row>
        <row r="3880">
          <cell r="S3880">
            <v>2557500</v>
          </cell>
          <cell r="BB3880" t="str">
            <v>Oransje</v>
          </cell>
        </row>
        <row r="3881">
          <cell r="S3881">
            <v>2550000</v>
          </cell>
          <cell r="BB3881" t="str">
            <v>Oransje</v>
          </cell>
        </row>
        <row r="3882">
          <cell r="S3882">
            <v>2550000</v>
          </cell>
        </row>
        <row r="3883">
          <cell r="S3883">
            <v>2550000</v>
          </cell>
        </row>
        <row r="3884">
          <cell r="S3884">
            <v>2535000</v>
          </cell>
        </row>
        <row r="3885">
          <cell r="S3885">
            <v>2535000</v>
          </cell>
        </row>
        <row r="3886">
          <cell r="S3886">
            <v>2527500</v>
          </cell>
        </row>
        <row r="3887">
          <cell r="S3887">
            <v>2527500</v>
          </cell>
          <cell r="BB3887" t="str">
            <v>Rød</v>
          </cell>
        </row>
        <row r="3888">
          <cell r="S3888">
            <v>2512500</v>
          </cell>
        </row>
        <row r="3889">
          <cell r="S3889">
            <v>2505000</v>
          </cell>
        </row>
        <row r="3890">
          <cell r="S3890">
            <v>1906735.5</v>
          </cell>
        </row>
        <row r="3891">
          <cell r="S3891">
            <v>2452500</v>
          </cell>
          <cell r="BB3891" t="str">
            <v>Gul</v>
          </cell>
        </row>
        <row r="3892">
          <cell r="S3892">
            <v>2437500</v>
          </cell>
          <cell r="BB3892" t="str">
            <v>Oransje</v>
          </cell>
        </row>
        <row r="3893">
          <cell r="S3893">
            <v>2415000</v>
          </cell>
          <cell r="BB3893" t="str">
            <v>Gul</v>
          </cell>
        </row>
        <row r="3894">
          <cell r="S3894">
            <v>2392500</v>
          </cell>
          <cell r="BB3894" t="str">
            <v>Gul</v>
          </cell>
        </row>
        <row r="3895">
          <cell r="S3895">
            <v>2362500</v>
          </cell>
        </row>
        <row r="3896">
          <cell r="S3896">
            <v>2362500</v>
          </cell>
          <cell r="BB3896" t="str">
            <v>Oransje</v>
          </cell>
        </row>
        <row r="3897">
          <cell r="S3897">
            <v>2362500</v>
          </cell>
          <cell r="BB3897" t="str">
            <v>Gul</v>
          </cell>
        </row>
        <row r="3898">
          <cell r="S3898">
            <v>2325000</v>
          </cell>
          <cell r="BB3898" t="str">
            <v>Grønn</v>
          </cell>
        </row>
        <row r="3899">
          <cell r="S3899">
            <v>2325000</v>
          </cell>
          <cell r="BB3899" t="str">
            <v>Oransje</v>
          </cell>
        </row>
        <row r="3900">
          <cell r="S3900">
            <v>1378500</v>
          </cell>
          <cell r="BB3900" t="str">
            <v>Rød</v>
          </cell>
        </row>
        <row r="3901">
          <cell r="S3901">
            <v>2310000</v>
          </cell>
        </row>
        <row r="3902">
          <cell r="S3902">
            <v>2295000</v>
          </cell>
          <cell r="BB3902" t="str">
            <v>Oransje</v>
          </cell>
        </row>
        <row r="3903">
          <cell r="S3903">
            <v>2295000</v>
          </cell>
        </row>
        <row r="3904">
          <cell r="S3904">
            <v>4500000</v>
          </cell>
        </row>
        <row r="3905">
          <cell r="S3905">
            <v>2250000</v>
          </cell>
          <cell r="BB3905" t="str">
            <v>Gul</v>
          </cell>
        </row>
        <row r="3906">
          <cell r="S3906">
            <v>2250000</v>
          </cell>
        </row>
        <row r="3907">
          <cell r="S3907">
            <v>2250000</v>
          </cell>
          <cell r="BB3907" t="str">
            <v>Rød</v>
          </cell>
        </row>
        <row r="3908">
          <cell r="S3908">
            <v>2250000</v>
          </cell>
        </row>
        <row r="3909">
          <cell r="S3909">
            <v>2235000</v>
          </cell>
        </row>
        <row r="3910">
          <cell r="S3910">
            <v>2601212.25</v>
          </cell>
        </row>
        <row r="3911">
          <cell r="S3911">
            <v>2220000</v>
          </cell>
          <cell r="BB3911" t="str">
            <v>Oransje</v>
          </cell>
        </row>
        <row r="3912">
          <cell r="S3912">
            <v>2212500</v>
          </cell>
        </row>
        <row r="3913">
          <cell r="S3913">
            <v>2175000</v>
          </cell>
        </row>
        <row r="3914">
          <cell r="S3914">
            <v>2175000</v>
          </cell>
        </row>
        <row r="3915">
          <cell r="S3915">
            <v>2160000</v>
          </cell>
        </row>
        <row r="3916">
          <cell r="S3916">
            <v>1870621.75</v>
          </cell>
        </row>
        <row r="3917">
          <cell r="S3917">
            <v>2145000</v>
          </cell>
        </row>
        <row r="3918">
          <cell r="S3918">
            <v>2145000</v>
          </cell>
        </row>
        <row r="3919">
          <cell r="S3919">
            <v>2145000</v>
          </cell>
          <cell r="BB3919" t="str">
            <v>Oransje</v>
          </cell>
        </row>
        <row r="3920">
          <cell r="S3920">
            <v>4237500</v>
          </cell>
          <cell r="BB3920" t="str">
            <v>Gul</v>
          </cell>
        </row>
        <row r="3921">
          <cell r="S3921">
            <v>1659106</v>
          </cell>
          <cell r="BB3921" t="str">
            <v>Rød</v>
          </cell>
        </row>
        <row r="3922">
          <cell r="S3922">
            <v>4200000</v>
          </cell>
        </row>
        <row r="3923">
          <cell r="S3923">
            <v>2100000</v>
          </cell>
          <cell r="BB3923" t="str">
            <v>Rød</v>
          </cell>
        </row>
        <row r="3924">
          <cell r="S3924">
            <v>2100000</v>
          </cell>
          <cell r="BB3924" t="str">
            <v>Grønn</v>
          </cell>
        </row>
        <row r="3925">
          <cell r="S3925">
            <v>2100000</v>
          </cell>
        </row>
        <row r="3926">
          <cell r="S3926">
            <v>2092500</v>
          </cell>
        </row>
        <row r="3927">
          <cell r="S3927">
            <v>2092500</v>
          </cell>
        </row>
        <row r="3928">
          <cell r="S3928">
            <v>4155000</v>
          </cell>
        </row>
        <row r="3929">
          <cell r="S3929">
            <v>4155000</v>
          </cell>
        </row>
        <row r="3930">
          <cell r="S3930">
            <v>2062500</v>
          </cell>
        </row>
        <row r="3931">
          <cell r="S3931">
            <v>2055000</v>
          </cell>
        </row>
        <row r="3932">
          <cell r="S3932">
            <v>2032500</v>
          </cell>
        </row>
        <row r="3933">
          <cell r="S3933">
            <v>2025000</v>
          </cell>
        </row>
        <row r="3934">
          <cell r="S3934">
            <v>2025000</v>
          </cell>
          <cell r="BB3934" t="str">
            <v>Grønn</v>
          </cell>
        </row>
        <row r="3935">
          <cell r="S3935">
            <v>2017500</v>
          </cell>
          <cell r="BB3935" t="str">
            <v>Oransje</v>
          </cell>
        </row>
        <row r="3936">
          <cell r="S3936">
            <v>196750</v>
          </cell>
        </row>
        <row r="3937">
          <cell r="S3937">
            <v>1987500</v>
          </cell>
          <cell r="BB3937" t="str">
            <v>Gul</v>
          </cell>
        </row>
        <row r="3938">
          <cell r="S3938">
            <v>1987500</v>
          </cell>
        </row>
        <row r="3939">
          <cell r="S3939">
            <v>1987500</v>
          </cell>
          <cell r="BB3939" t="str">
            <v>Oransje</v>
          </cell>
        </row>
        <row r="3940">
          <cell r="S3940">
            <v>1987500</v>
          </cell>
          <cell r="BB3940" t="str">
            <v>Rød</v>
          </cell>
        </row>
        <row r="3941">
          <cell r="S3941">
            <v>1972500</v>
          </cell>
        </row>
        <row r="3942">
          <cell r="S3942">
            <v>1965000</v>
          </cell>
        </row>
        <row r="3943">
          <cell r="S3943">
            <v>3930000</v>
          </cell>
        </row>
        <row r="3944">
          <cell r="S3944">
            <v>2381250</v>
          </cell>
        </row>
        <row r="3945">
          <cell r="S3945">
            <v>1957500</v>
          </cell>
          <cell r="BB3945" t="str">
            <v>Oransje</v>
          </cell>
        </row>
        <row r="3946">
          <cell r="S3946">
            <v>1950000</v>
          </cell>
        </row>
        <row r="3947">
          <cell r="S3947">
            <v>3900000</v>
          </cell>
        </row>
        <row r="3948">
          <cell r="S3948">
            <v>1950000</v>
          </cell>
          <cell r="BB3948" t="str">
            <v>Oransje</v>
          </cell>
        </row>
        <row r="3949">
          <cell r="S3949">
            <v>1950000</v>
          </cell>
          <cell r="BB3949" t="str">
            <v>Lys grønn</v>
          </cell>
        </row>
        <row r="3950">
          <cell r="S3950">
            <v>1950000</v>
          </cell>
        </row>
        <row r="3951">
          <cell r="S3951">
            <v>1950000</v>
          </cell>
          <cell r="BB3951" t="str">
            <v>Rød</v>
          </cell>
        </row>
        <row r="3952">
          <cell r="S3952">
            <v>1942500</v>
          </cell>
          <cell r="BB3952" t="str">
            <v>Rød</v>
          </cell>
        </row>
        <row r="3953">
          <cell r="S3953">
            <v>3877500</v>
          </cell>
        </row>
        <row r="3954">
          <cell r="S3954">
            <v>1935000</v>
          </cell>
          <cell r="BB3954" t="str">
            <v>Rød</v>
          </cell>
        </row>
        <row r="3955">
          <cell r="S3955">
            <v>1935000</v>
          </cell>
        </row>
        <row r="3956">
          <cell r="S3956">
            <v>1927500</v>
          </cell>
          <cell r="BB3956" t="str">
            <v>Grønn</v>
          </cell>
        </row>
        <row r="3957">
          <cell r="S3957">
            <v>3526241</v>
          </cell>
        </row>
        <row r="3958">
          <cell r="S3958">
            <v>1964812</v>
          </cell>
        </row>
        <row r="3959">
          <cell r="S3959">
            <v>956250</v>
          </cell>
        </row>
        <row r="3960">
          <cell r="S3960">
            <v>1912500</v>
          </cell>
          <cell r="BB3960" t="str">
            <v>Rød</v>
          </cell>
        </row>
        <row r="3961">
          <cell r="S3961">
            <v>3787500</v>
          </cell>
        </row>
        <row r="3962">
          <cell r="S3962">
            <v>3787500</v>
          </cell>
        </row>
        <row r="3963">
          <cell r="S3963">
            <v>1890000</v>
          </cell>
        </row>
        <row r="3964">
          <cell r="S3964">
            <v>3772500</v>
          </cell>
          <cell r="BB3964" t="str">
            <v>Gul</v>
          </cell>
        </row>
        <row r="3965">
          <cell r="S3965">
            <v>1882500</v>
          </cell>
        </row>
        <row r="3966">
          <cell r="S3966">
            <v>1882500</v>
          </cell>
        </row>
        <row r="3967">
          <cell r="S3967">
            <v>3750000</v>
          </cell>
        </row>
        <row r="3968">
          <cell r="S3968">
            <v>1875000</v>
          </cell>
        </row>
        <row r="3969">
          <cell r="S3969">
            <v>1875000</v>
          </cell>
          <cell r="BB3969" t="str">
            <v>Gul</v>
          </cell>
        </row>
        <row r="3970">
          <cell r="S3970">
            <v>3750000</v>
          </cell>
        </row>
        <row r="3971">
          <cell r="S3971">
            <v>2435250</v>
          </cell>
        </row>
        <row r="3972">
          <cell r="S3972">
            <v>3705000</v>
          </cell>
        </row>
        <row r="3973">
          <cell r="S3973">
            <v>1852500</v>
          </cell>
        </row>
        <row r="3974">
          <cell r="S3974">
            <v>3697500</v>
          </cell>
        </row>
        <row r="3975">
          <cell r="S3975">
            <v>1845000</v>
          </cell>
        </row>
        <row r="3976">
          <cell r="S3976">
            <v>1837500</v>
          </cell>
        </row>
        <row r="3977">
          <cell r="S3977">
            <v>1837500</v>
          </cell>
          <cell r="BB3977" t="str">
            <v>Grønn</v>
          </cell>
        </row>
        <row r="3978">
          <cell r="S3978">
            <v>918750</v>
          </cell>
          <cell r="BB3978" t="str">
            <v>Oransje</v>
          </cell>
        </row>
        <row r="3979">
          <cell r="S3979">
            <v>1830000</v>
          </cell>
        </row>
        <row r="3980">
          <cell r="S3980">
            <v>1830000</v>
          </cell>
        </row>
        <row r="3981">
          <cell r="S3981">
            <v>1815000</v>
          </cell>
          <cell r="BB3981" t="str">
            <v>Rød</v>
          </cell>
        </row>
        <row r="3982">
          <cell r="S3982">
            <v>1807500</v>
          </cell>
        </row>
        <row r="3983">
          <cell r="S3983">
            <v>1807500</v>
          </cell>
          <cell r="BB3983" t="str">
            <v>Lys grønn</v>
          </cell>
        </row>
        <row r="3984">
          <cell r="S3984">
            <v>1800000</v>
          </cell>
        </row>
        <row r="3985">
          <cell r="S3985">
            <v>1800000</v>
          </cell>
        </row>
        <row r="3986">
          <cell r="S3986">
            <v>3600000</v>
          </cell>
          <cell r="BB3986" t="str">
            <v>Oransje</v>
          </cell>
        </row>
        <row r="3987">
          <cell r="S3987">
            <v>1800000</v>
          </cell>
          <cell r="BB3987" t="str">
            <v>Gul</v>
          </cell>
        </row>
        <row r="3988">
          <cell r="S3988">
            <v>1800000</v>
          </cell>
        </row>
        <row r="3989">
          <cell r="S3989">
            <v>1803161</v>
          </cell>
          <cell r="BB3989" t="str">
            <v>Lys grønn</v>
          </cell>
        </row>
        <row r="3990">
          <cell r="S3990">
            <v>3570000</v>
          </cell>
        </row>
        <row r="3991">
          <cell r="S3991">
            <v>3570000</v>
          </cell>
        </row>
        <row r="3992">
          <cell r="S3992">
            <v>1785000</v>
          </cell>
        </row>
        <row r="3993">
          <cell r="S3993">
            <v>1777500</v>
          </cell>
        </row>
        <row r="3994">
          <cell r="S3994">
            <v>1777500</v>
          </cell>
          <cell r="BB3994" t="str">
            <v>Lys grønn</v>
          </cell>
        </row>
        <row r="3995">
          <cell r="S3995">
            <v>2322688</v>
          </cell>
          <cell r="BB3995" t="str">
            <v>Oransje</v>
          </cell>
        </row>
        <row r="3996">
          <cell r="S3996">
            <v>2255459</v>
          </cell>
        </row>
        <row r="3997">
          <cell r="S3997">
            <v>3532500</v>
          </cell>
        </row>
        <row r="3998">
          <cell r="S3998">
            <v>1762500</v>
          </cell>
          <cell r="BB3998" t="str">
            <v>Rød</v>
          </cell>
        </row>
        <row r="3999">
          <cell r="S3999">
            <v>3480000</v>
          </cell>
          <cell r="BB3999" t="str">
            <v>Gul</v>
          </cell>
        </row>
        <row r="4000">
          <cell r="S4000">
            <v>3457500</v>
          </cell>
        </row>
        <row r="4001">
          <cell r="S4001">
            <v>1725000</v>
          </cell>
        </row>
        <row r="4002">
          <cell r="S4002">
            <v>3450000</v>
          </cell>
        </row>
        <row r="4003">
          <cell r="S4003">
            <v>1725000</v>
          </cell>
        </row>
        <row r="4004">
          <cell r="S4004">
            <v>3450000</v>
          </cell>
        </row>
        <row r="4005">
          <cell r="S4005">
            <v>1725000</v>
          </cell>
          <cell r="BB4005" t="str">
            <v>Gul</v>
          </cell>
        </row>
        <row r="4006">
          <cell r="S4006">
            <v>1717500</v>
          </cell>
          <cell r="BB4006" t="str">
            <v>Rød</v>
          </cell>
        </row>
        <row r="4007">
          <cell r="S4007">
            <v>1717500</v>
          </cell>
        </row>
        <row r="4008">
          <cell r="S4008">
            <v>6840000</v>
          </cell>
          <cell r="BB4008" t="str">
            <v>Rød</v>
          </cell>
        </row>
        <row r="4009">
          <cell r="S4009">
            <v>1701489</v>
          </cell>
        </row>
        <row r="4010">
          <cell r="S4010">
            <v>1702500</v>
          </cell>
        </row>
        <row r="4011">
          <cell r="S4011">
            <v>1695000</v>
          </cell>
        </row>
        <row r="4012">
          <cell r="S4012">
            <v>2314742</v>
          </cell>
        </row>
        <row r="4013">
          <cell r="S4013">
            <v>1687500</v>
          </cell>
          <cell r="BB4013" t="str">
            <v>Oransje</v>
          </cell>
        </row>
        <row r="4014">
          <cell r="S4014">
            <v>3375000</v>
          </cell>
          <cell r="BB4014" t="str">
            <v>Oransje</v>
          </cell>
        </row>
        <row r="4015">
          <cell r="S4015">
            <v>3375000</v>
          </cell>
        </row>
        <row r="4016">
          <cell r="S4016">
            <v>1687500</v>
          </cell>
          <cell r="BB4016" t="str">
            <v>Grønn</v>
          </cell>
        </row>
        <row r="4017">
          <cell r="S4017">
            <v>1687500</v>
          </cell>
        </row>
        <row r="4018">
          <cell r="S4018">
            <v>1926366</v>
          </cell>
          <cell r="BB4018" t="str">
            <v>Rød</v>
          </cell>
        </row>
        <row r="4019">
          <cell r="S4019">
            <v>1672500</v>
          </cell>
        </row>
        <row r="4020">
          <cell r="S4020">
            <v>3337500</v>
          </cell>
        </row>
        <row r="4021">
          <cell r="S4021">
            <v>2083124</v>
          </cell>
        </row>
        <row r="4022">
          <cell r="S4022">
            <v>1665000</v>
          </cell>
          <cell r="BB4022" t="str">
            <v>Oransje</v>
          </cell>
        </row>
        <row r="4023">
          <cell r="S4023">
            <v>1665000</v>
          </cell>
        </row>
        <row r="4024">
          <cell r="S4024">
            <v>4927717</v>
          </cell>
        </row>
        <row r="4025">
          <cell r="S4025">
            <v>3315000</v>
          </cell>
        </row>
        <row r="4026">
          <cell r="S4026">
            <v>1650000</v>
          </cell>
          <cell r="BB4026" t="str">
            <v>Rød</v>
          </cell>
        </row>
        <row r="4027">
          <cell r="S4027">
            <v>1650000</v>
          </cell>
        </row>
        <row r="4028">
          <cell r="S4028">
            <v>1650000</v>
          </cell>
        </row>
        <row r="4029">
          <cell r="S4029">
            <v>3285000</v>
          </cell>
        </row>
        <row r="4030">
          <cell r="S4030">
            <v>1642500</v>
          </cell>
          <cell r="BB4030" t="str">
            <v>Grønn</v>
          </cell>
        </row>
        <row r="4031">
          <cell r="S4031">
            <v>1635000</v>
          </cell>
          <cell r="BB4031" t="str">
            <v>Rød</v>
          </cell>
        </row>
        <row r="4032">
          <cell r="S4032">
            <v>1635000</v>
          </cell>
        </row>
        <row r="4033">
          <cell r="S4033">
            <v>3262500</v>
          </cell>
          <cell r="BB4033" t="str">
            <v>Gul</v>
          </cell>
        </row>
        <row r="4034">
          <cell r="S4034">
            <v>1627500</v>
          </cell>
        </row>
        <row r="4035">
          <cell r="S4035">
            <v>1627500</v>
          </cell>
        </row>
        <row r="4036">
          <cell r="S4036">
            <v>3359513.25</v>
          </cell>
        </row>
        <row r="4037">
          <cell r="S4037">
            <v>4875000</v>
          </cell>
          <cell r="BB4037" t="str">
            <v>Oransje</v>
          </cell>
        </row>
        <row r="4038">
          <cell r="S4038">
            <v>1948504</v>
          </cell>
          <cell r="BB4038" t="str">
            <v>Grønn</v>
          </cell>
        </row>
        <row r="4039">
          <cell r="S4039">
            <v>3247500</v>
          </cell>
        </row>
        <row r="4040">
          <cell r="S4040">
            <v>3538598.46</v>
          </cell>
        </row>
        <row r="4041">
          <cell r="S4041">
            <v>1612500</v>
          </cell>
        </row>
        <row r="4042">
          <cell r="S4042">
            <v>1612500</v>
          </cell>
          <cell r="BB4042" t="str">
            <v>Gul</v>
          </cell>
        </row>
        <row r="4043">
          <cell r="S4043">
            <v>1292500</v>
          </cell>
          <cell r="BB4043" t="str">
            <v>Rød</v>
          </cell>
        </row>
        <row r="4044">
          <cell r="S4044">
            <v>3195000</v>
          </cell>
        </row>
        <row r="4045">
          <cell r="S4045">
            <v>1597500</v>
          </cell>
          <cell r="BB4045" t="str">
            <v>Gul</v>
          </cell>
        </row>
        <row r="4046">
          <cell r="S4046">
            <v>1874894</v>
          </cell>
          <cell r="BB4046" t="str">
            <v>Lys grønn</v>
          </cell>
        </row>
        <row r="4047">
          <cell r="S4047">
            <v>1590000</v>
          </cell>
          <cell r="BB4047" t="str">
            <v>Rød</v>
          </cell>
        </row>
        <row r="4048">
          <cell r="S4048">
            <v>2146900</v>
          </cell>
          <cell r="BB4048" t="str">
            <v>Oransje</v>
          </cell>
        </row>
        <row r="4049">
          <cell r="S4049">
            <v>1575000</v>
          </cell>
          <cell r="BB4049" t="str">
            <v>Lys grønn</v>
          </cell>
        </row>
        <row r="4050">
          <cell r="S4050">
            <v>1575000</v>
          </cell>
        </row>
        <row r="4051">
          <cell r="S4051">
            <v>1567500</v>
          </cell>
        </row>
        <row r="4052">
          <cell r="S4052">
            <v>1567500</v>
          </cell>
          <cell r="BB4052" t="str">
            <v>Rød</v>
          </cell>
        </row>
        <row r="4053">
          <cell r="S4053">
            <v>1567500</v>
          </cell>
        </row>
        <row r="4054">
          <cell r="S4054">
            <v>5112910</v>
          </cell>
        </row>
        <row r="4055">
          <cell r="S4055">
            <v>1537500</v>
          </cell>
        </row>
        <row r="4056">
          <cell r="S4056">
            <v>4597500</v>
          </cell>
        </row>
        <row r="4057">
          <cell r="S4057">
            <v>3052500</v>
          </cell>
        </row>
        <row r="4058">
          <cell r="S4058">
            <v>2127037</v>
          </cell>
        </row>
        <row r="4059">
          <cell r="S4059">
            <v>1382737.31</v>
          </cell>
        </row>
        <row r="4060">
          <cell r="S4060">
            <v>3022500</v>
          </cell>
          <cell r="BB4060" t="str">
            <v>Gul</v>
          </cell>
        </row>
        <row r="4061">
          <cell r="S4061">
            <v>1500000</v>
          </cell>
          <cell r="BB4061" t="str">
            <v>Oransje</v>
          </cell>
        </row>
        <row r="4062">
          <cell r="S4062">
            <v>4500000</v>
          </cell>
          <cell r="BB4062" t="str">
            <v>Oransje</v>
          </cell>
        </row>
        <row r="4063">
          <cell r="S4063">
            <v>3000000</v>
          </cell>
        </row>
        <row r="4064">
          <cell r="S4064">
            <v>2992500</v>
          </cell>
          <cell r="BB4064" t="str">
            <v>Oransje</v>
          </cell>
        </row>
        <row r="4065">
          <cell r="S4065">
            <v>1492500</v>
          </cell>
          <cell r="BB4065" t="str">
            <v>Rød</v>
          </cell>
        </row>
        <row r="4066">
          <cell r="S4066">
            <v>2962500</v>
          </cell>
        </row>
        <row r="4067">
          <cell r="S4067">
            <v>2955000</v>
          </cell>
        </row>
        <row r="4068">
          <cell r="S4068">
            <v>1470000</v>
          </cell>
          <cell r="BB4068" t="str">
            <v>Rød</v>
          </cell>
        </row>
        <row r="4069">
          <cell r="S4069">
            <v>1470000</v>
          </cell>
        </row>
        <row r="4070">
          <cell r="S4070">
            <v>1462500</v>
          </cell>
          <cell r="BB4070" t="str">
            <v>Oransje</v>
          </cell>
        </row>
        <row r="4071">
          <cell r="S4071">
            <v>1462500</v>
          </cell>
          <cell r="BB4071" t="str">
            <v>Rød</v>
          </cell>
        </row>
        <row r="4072">
          <cell r="S4072">
            <v>2925000</v>
          </cell>
        </row>
        <row r="4073">
          <cell r="S4073">
            <v>2201201.25</v>
          </cell>
        </row>
        <row r="4074">
          <cell r="S4074">
            <v>1243648</v>
          </cell>
          <cell r="BB4074" t="str">
            <v>Oransje</v>
          </cell>
        </row>
        <row r="4075">
          <cell r="S4075">
            <v>2917500</v>
          </cell>
          <cell r="BB4075" t="str">
            <v>Oransje</v>
          </cell>
        </row>
        <row r="4076">
          <cell r="S4076">
            <v>1455000</v>
          </cell>
        </row>
        <row r="4077">
          <cell r="S4077">
            <v>2864967</v>
          </cell>
        </row>
        <row r="4078">
          <cell r="S4078">
            <v>1447500</v>
          </cell>
        </row>
        <row r="4079">
          <cell r="S4079">
            <v>2887500</v>
          </cell>
        </row>
        <row r="4080">
          <cell r="S4080">
            <v>2850000</v>
          </cell>
        </row>
        <row r="4081">
          <cell r="S4081">
            <v>2118750</v>
          </cell>
          <cell r="BB4081" t="str">
            <v>Grønn</v>
          </cell>
        </row>
        <row r="4082">
          <cell r="S4082">
            <v>1293310</v>
          </cell>
        </row>
        <row r="4083">
          <cell r="S4083">
            <v>1410000</v>
          </cell>
          <cell r="BB4083" t="str">
            <v>Rød</v>
          </cell>
        </row>
        <row r="4084">
          <cell r="S4084">
            <v>2051583</v>
          </cell>
        </row>
        <row r="4085">
          <cell r="S4085">
            <v>2812500</v>
          </cell>
        </row>
        <row r="4086">
          <cell r="S4086">
            <v>1402500</v>
          </cell>
        </row>
        <row r="4087">
          <cell r="S4087">
            <v>1365190</v>
          </cell>
        </row>
        <row r="4088">
          <cell r="S4088">
            <v>1395000</v>
          </cell>
          <cell r="BB4088" t="str">
            <v>Rød</v>
          </cell>
        </row>
        <row r="4089">
          <cell r="S4089">
            <v>1395000</v>
          </cell>
        </row>
        <row r="4090">
          <cell r="S4090">
            <v>1395000</v>
          </cell>
          <cell r="BB4090" t="str">
            <v>Rød</v>
          </cell>
        </row>
        <row r="4091">
          <cell r="S4091">
            <v>1506857</v>
          </cell>
        </row>
        <row r="4092">
          <cell r="S4092">
            <v>2775000</v>
          </cell>
          <cell r="BB4092" t="str">
            <v>Gul</v>
          </cell>
        </row>
        <row r="4093">
          <cell r="S4093">
            <v>1387500</v>
          </cell>
          <cell r="BB4093" t="str">
            <v>Oransje</v>
          </cell>
        </row>
        <row r="4094">
          <cell r="S4094">
            <v>2775000</v>
          </cell>
          <cell r="BB4094" t="str">
            <v>Oransje</v>
          </cell>
        </row>
        <row r="4095">
          <cell r="S4095">
            <v>1387500</v>
          </cell>
        </row>
        <row r="4096">
          <cell r="S4096">
            <v>1387500</v>
          </cell>
          <cell r="BB4096" t="str">
            <v>Oransje</v>
          </cell>
        </row>
        <row r="4097">
          <cell r="S4097">
            <v>2775000</v>
          </cell>
        </row>
        <row r="4098">
          <cell r="S4098">
            <v>1752985</v>
          </cell>
          <cell r="BB4098" t="str">
            <v>Rød</v>
          </cell>
        </row>
        <row r="4099">
          <cell r="S4099">
            <v>4125000</v>
          </cell>
        </row>
        <row r="4100">
          <cell r="S4100">
            <v>1372500</v>
          </cell>
        </row>
        <row r="4101">
          <cell r="S4101">
            <v>1372500</v>
          </cell>
        </row>
        <row r="4102">
          <cell r="S4102">
            <v>2536131</v>
          </cell>
        </row>
        <row r="4103">
          <cell r="S4103">
            <v>2737500</v>
          </cell>
        </row>
        <row r="4104">
          <cell r="S4104">
            <v>2727095.75</v>
          </cell>
          <cell r="BB4104" t="str">
            <v>Oransje</v>
          </cell>
        </row>
        <row r="4105">
          <cell r="S4105">
            <v>2730000</v>
          </cell>
        </row>
        <row r="4106">
          <cell r="S4106">
            <v>1365000</v>
          </cell>
          <cell r="BB4106" t="str">
            <v>Rød</v>
          </cell>
        </row>
        <row r="4107">
          <cell r="S4107">
            <v>4080000</v>
          </cell>
        </row>
        <row r="4108">
          <cell r="S4108">
            <v>3289250</v>
          </cell>
        </row>
        <row r="4109">
          <cell r="S4109">
            <v>1350000</v>
          </cell>
          <cell r="BB4109" t="str">
            <v>Gul</v>
          </cell>
        </row>
        <row r="4110">
          <cell r="S4110">
            <v>2700000</v>
          </cell>
          <cell r="BB4110" t="str">
            <v>Oransje</v>
          </cell>
        </row>
        <row r="4111">
          <cell r="S4111">
            <v>2700000</v>
          </cell>
          <cell r="BB4111" t="str">
            <v>Oransje</v>
          </cell>
        </row>
        <row r="4112">
          <cell r="S4112">
            <v>1350000</v>
          </cell>
          <cell r="BB4112" t="str">
            <v>Grønn</v>
          </cell>
        </row>
        <row r="4113">
          <cell r="S4113">
            <v>1350000</v>
          </cell>
        </row>
        <row r="4114">
          <cell r="S4114">
            <v>1350000</v>
          </cell>
          <cell r="BB4114" t="str">
            <v>Gul</v>
          </cell>
        </row>
        <row r="4115">
          <cell r="S4115">
            <v>1342500</v>
          </cell>
        </row>
        <row r="4116">
          <cell r="S4116">
            <v>2685000</v>
          </cell>
        </row>
        <row r="4117">
          <cell r="S4117">
            <v>2685000</v>
          </cell>
        </row>
        <row r="4118">
          <cell r="S4118">
            <v>5355000</v>
          </cell>
        </row>
        <row r="4119">
          <cell r="S4119">
            <v>3967500</v>
          </cell>
        </row>
        <row r="4120">
          <cell r="S4120">
            <v>2632500</v>
          </cell>
          <cell r="BB4120" t="str">
            <v>Gul</v>
          </cell>
        </row>
        <row r="4121">
          <cell r="S4121">
            <v>2625000</v>
          </cell>
        </row>
        <row r="4122">
          <cell r="S4122">
            <v>2625000</v>
          </cell>
          <cell r="BB4122" t="str">
            <v>Gul</v>
          </cell>
        </row>
        <row r="4123">
          <cell r="S4123">
            <v>1312500</v>
          </cell>
          <cell r="BB4123" t="str">
            <v>Rød</v>
          </cell>
        </row>
        <row r="4124">
          <cell r="S4124">
            <v>2625000</v>
          </cell>
        </row>
        <row r="4125">
          <cell r="S4125">
            <v>4429668.59</v>
          </cell>
        </row>
        <row r="4126">
          <cell r="S4126">
            <v>1648078</v>
          </cell>
          <cell r="BB4126" t="str">
            <v>Rød</v>
          </cell>
        </row>
        <row r="4127">
          <cell r="S4127">
            <v>2602500</v>
          </cell>
          <cell r="BB4127" t="str">
            <v>Oransje</v>
          </cell>
        </row>
        <row r="4128">
          <cell r="S4128">
            <v>3937306</v>
          </cell>
        </row>
        <row r="4129">
          <cell r="S4129">
            <v>2595000</v>
          </cell>
        </row>
        <row r="4130">
          <cell r="S4130">
            <v>3892500</v>
          </cell>
        </row>
        <row r="4131">
          <cell r="S4131">
            <v>2580000</v>
          </cell>
        </row>
        <row r="4132">
          <cell r="S4132">
            <v>3870000</v>
          </cell>
        </row>
        <row r="4133">
          <cell r="S4133">
            <v>3094470.75</v>
          </cell>
        </row>
        <row r="4134">
          <cell r="S4134">
            <v>2199638</v>
          </cell>
        </row>
        <row r="4135">
          <cell r="S4135">
            <v>1609841.75</v>
          </cell>
          <cell r="BB4135" t="str">
            <v>Rød</v>
          </cell>
        </row>
        <row r="4136">
          <cell r="S4136">
            <v>2557500</v>
          </cell>
        </row>
        <row r="4137">
          <cell r="S4137">
            <v>2550000</v>
          </cell>
        </row>
        <row r="4138">
          <cell r="S4138">
            <v>2542500</v>
          </cell>
        </row>
        <row r="4139">
          <cell r="S4139">
            <v>2773547</v>
          </cell>
        </row>
        <row r="4140">
          <cell r="S4140">
            <v>1255250</v>
          </cell>
          <cell r="BB4140" t="str">
            <v>Rød</v>
          </cell>
        </row>
        <row r="4141">
          <cell r="S4141">
            <v>1260000</v>
          </cell>
        </row>
        <row r="4142">
          <cell r="S4142">
            <v>2512500</v>
          </cell>
        </row>
        <row r="4143">
          <cell r="S4143">
            <v>2512500</v>
          </cell>
        </row>
        <row r="4144">
          <cell r="S4144">
            <v>7500000</v>
          </cell>
        </row>
        <row r="4145">
          <cell r="S4145">
            <v>3183267</v>
          </cell>
        </row>
        <row r="4146">
          <cell r="S4146">
            <v>3712500</v>
          </cell>
        </row>
        <row r="4147">
          <cell r="S4147">
            <v>3362089</v>
          </cell>
        </row>
        <row r="4148">
          <cell r="S4148">
            <v>2467500</v>
          </cell>
        </row>
        <row r="4149">
          <cell r="S4149">
            <v>2460000</v>
          </cell>
        </row>
        <row r="4150">
          <cell r="S4150">
            <v>2460000</v>
          </cell>
        </row>
        <row r="4151">
          <cell r="S4151">
            <v>1841250</v>
          </cell>
          <cell r="BB4151" t="str">
            <v>Oransje</v>
          </cell>
        </row>
        <row r="4152">
          <cell r="S4152">
            <v>1841250</v>
          </cell>
          <cell r="BB4152" t="str">
            <v>Rød</v>
          </cell>
        </row>
        <row r="4153">
          <cell r="S4153">
            <v>3667500</v>
          </cell>
        </row>
        <row r="4154">
          <cell r="S4154">
            <v>1647376</v>
          </cell>
        </row>
        <row r="4155">
          <cell r="S4155">
            <v>3660000</v>
          </cell>
          <cell r="BB4155" t="str">
            <v>Oransje</v>
          </cell>
        </row>
        <row r="4156">
          <cell r="S4156">
            <v>2854917</v>
          </cell>
        </row>
        <row r="4157">
          <cell r="S4157">
            <v>3637500</v>
          </cell>
          <cell r="BB4157" t="str">
            <v>Oransje</v>
          </cell>
        </row>
        <row r="4158">
          <cell r="S4158">
            <v>2422500</v>
          </cell>
        </row>
        <row r="4159">
          <cell r="S4159">
            <v>2422500</v>
          </cell>
        </row>
        <row r="4160">
          <cell r="S4160">
            <v>1200000</v>
          </cell>
        </row>
        <row r="4161">
          <cell r="S4161">
            <v>2400000</v>
          </cell>
          <cell r="BB4161" t="str">
            <v>Rød</v>
          </cell>
        </row>
        <row r="4162">
          <cell r="S4162">
            <v>1200000</v>
          </cell>
        </row>
        <row r="4163">
          <cell r="S4163">
            <v>3600000</v>
          </cell>
          <cell r="BB4163" t="str">
            <v>Gul</v>
          </cell>
        </row>
        <row r="4164">
          <cell r="S4164">
            <v>2400000</v>
          </cell>
        </row>
        <row r="4165">
          <cell r="S4165">
            <v>2400000</v>
          </cell>
        </row>
        <row r="4166">
          <cell r="S4166">
            <v>1200000</v>
          </cell>
        </row>
        <row r="4167">
          <cell r="S4167">
            <v>1209186</v>
          </cell>
        </row>
        <row r="4168">
          <cell r="S4168">
            <v>2385000</v>
          </cell>
          <cell r="BB4168" t="str">
            <v>Gul</v>
          </cell>
        </row>
        <row r="4169">
          <cell r="S4169">
            <v>3570000</v>
          </cell>
          <cell r="BB4169" t="str">
            <v>Oransje</v>
          </cell>
        </row>
        <row r="4170">
          <cell r="S4170">
            <v>3570000</v>
          </cell>
        </row>
        <row r="4171">
          <cell r="S4171">
            <v>1758874</v>
          </cell>
        </row>
        <row r="4172">
          <cell r="S4172">
            <v>2036250</v>
          </cell>
          <cell r="BB4172" t="str">
            <v>Oransje</v>
          </cell>
        </row>
        <row r="4173">
          <cell r="S4173">
            <v>2362500</v>
          </cell>
          <cell r="BB4173" t="str">
            <v>Oransje</v>
          </cell>
        </row>
        <row r="4174">
          <cell r="S4174">
            <v>2325000</v>
          </cell>
        </row>
        <row r="4175">
          <cell r="S4175">
            <v>2325000</v>
          </cell>
          <cell r="BB4175" t="str">
            <v>Gul</v>
          </cell>
        </row>
        <row r="4176">
          <cell r="S4176">
            <v>2325000</v>
          </cell>
        </row>
        <row r="4177">
          <cell r="S4177">
            <v>2019443</v>
          </cell>
        </row>
        <row r="4178">
          <cell r="S4178">
            <v>3472397.5</v>
          </cell>
        </row>
        <row r="4179">
          <cell r="S4179">
            <v>3088684</v>
          </cell>
        </row>
        <row r="4180">
          <cell r="S4180">
            <v>2287500</v>
          </cell>
          <cell r="BB4180" t="str">
            <v>Oransje</v>
          </cell>
        </row>
        <row r="4181">
          <cell r="S4181">
            <v>2280000</v>
          </cell>
        </row>
        <row r="4182">
          <cell r="S4182">
            <v>1140000</v>
          </cell>
        </row>
        <row r="4183">
          <cell r="S4183">
            <v>826465</v>
          </cell>
        </row>
        <row r="4184">
          <cell r="S4184">
            <v>1415617</v>
          </cell>
        </row>
        <row r="4185">
          <cell r="S4185">
            <v>2257500</v>
          </cell>
          <cell r="BB4185" t="str">
            <v>Rød</v>
          </cell>
        </row>
        <row r="4186">
          <cell r="S4186">
            <v>2808815</v>
          </cell>
        </row>
        <row r="4187">
          <cell r="S4187">
            <v>2250000</v>
          </cell>
        </row>
        <row r="4188">
          <cell r="S4188">
            <v>1125000</v>
          </cell>
        </row>
        <row r="4189">
          <cell r="S4189">
            <v>2250000</v>
          </cell>
        </row>
        <row r="4190">
          <cell r="S4190">
            <v>2227500</v>
          </cell>
        </row>
        <row r="4191">
          <cell r="S4191">
            <v>3322500</v>
          </cell>
          <cell r="BB4191" t="str">
            <v>Oransje</v>
          </cell>
        </row>
        <row r="4192">
          <cell r="S4192">
            <v>2815754</v>
          </cell>
        </row>
        <row r="4193">
          <cell r="S4193">
            <v>2190000</v>
          </cell>
        </row>
        <row r="4194">
          <cell r="S4194">
            <v>2182500</v>
          </cell>
        </row>
        <row r="4195">
          <cell r="S4195">
            <v>1087500</v>
          </cell>
        </row>
        <row r="4196">
          <cell r="S4196">
            <v>2175000</v>
          </cell>
          <cell r="BB4196" t="str">
            <v>Gul</v>
          </cell>
        </row>
        <row r="4197">
          <cell r="S4197">
            <v>2175000</v>
          </cell>
          <cell r="BB4197" t="str">
            <v>Oransje</v>
          </cell>
        </row>
        <row r="4198">
          <cell r="S4198">
            <v>2175000</v>
          </cell>
        </row>
        <row r="4199">
          <cell r="S4199">
            <v>1087500</v>
          </cell>
          <cell r="BB4199" t="str">
            <v>Gul</v>
          </cell>
        </row>
        <row r="4200">
          <cell r="S4200">
            <v>2167500</v>
          </cell>
        </row>
        <row r="4201">
          <cell r="S4201">
            <v>1080000</v>
          </cell>
          <cell r="BB4201" t="str">
            <v>Rød</v>
          </cell>
        </row>
        <row r="4202">
          <cell r="S4202">
            <v>4312470</v>
          </cell>
          <cell r="BB4202" t="str">
            <v>Oransje</v>
          </cell>
        </row>
        <row r="4203">
          <cell r="S4203">
            <v>2763250</v>
          </cell>
        </row>
        <row r="4204">
          <cell r="S4204">
            <v>2152500</v>
          </cell>
        </row>
        <row r="4205">
          <cell r="S4205">
            <v>4305000</v>
          </cell>
        </row>
        <row r="4206">
          <cell r="S4206">
            <v>3225000</v>
          </cell>
        </row>
        <row r="4207">
          <cell r="S4207">
            <v>1072500</v>
          </cell>
        </row>
        <row r="4208">
          <cell r="S4208">
            <v>2130000</v>
          </cell>
        </row>
        <row r="4209">
          <cell r="S4209">
            <v>1228798</v>
          </cell>
        </row>
        <row r="4210">
          <cell r="S4210">
            <v>3150000</v>
          </cell>
        </row>
        <row r="4211">
          <cell r="S4211">
            <v>2100000</v>
          </cell>
          <cell r="BB4211" t="str">
            <v>Oransje</v>
          </cell>
        </row>
        <row r="4212">
          <cell r="S4212">
            <v>2092500</v>
          </cell>
        </row>
        <row r="4213">
          <cell r="S4213">
            <v>1496743</v>
          </cell>
        </row>
        <row r="4214">
          <cell r="S4214">
            <v>1608434</v>
          </cell>
        </row>
        <row r="4215">
          <cell r="S4215">
            <v>3127500</v>
          </cell>
        </row>
        <row r="4216">
          <cell r="S4216">
            <v>2085000</v>
          </cell>
        </row>
        <row r="4217">
          <cell r="S4217">
            <v>3112500</v>
          </cell>
        </row>
        <row r="4218">
          <cell r="S4218">
            <v>3105000</v>
          </cell>
        </row>
        <row r="4219">
          <cell r="S4219">
            <v>2062500</v>
          </cell>
          <cell r="BB4219" t="str">
            <v>Oransje</v>
          </cell>
        </row>
        <row r="4220">
          <cell r="S4220">
            <v>3090000</v>
          </cell>
          <cell r="BB4220" t="str">
            <v>Gul</v>
          </cell>
        </row>
        <row r="4221">
          <cell r="S4221">
            <v>2531554</v>
          </cell>
        </row>
        <row r="4222">
          <cell r="S4222">
            <v>2736250</v>
          </cell>
        </row>
        <row r="4223">
          <cell r="S4223">
            <v>2032500</v>
          </cell>
        </row>
        <row r="4224">
          <cell r="S4224">
            <v>3088162</v>
          </cell>
        </row>
        <row r="4225">
          <cell r="S4225">
            <v>4057500</v>
          </cell>
          <cell r="BB4225" t="str">
            <v>Rød</v>
          </cell>
        </row>
        <row r="4226">
          <cell r="S4226">
            <v>1012500</v>
          </cell>
          <cell r="BB4226" t="str">
            <v>Gul</v>
          </cell>
        </row>
        <row r="4227">
          <cell r="S4227">
            <v>2025000</v>
          </cell>
          <cell r="BB4227" t="str">
            <v>Gul</v>
          </cell>
        </row>
        <row r="4228">
          <cell r="S4228">
            <v>3022500</v>
          </cell>
          <cell r="BB4228" t="str">
            <v>Oransje</v>
          </cell>
        </row>
        <row r="4229">
          <cell r="S4229">
            <v>2010000</v>
          </cell>
        </row>
        <row r="4230">
          <cell r="S4230">
            <v>1995000</v>
          </cell>
        </row>
        <row r="4231">
          <cell r="S4231">
            <v>997500</v>
          </cell>
          <cell r="BB4231" t="str">
            <v>Grønn</v>
          </cell>
        </row>
        <row r="4232">
          <cell r="S4232">
            <v>1987500</v>
          </cell>
        </row>
        <row r="4233">
          <cell r="S4233">
            <v>1987500</v>
          </cell>
        </row>
        <row r="4234">
          <cell r="S4234">
            <v>2999791.25</v>
          </cell>
        </row>
        <row r="4235">
          <cell r="S4235">
            <v>1980000</v>
          </cell>
        </row>
        <row r="4236">
          <cell r="S4236">
            <v>1965000</v>
          </cell>
          <cell r="BB4236" t="str">
            <v>Oransje</v>
          </cell>
        </row>
        <row r="4237">
          <cell r="S4237">
            <v>1399305</v>
          </cell>
        </row>
        <row r="4238">
          <cell r="S4238">
            <v>2940000</v>
          </cell>
          <cell r="BB4238" t="str">
            <v>Gul</v>
          </cell>
        </row>
        <row r="4239">
          <cell r="S4239">
            <v>1116440</v>
          </cell>
        </row>
        <row r="4240">
          <cell r="S4240">
            <v>975000</v>
          </cell>
        </row>
        <row r="4241">
          <cell r="S4241">
            <v>2925000</v>
          </cell>
        </row>
        <row r="4242">
          <cell r="S4242">
            <v>1950000</v>
          </cell>
        </row>
        <row r="4243">
          <cell r="S4243">
            <v>2902500</v>
          </cell>
        </row>
        <row r="4244">
          <cell r="S4244">
            <v>1927500</v>
          </cell>
          <cell r="BB4244" t="str">
            <v>Oransje</v>
          </cell>
        </row>
        <row r="4245">
          <cell r="S4245">
            <v>3051250</v>
          </cell>
        </row>
        <row r="4246">
          <cell r="S4246">
            <v>2887500</v>
          </cell>
        </row>
        <row r="4247">
          <cell r="S4247">
            <v>1912500</v>
          </cell>
          <cell r="BB4247" t="str">
            <v>Rød</v>
          </cell>
        </row>
        <row r="4248">
          <cell r="S4248">
            <v>5737500</v>
          </cell>
        </row>
        <row r="4249">
          <cell r="S4249">
            <v>3802500</v>
          </cell>
        </row>
        <row r="4250">
          <cell r="S4250">
            <v>2850000</v>
          </cell>
          <cell r="BB4250" t="str">
            <v>Rød</v>
          </cell>
        </row>
        <row r="4251">
          <cell r="S4251">
            <v>1897500</v>
          </cell>
        </row>
        <row r="4252">
          <cell r="S4252">
            <v>1897500</v>
          </cell>
        </row>
        <row r="4253">
          <cell r="S4253">
            <v>3795000</v>
          </cell>
        </row>
        <row r="4254">
          <cell r="S4254">
            <v>4732500</v>
          </cell>
        </row>
        <row r="4255">
          <cell r="S4255">
            <v>2128073.5</v>
          </cell>
        </row>
        <row r="4256">
          <cell r="S4256">
            <v>1882500</v>
          </cell>
        </row>
        <row r="4257">
          <cell r="S4257">
            <v>3511923</v>
          </cell>
        </row>
        <row r="4258">
          <cell r="S4258">
            <v>1875000</v>
          </cell>
        </row>
        <row r="4259">
          <cell r="S4259">
            <v>5625000</v>
          </cell>
        </row>
        <row r="4260">
          <cell r="S4260">
            <v>2812500</v>
          </cell>
          <cell r="BB4260" t="str">
            <v>Oransje</v>
          </cell>
        </row>
        <row r="4261">
          <cell r="S4261">
            <v>1875000</v>
          </cell>
        </row>
        <row r="4262">
          <cell r="S4262">
            <v>937500</v>
          </cell>
          <cell r="BB4262" t="str">
            <v>Rød</v>
          </cell>
        </row>
        <row r="4263">
          <cell r="S4263">
            <v>1875000</v>
          </cell>
        </row>
        <row r="4264">
          <cell r="S4264">
            <v>3750000</v>
          </cell>
        </row>
        <row r="4265">
          <cell r="S4265">
            <v>1875000</v>
          </cell>
          <cell r="BB4265" t="str">
            <v>Rød</v>
          </cell>
        </row>
        <row r="4266">
          <cell r="S4266">
            <v>2805000</v>
          </cell>
        </row>
        <row r="4267">
          <cell r="S4267">
            <v>1860000</v>
          </cell>
        </row>
        <row r="4268">
          <cell r="S4268">
            <v>8370000</v>
          </cell>
        </row>
        <row r="4269">
          <cell r="S4269">
            <v>1860000</v>
          </cell>
        </row>
        <row r="4270">
          <cell r="S4270">
            <v>2336117</v>
          </cell>
        </row>
        <row r="4271">
          <cell r="S4271">
            <v>1854000</v>
          </cell>
        </row>
        <row r="4272">
          <cell r="S4272">
            <v>1852500</v>
          </cell>
        </row>
        <row r="4273">
          <cell r="S4273">
            <v>1852500</v>
          </cell>
        </row>
        <row r="4274">
          <cell r="S4274">
            <v>1763219.25</v>
          </cell>
        </row>
        <row r="4275">
          <cell r="S4275">
            <v>2775000</v>
          </cell>
          <cell r="BB4275" t="str">
            <v>Oransje</v>
          </cell>
        </row>
        <row r="4276">
          <cell r="S4276">
            <v>1845000</v>
          </cell>
          <cell r="BB4276" t="str">
            <v>Rød</v>
          </cell>
        </row>
        <row r="4277">
          <cell r="S4277">
            <v>2075506</v>
          </cell>
          <cell r="BB4277" t="str">
            <v>Oransje</v>
          </cell>
        </row>
        <row r="4278">
          <cell r="S4278">
            <v>4575000</v>
          </cell>
        </row>
        <row r="4279">
          <cell r="S4279">
            <v>2737500</v>
          </cell>
        </row>
        <row r="4280">
          <cell r="S4280">
            <v>2737500</v>
          </cell>
          <cell r="BB4280" t="str">
            <v>Gul</v>
          </cell>
        </row>
        <row r="4281">
          <cell r="S4281">
            <v>1822500</v>
          </cell>
        </row>
        <row r="4282">
          <cell r="S4282">
            <v>1822500</v>
          </cell>
        </row>
        <row r="4283">
          <cell r="S4283">
            <v>562000</v>
          </cell>
          <cell r="BB4283" t="str">
            <v>Rød</v>
          </cell>
        </row>
        <row r="4284">
          <cell r="S4284">
            <v>4552500</v>
          </cell>
          <cell r="BB4284" t="str">
            <v>Rød</v>
          </cell>
        </row>
        <row r="4285">
          <cell r="S4285">
            <v>2863830.25</v>
          </cell>
        </row>
        <row r="4286">
          <cell r="S4286">
            <v>2715000</v>
          </cell>
        </row>
        <row r="4287">
          <cell r="S4287">
            <v>1807500</v>
          </cell>
        </row>
        <row r="4288">
          <cell r="S4288">
            <v>1583811.5</v>
          </cell>
          <cell r="BB4288" t="str">
            <v>Rød</v>
          </cell>
        </row>
        <row r="4289">
          <cell r="S4289">
            <v>1899054.5</v>
          </cell>
          <cell r="BB4289" t="str">
            <v>Rød</v>
          </cell>
        </row>
        <row r="4290">
          <cell r="S4290">
            <v>1800000</v>
          </cell>
          <cell r="BB4290" t="str">
            <v>Rød</v>
          </cell>
        </row>
        <row r="4291">
          <cell r="S4291">
            <v>1800000</v>
          </cell>
        </row>
        <row r="4292">
          <cell r="S4292">
            <v>3592500</v>
          </cell>
        </row>
        <row r="4293">
          <cell r="S4293">
            <v>2692500</v>
          </cell>
        </row>
        <row r="4294">
          <cell r="S4294">
            <v>1792500</v>
          </cell>
        </row>
        <row r="4295">
          <cell r="S4295">
            <v>1785000</v>
          </cell>
        </row>
        <row r="4296">
          <cell r="S4296">
            <v>1785000</v>
          </cell>
          <cell r="BB4296" t="str">
            <v>Rød</v>
          </cell>
        </row>
        <row r="4297">
          <cell r="S4297">
            <v>1876871.25</v>
          </cell>
        </row>
        <row r="4298">
          <cell r="S4298">
            <v>2670000</v>
          </cell>
        </row>
        <row r="4299">
          <cell r="S4299">
            <v>1770000</v>
          </cell>
          <cell r="BB4299" t="str">
            <v>Grønn</v>
          </cell>
        </row>
        <row r="4300">
          <cell r="S4300">
            <v>2212500</v>
          </cell>
        </row>
        <row r="4301">
          <cell r="S4301">
            <v>3710921</v>
          </cell>
        </row>
        <row r="4302">
          <cell r="S4302">
            <v>1650866</v>
          </cell>
        </row>
        <row r="4303">
          <cell r="S4303">
            <v>3502500</v>
          </cell>
        </row>
        <row r="4304">
          <cell r="S4304">
            <v>2625000</v>
          </cell>
          <cell r="BB4304" t="str">
            <v>Rød</v>
          </cell>
        </row>
        <row r="4305">
          <cell r="S4305">
            <v>2625000</v>
          </cell>
        </row>
        <row r="4306">
          <cell r="S4306">
            <v>2625000</v>
          </cell>
          <cell r="BB4306" t="str">
            <v>Oransje</v>
          </cell>
        </row>
        <row r="4307">
          <cell r="S4307">
            <v>2625000</v>
          </cell>
          <cell r="BB4307" t="str">
            <v>Gul</v>
          </cell>
        </row>
        <row r="4308">
          <cell r="S4308">
            <v>1747500</v>
          </cell>
        </row>
        <row r="4309">
          <cell r="S4309">
            <v>1740000</v>
          </cell>
        </row>
        <row r="4310">
          <cell r="S4310">
            <v>2900000</v>
          </cell>
        </row>
        <row r="4311">
          <cell r="S4311">
            <v>4017086</v>
          </cell>
        </row>
        <row r="4312">
          <cell r="S4312">
            <v>1732500</v>
          </cell>
          <cell r="BB4312" t="str">
            <v>Rød</v>
          </cell>
        </row>
        <row r="4313">
          <cell r="S4313">
            <v>1732500</v>
          </cell>
        </row>
        <row r="4314">
          <cell r="S4314">
            <v>1732500</v>
          </cell>
          <cell r="BB4314" t="str">
            <v>Rød</v>
          </cell>
        </row>
        <row r="4315">
          <cell r="S4315">
            <v>2595000</v>
          </cell>
        </row>
        <row r="4316">
          <cell r="S4316">
            <v>1725000</v>
          </cell>
        </row>
        <row r="4317">
          <cell r="S4317">
            <v>2587500</v>
          </cell>
          <cell r="BB4317" t="str">
            <v>Grønn</v>
          </cell>
        </row>
        <row r="4318">
          <cell r="S4318">
            <v>3435000</v>
          </cell>
        </row>
        <row r="4319">
          <cell r="S4319">
            <v>1717500</v>
          </cell>
          <cell r="BB4319" t="str">
            <v>Grønn</v>
          </cell>
        </row>
        <row r="4320">
          <cell r="S4320">
            <v>1717500</v>
          </cell>
        </row>
        <row r="4321">
          <cell r="S4321">
            <v>1710000</v>
          </cell>
        </row>
        <row r="4322">
          <cell r="S4322">
            <v>1710000</v>
          </cell>
        </row>
        <row r="4323">
          <cell r="S4323">
            <v>3412500</v>
          </cell>
          <cell r="BB4323" t="str">
            <v>Gul</v>
          </cell>
        </row>
        <row r="4324">
          <cell r="S4324">
            <v>2557500</v>
          </cell>
        </row>
        <row r="4325">
          <cell r="S4325">
            <v>1702500</v>
          </cell>
          <cell r="BB4325" t="str">
            <v>Rød</v>
          </cell>
        </row>
        <row r="4326">
          <cell r="S4326">
            <v>1486616</v>
          </cell>
        </row>
        <row r="4327">
          <cell r="S4327">
            <v>2550000</v>
          </cell>
        </row>
        <row r="4328">
          <cell r="S4328">
            <v>6795000</v>
          </cell>
        </row>
        <row r="4329">
          <cell r="S4329">
            <v>1695000</v>
          </cell>
        </row>
        <row r="4330">
          <cell r="S4330">
            <v>4230000</v>
          </cell>
          <cell r="BB4330" t="str">
            <v>Oransje</v>
          </cell>
        </row>
        <row r="4331">
          <cell r="S4331">
            <v>3382500</v>
          </cell>
          <cell r="BB4331" t="str">
            <v>Oransje</v>
          </cell>
        </row>
        <row r="4332">
          <cell r="S4332">
            <v>2535000</v>
          </cell>
        </row>
        <row r="4333">
          <cell r="S4333">
            <v>1687500</v>
          </cell>
        </row>
        <row r="4334">
          <cell r="S4334">
            <v>1687500</v>
          </cell>
          <cell r="BB4334" t="str">
            <v>Oransje</v>
          </cell>
        </row>
        <row r="4335">
          <cell r="S4335">
            <v>3375000</v>
          </cell>
          <cell r="BB4335" t="str">
            <v>Rød</v>
          </cell>
        </row>
        <row r="4336">
          <cell r="S4336">
            <v>4215000</v>
          </cell>
        </row>
        <row r="4337">
          <cell r="S4337">
            <v>2520000</v>
          </cell>
        </row>
        <row r="4338">
          <cell r="S4338">
            <v>557511</v>
          </cell>
        </row>
        <row r="4339">
          <cell r="S4339">
            <v>3352500</v>
          </cell>
        </row>
        <row r="4340">
          <cell r="S4340">
            <v>1256250</v>
          </cell>
        </row>
        <row r="4341">
          <cell r="S4341">
            <v>1672500</v>
          </cell>
        </row>
        <row r="4342">
          <cell r="S4342">
            <v>1590692</v>
          </cell>
        </row>
        <row r="4343">
          <cell r="S4343">
            <v>1665000</v>
          </cell>
          <cell r="BB4343" t="str">
            <v>Oransje</v>
          </cell>
        </row>
        <row r="4344">
          <cell r="S4344">
            <v>3315000</v>
          </cell>
          <cell r="BB4344" t="str">
            <v>Gul</v>
          </cell>
        </row>
        <row r="4345">
          <cell r="S4345">
            <v>2475000</v>
          </cell>
        </row>
        <row r="4346">
          <cell r="S4346">
            <v>4125000</v>
          </cell>
        </row>
        <row r="4347">
          <cell r="S4347">
            <v>1635000</v>
          </cell>
          <cell r="BB4347" t="str">
            <v>Gul</v>
          </cell>
        </row>
        <row r="4348">
          <cell r="S4348">
            <v>1635000</v>
          </cell>
        </row>
        <row r="4349">
          <cell r="S4349">
            <v>4087500</v>
          </cell>
          <cell r="BB4349" t="str">
            <v>Gul</v>
          </cell>
        </row>
        <row r="4350">
          <cell r="S4350">
            <v>1400564.75</v>
          </cell>
          <cell r="BB4350" t="str">
            <v>Rød</v>
          </cell>
        </row>
        <row r="4351">
          <cell r="S4351">
            <v>3262500</v>
          </cell>
        </row>
        <row r="4352">
          <cell r="S4352">
            <v>2445000</v>
          </cell>
        </row>
        <row r="4353">
          <cell r="S4353">
            <v>1624791</v>
          </cell>
          <cell r="BB4353" t="str">
            <v>Rød</v>
          </cell>
        </row>
        <row r="4354">
          <cell r="S4354">
            <v>1620000</v>
          </cell>
        </row>
        <row r="4355">
          <cell r="S4355">
            <v>2430000</v>
          </cell>
          <cell r="BB4355" t="str">
            <v>Gul</v>
          </cell>
        </row>
        <row r="4356">
          <cell r="S4356">
            <v>3277030</v>
          </cell>
        </row>
        <row r="4357">
          <cell r="S4357">
            <v>1612500</v>
          </cell>
          <cell r="BB4357" t="str">
            <v>Oransje</v>
          </cell>
        </row>
        <row r="4358">
          <cell r="S4358">
            <v>3225000</v>
          </cell>
        </row>
        <row r="4359">
          <cell r="S4359">
            <v>3225000</v>
          </cell>
        </row>
        <row r="4360">
          <cell r="S4360">
            <v>3225000</v>
          </cell>
          <cell r="BB4360" t="str">
            <v>Oransje</v>
          </cell>
        </row>
        <row r="4361">
          <cell r="S4361">
            <v>2400000</v>
          </cell>
          <cell r="BB4361" t="str">
            <v>Oransje</v>
          </cell>
        </row>
        <row r="4362">
          <cell r="S4362">
            <v>2400000</v>
          </cell>
        </row>
        <row r="4363">
          <cell r="S4363">
            <v>2400000</v>
          </cell>
        </row>
        <row r="4364">
          <cell r="S4364">
            <v>1249180.73</v>
          </cell>
        </row>
        <row r="4365">
          <cell r="S4365">
            <v>1597500</v>
          </cell>
        </row>
        <row r="4366">
          <cell r="S4366">
            <v>2793750</v>
          </cell>
          <cell r="BB4366" t="str">
            <v>Gul</v>
          </cell>
        </row>
        <row r="4367">
          <cell r="S4367">
            <v>1664353</v>
          </cell>
        </row>
        <row r="4368">
          <cell r="S4368">
            <v>3187500</v>
          </cell>
        </row>
        <row r="4369">
          <cell r="S4369">
            <v>1575000</v>
          </cell>
        </row>
        <row r="4370">
          <cell r="S4370">
            <v>1575000</v>
          </cell>
          <cell r="BB4370" t="str">
            <v>Gul</v>
          </cell>
        </row>
        <row r="4371">
          <cell r="S4371">
            <v>1575000</v>
          </cell>
          <cell r="BB4371" t="str">
            <v>Oransje</v>
          </cell>
        </row>
        <row r="4372">
          <cell r="S4372">
            <v>1567500</v>
          </cell>
        </row>
        <row r="4373">
          <cell r="S4373">
            <v>2347500</v>
          </cell>
        </row>
        <row r="4374">
          <cell r="S4374">
            <v>1470808.25</v>
          </cell>
        </row>
        <row r="4375">
          <cell r="S4375">
            <v>1552500</v>
          </cell>
        </row>
        <row r="4376">
          <cell r="S4376">
            <v>1552500</v>
          </cell>
        </row>
        <row r="4377">
          <cell r="S4377">
            <v>3105000</v>
          </cell>
        </row>
        <row r="4378">
          <cell r="S4378">
            <v>5043750</v>
          </cell>
          <cell r="BB4378" t="str">
            <v>Gul</v>
          </cell>
        </row>
        <row r="4379">
          <cell r="S4379">
            <v>2325000</v>
          </cell>
        </row>
        <row r="4380">
          <cell r="S4380">
            <v>2325000</v>
          </cell>
        </row>
        <row r="4381">
          <cell r="S4381">
            <v>2317500</v>
          </cell>
        </row>
        <row r="4382">
          <cell r="S4382">
            <v>2317500</v>
          </cell>
          <cell r="BB4382" t="str">
            <v>Oransje</v>
          </cell>
        </row>
        <row r="4383">
          <cell r="S4383">
            <v>1537500</v>
          </cell>
          <cell r="BB4383" t="str">
            <v>Gul</v>
          </cell>
        </row>
        <row r="4384">
          <cell r="S4384">
            <v>1537500</v>
          </cell>
          <cell r="BB4384" t="str">
            <v>Rød</v>
          </cell>
        </row>
        <row r="4385">
          <cell r="S4385">
            <v>2302500</v>
          </cell>
        </row>
        <row r="4386">
          <cell r="S4386">
            <v>3067500</v>
          </cell>
          <cell r="BB4386" t="str">
            <v>Grønn</v>
          </cell>
        </row>
        <row r="4387">
          <cell r="S4387">
            <v>1916250</v>
          </cell>
          <cell r="BB4387" t="str">
            <v>Rød</v>
          </cell>
        </row>
        <row r="4388">
          <cell r="S4388">
            <v>2295000</v>
          </cell>
        </row>
        <row r="4389">
          <cell r="S4389">
            <v>1530000</v>
          </cell>
        </row>
        <row r="4390">
          <cell r="S4390">
            <v>1530000</v>
          </cell>
          <cell r="BB4390" t="str">
            <v>Rød</v>
          </cell>
        </row>
        <row r="4391">
          <cell r="S4391">
            <v>1497168</v>
          </cell>
        </row>
        <row r="4392">
          <cell r="S4392">
            <v>3037500</v>
          </cell>
          <cell r="BB4392" t="str">
            <v>Oransje</v>
          </cell>
        </row>
        <row r="4393">
          <cell r="S4393">
            <v>1893752.25</v>
          </cell>
        </row>
        <row r="4394">
          <cell r="S4394">
            <v>4537500</v>
          </cell>
        </row>
        <row r="4395">
          <cell r="S4395">
            <v>3780000</v>
          </cell>
          <cell r="BB4395" t="str">
            <v>Oransje</v>
          </cell>
        </row>
        <row r="4396">
          <cell r="S4396">
            <v>1485263.5</v>
          </cell>
        </row>
        <row r="4397">
          <cell r="S4397">
            <v>3022500</v>
          </cell>
        </row>
        <row r="4398">
          <cell r="S4398">
            <v>3772500</v>
          </cell>
          <cell r="BB4398" t="str">
            <v>Oransje</v>
          </cell>
        </row>
        <row r="4399">
          <cell r="S4399">
            <v>1566913</v>
          </cell>
        </row>
        <row r="4400">
          <cell r="S4400">
            <v>1507500</v>
          </cell>
        </row>
        <row r="4401">
          <cell r="S4401">
            <v>3765000</v>
          </cell>
        </row>
        <row r="4402">
          <cell r="S4402">
            <v>3007500</v>
          </cell>
        </row>
        <row r="4403">
          <cell r="S4403">
            <v>1500000</v>
          </cell>
          <cell r="BB4403" t="str">
            <v>Oransje</v>
          </cell>
        </row>
        <row r="4404">
          <cell r="S4404">
            <v>2250000</v>
          </cell>
        </row>
        <row r="4405">
          <cell r="S4405">
            <v>2250000</v>
          </cell>
        </row>
        <row r="4406">
          <cell r="S4406">
            <v>3000000</v>
          </cell>
        </row>
        <row r="4407">
          <cell r="S4407">
            <v>7500000</v>
          </cell>
        </row>
        <row r="4408">
          <cell r="S4408">
            <v>2250000</v>
          </cell>
          <cell r="BB4408" t="str">
            <v>Oransje</v>
          </cell>
        </row>
        <row r="4409">
          <cell r="S4409">
            <v>2250000</v>
          </cell>
        </row>
        <row r="4410">
          <cell r="S4410">
            <v>3000000</v>
          </cell>
        </row>
        <row r="4411">
          <cell r="S4411">
            <v>3000000</v>
          </cell>
        </row>
        <row r="4412">
          <cell r="S4412">
            <v>1500000</v>
          </cell>
        </row>
        <row r="4413">
          <cell r="S4413">
            <v>3750000</v>
          </cell>
        </row>
        <row r="4414">
          <cell r="S4414">
            <v>1892804</v>
          </cell>
        </row>
        <row r="4415">
          <cell r="S4415">
            <v>2992500</v>
          </cell>
          <cell r="BB4415" t="str">
            <v>Oransje</v>
          </cell>
        </row>
        <row r="4416">
          <cell r="S4416">
            <v>2242500</v>
          </cell>
        </row>
        <row r="4417">
          <cell r="S4417">
            <v>3129080</v>
          </cell>
        </row>
        <row r="4418">
          <cell r="S4418">
            <v>1232598.72</v>
          </cell>
          <cell r="BB4418" t="str">
            <v>Rød</v>
          </cell>
        </row>
        <row r="4419">
          <cell r="S4419">
            <v>1485000</v>
          </cell>
          <cell r="BB4419" t="str">
            <v>Rød</v>
          </cell>
        </row>
        <row r="4420">
          <cell r="S4420">
            <v>2227500</v>
          </cell>
        </row>
        <row r="4421">
          <cell r="S4421">
            <v>2212500</v>
          </cell>
        </row>
        <row r="4422">
          <cell r="S4422">
            <v>2932500</v>
          </cell>
        </row>
        <row r="4423">
          <cell r="S4423">
            <v>1855974.5</v>
          </cell>
        </row>
        <row r="4424">
          <cell r="S4424">
            <v>1462500</v>
          </cell>
        </row>
        <row r="4425">
          <cell r="S4425">
            <v>1462500</v>
          </cell>
          <cell r="BB4425" t="str">
            <v>Rød</v>
          </cell>
        </row>
        <row r="4426">
          <cell r="S4426">
            <v>4387500</v>
          </cell>
          <cell r="BB4426" t="str">
            <v>Gul</v>
          </cell>
        </row>
        <row r="4427">
          <cell r="S4427">
            <v>1462500</v>
          </cell>
        </row>
        <row r="4428">
          <cell r="S4428">
            <v>1462500</v>
          </cell>
          <cell r="BB4428" t="str">
            <v>Oransje</v>
          </cell>
        </row>
        <row r="4429">
          <cell r="S4429">
            <v>4387500</v>
          </cell>
          <cell r="BB4429" t="str">
            <v>Rød</v>
          </cell>
        </row>
        <row r="4430">
          <cell r="S4430">
            <v>1462500</v>
          </cell>
          <cell r="BB4430" t="str">
            <v>Oransje</v>
          </cell>
        </row>
        <row r="4431">
          <cell r="S4431">
            <v>1462500</v>
          </cell>
          <cell r="BB4431" t="str">
            <v>Oransje</v>
          </cell>
        </row>
        <row r="4432">
          <cell r="S4432">
            <v>1462500</v>
          </cell>
          <cell r="BB4432" t="str">
            <v>Lys grønn</v>
          </cell>
        </row>
        <row r="4433">
          <cell r="S4433">
            <v>1462500</v>
          </cell>
          <cell r="BB4433" t="str">
            <v>Oransje</v>
          </cell>
        </row>
        <row r="4434">
          <cell r="S4434">
            <v>2925000</v>
          </cell>
        </row>
        <row r="4435">
          <cell r="S4435">
            <v>2190000</v>
          </cell>
          <cell r="BB4435" t="str">
            <v>Rød</v>
          </cell>
        </row>
        <row r="4436">
          <cell r="S4436">
            <v>1091250</v>
          </cell>
          <cell r="BB4436" t="str">
            <v>Oransje</v>
          </cell>
        </row>
        <row r="4437">
          <cell r="S4437">
            <v>3637500</v>
          </cell>
          <cell r="BB4437" t="str">
            <v>Oransje</v>
          </cell>
        </row>
        <row r="4438">
          <cell r="S4438">
            <v>2479414</v>
          </cell>
        </row>
        <row r="4439">
          <cell r="S4439">
            <v>2175000</v>
          </cell>
        </row>
        <row r="4440">
          <cell r="S4440">
            <v>2175000</v>
          </cell>
        </row>
        <row r="4441">
          <cell r="S4441">
            <v>2175000</v>
          </cell>
        </row>
        <row r="4442">
          <cell r="S4442">
            <v>3622500</v>
          </cell>
          <cell r="BB4442" t="str">
            <v>Oransje</v>
          </cell>
        </row>
        <row r="4443">
          <cell r="S4443">
            <v>1447500</v>
          </cell>
        </row>
        <row r="4444">
          <cell r="S4444">
            <v>5062500</v>
          </cell>
          <cell r="BB4444" t="str">
            <v>Oransje</v>
          </cell>
        </row>
        <row r="4445">
          <cell r="S4445">
            <v>3600000</v>
          </cell>
        </row>
        <row r="4446">
          <cell r="S4446">
            <v>1440000</v>
          </cell>
        </row>
        <row r="4447">
          <cell r="S4447">
            <v>5025000</v>
          </cell>
          <cell r="BB4447" t="str">
            <v>Rød</v>
          </cell>
        </row>
        <row r="4448">
          <cell r="S4448">
            <v>1997522.25</v>
          </cell>
          <cell r="BB4448" t="str">
            <v>Rød</v>
          </cell>
        </row>
        <row r="4449">
          <cell r="S4449">
            <v>5700000</v>
          </cell>
          <cell r="BB4449" t="str">
            <v>Oransje</v>
          </cell>
        </row>
        <row r="4450">
          <cell r="S4450">
            <v>1425000</v>
          </cell>
        </row>
        <row r="4451">
          <cell r="S4451">
            <v>1425000</v>
          </cell>
          <cell r="BB4451" t="str">
            <v>Grønn</v>
          </cell>
        </row>
        <row r="4452">
          <cell r="S4452">
            <v>1655036</v>
          </cell>
        </row>
        <row r="4453">
          <cell r="S4453">
            <v>1417500</v>
          </cell>
        </row>
        <row r="4454">
          <cell r="S4454">
            <v>1256250</v>
          </cell>
          <cell r="BB4454" t="str">
            <v>Grønn</v>
          </cell>
        </row>
        <row r="4455">
          <cell r="S4455">
            <v>4237500</v>
          </cell>
        </row>
        <row r="4456">
          <cell r="S4456">
            <v>3525000</v>
          </cell>
        </row>
        <row r="4457">
          <cell r="S4457">
            <v>2812500</v>
          </cell>
        </row>
        <row r="4458">
          <cell r="S4458">
            <v>2066091.52</v>
          </cell>
          <cell r="BB4458" t="str">
            <v>Gul</v>
          </cell>
        </row>
        <row r="4459">
          <cell r="S4459">
            <v>2107500</v>
          </cell>
        </row>
        <row r="4460">
          <cell r="S4460">
            <v>3116678</v>
          </cell>
        </row>
        <row r="4461">
          <cell r="S4461">
            <v>2805000</v>
          </cell>
        </row>
        <row r="4462">
          <cell r="S4462">
            <v>4200000</v>
          </cell>
          <cell r="BB4462" t="str">
            <v>Oransje</v>
          </cell>
        </row>
        <row r="4463">
          <cell r="S4463">
            <v>2100000</v>
          </cell>
        </row>
        <row r="4464">
          <cell r="S4464">
            <v>1647344</v>
          </cell>
        </row>
        <row r="4465">
          <cell r="S4465">
            <v>1573114</v>
          </cell>
        </row>
        <row r="4466">
          <cell r="S4466">
            <v>1432108.5</v>
          </cell>
        </row>
        <row r="4467">
          <cell r="S4467">
            <v>2092500</v>
          </cell>
        </row>
        <row r="4468">
          <cell r="S4468">
            <v>2790000</v>
          </cell>
          <cell r="BB4468" t="str">
            <v>Oransje</v>
          </cell>
        </row>
        <row r="4469">
          <cell r="S4469">
            <v>3487500</v>
          </cell>
          <cell r="BB4469" t="str">
            <v>Gul</v>
          </cell>
        </row>
        <row r="4470">
          <cell r="S4470">
            <v>3487500</v>
          </cell>
        </row>
        <row r="4471">
          <cell r="S4471">
            <v>3487500</v>
          </cell>
          <cell r="BB4471" t="str">
            <v>Oransje</v>
          </cell>
        </row>
        <row r="4472">
          <cell r="S4472">
            <v>1395000</v>
          </cell>
          <cell r="BB4472" t="str">
            <v>Rød</v>
          </cell>
        </row>
        <row r="4473">
          <cell r="S4473">
            <v>2092500</v>
          </cell>
        </row>
        <row r="4474">
          <cell r="S4474">
            <v>4875000</v>
          </cell>
          <cell r="BB4474" t="str">
            <v>Oransje</v>
          </cell>
        </row>
        <row r="4475">
          <cell r="S4475">
            <v>2085000</v>
          </cell>
        </row>
        <row r="4476">
          <cell r="S4476">
            <v>2085000</v>
          </cell>
        </row>
        <row r="4477">
          <cell r="S4477">
            <v>1419000</v>
          </cell>
          <cell r="BB4477" t="str">
            <v>Rød</v>
          </cell>
        </row>
        <row r="4478">
          <cell r="S4478">
            <v>2775000</v>
          </cell>
        </row>
        <row r="4479">
          <cell r="S4479">
            <v>1387500</v>
          </cell>
          <cell r="BB4479" t="str">
            <v>Gul</v>
          </cell>
        </row>
        <row r="4480">
          <cell r="S4480">
            <v>2775000</v>
          </cell>
        </row>
        <row r="4481">
          <cell r="S4481">
            <v>2077500</v>
          </cell>
        </row>
        <row r="4482">
          <cell r="S4482">
            <v>5535000</v>
          </cell>
        </row>
        <row r="4483">
          <cell r="S4483">
            <v>3450000</v>
          </cell>
          <cell r="BB4483" t="str">
            <v>Oransje</v>
          </cell>
        </row>
        <row r="4484">
          <cell r="S4484">
            <v>1380000</v>
          </cell>
        </row>
        <row r="4485">
          <cell r="S4485">
            <v>1380000</v>
          </cell>
        </row>
        <row r="4486">
          <cell r="S4486">
            <v>5564463</v>
          </cell>
        </row>
        <row r="4487">
          <cell r="S4487">
            <v>3442500</v>
          </cell>
        </row>
        <row r="4488">
          <cell r="S4488">
            <v>2062500</v>
          </cell>
        </row>
        <row r="4489">
          <cell r="S4489">
            <v>4125000</v>
          </cell>
        </row>
        <row r="4490">
          <cell r="S4490">
            <v>2062500</v>
          </cell>
        </row>
        <row r="4491">
          <cell r="S4491">
            <v>3435000</v>
          </cell>
        </row>
        <row r="4492">
          <cell r="S4492">
            <v>1372500</v>
          </cell>
        </row>
        <row r="4493">
          <cell r="S4493">
            <v>4117500</v>
          </cell>
        </row>
        <row r="4494">
          <cell r="S4494">
            <v>2745000</v>
          </cell>
        </row>
        <row r="4495">
          <cell r="S4495">
            <v>1372500</v>
          </cell>
          <cell r="BB4495" t="str">
            <v>Rød</v>
          </cell>
        </row>
        <row r="4496">
          <cell r="S4496">
            <v>3434880</v>
          </cell>
          <cell r="BB4496" t="str">
            <v>Oransje</v>
          </cell>
        </row>
        <row r="4497">
          <cell r="S4497">
            <v>1550501</v>
          </cell>
        </row>
        <row r="4498">
          <cell r="S4498">
            <v>1706250</v>
          </cell>
        </row>
        <row r="4499">
          <cell r="S4499">
            <v>3412500</v>
          </cell>
        </row>
        <row r="4500">
          <cell r="S4500">
            <v>1357500</v>
          </cell>
          <cell r="BB4500" t="str">
            <v>Rød</v>
          </cell>
        </row>
        <row r="4501">
          <cell r="S4501">
            <v>2032500</v>
          </cell>
          <cell r="BB4501" t="str">
            <v>Rød</v>
          </cell>
        </row>
        <row r="4502">
          <cell r="S4502">
            <v>2032500</v>
          </cell>
          <cell r="BB4502" t="str">
            <v>Gul</v>
          </cell>
        </row>
        <row r="4503">
          <cell r="S4503">
            <v>1186851</v>
          </cell>
        </row>
        <row r="4504">
          <cell r="S4504">
            <v>2700000</v>
          </cell>
          <cell r="BB4504" t="str">
            <v>Rød</v>
          </cell>
        </row>
        <row r="4505">
          <cell r="S4505">
            <v>3375000</v>
          </cell>
        </row>
        <row r="4506">
          <cell r="S4506">
            <v>2700000</v>
          </cell>
        </row>
        <row r="4507">
          <cell r="S4507">
            <v>2025000</v>
          </cell>
          <cell r="BB4507" t="str">
            <v>Gul</v>
          </cell>
        </row>
        <row r="4508">
          <cell r="S4508">
            <v>1350000</v>
          </cell>
        </row>
        <row r="4509">
          <cell r="S4509">
            <v>1350000</v>
          </cell>
          <cell r="BB4509" t="str">
            <v>Gul</v>
          </cell>
        </row>
        <row r="4510">
          <cell r="S4510">
            <v>3375000</v>
          </cell>
          <cell r="BB4510" t="str">
            <v>Gul</v>
          </cell>
        </row>
        <row r="4511">
          <cell r="S4511">
            <v>1350000</v>
          </cell>
        </row>
        <row r="4512">
          <cell r="S4512">
            <v>2203002</v>
          </cell>
        </row>
        <row r="4513">
          <cell r="S4513">
            <v>2002722.25</v>
          </cell>
        </row>
        <row r="4514">
          <cell r="S4514">
            <v>2017500</v>
          </cell>
          <cell r="BB4514" t="str">
            <v>Gul</v>
          </cell>
        </row>
        <row r="4515">
          <cell r="S4515">
            <v>1340506</v>
          </cell>
        </row>
        <row r="4516">
          <cell r="S4516">
            <v>1298000</v>
          </cell>
        </row>
        <row r="4517">
          <cell r="S4517">
            <v>4027500</v>
          </cell>
        </row>
        <row r="4518">
          <cell r="S4518">
            <v>2180608</v>
          </cell>
        </row>
        <row r="4519">
          <cell r="S4519">
            <v>3352500</v>
          </cell>
        </row>
        <row r="4520">
          <cell r="S4520">
            <v>2010000</v>
          </cell>
          <cell r="BB4520" t="str">
            <v>Gul</v>
          </cell>
        </row>
        <row r="4521">
          <cell r="S4521">
            <v>4687500</v>
          </cell>
        </row>
        <row r="4522">
          <cell r="S4522">
            <v>3345000</v>
          </cell>
        </row>
        <row r="4523">
          <cell r="S4523">
            <v>2002500</v>
          </cell>
        </row>
        <row r="4524">
          <cell r="S4524">
            <v>1995000</v>
          </cell>
        </row>
        <row r="4525">
          <cell r="S4525">
            <v>1987500</v>
          </cell>
        </row>
        <row r="4526">
          <cell r="S4526">
            <v>2862500</v>
          </cell>
        </row>
        <row r="4527">
          <cell r="S4527">
            <v>3300000</v>
          </cell>
        </row>
        <row r="4528">
          <cell r="S4528">
            <v>1980000</v>
          </cell>
        </row>
        <row r="4529">
          <cell r="S4529">
            <v>3292500</v>
          </cell>
          <cell r="BB4529" t="str">
            <v>Gul</v>
          </cell>
        </row>
        <row r="4530">
          <cell r="S4530">
            <v>3285000</v>
          </cell>
        </row>
        <row r="4531">
          <cell r="S4531">
            <v>1312500</v>
          </cell>
        </row>
        <row r="4532">
          <cell r="S4532">
            <v>1312500</v>
          </cell>
        </row>
        <row r="4533">
          <cell r="S4533">
            <v>2625000</v>
          </cell>
        </row>
        <row r="4534">
          <cell r="S4534">
            <v>1312500</v>
          </cell>
        </row>
        <row r="4535">
          <cell r="S4535">
            <v>2625000</v>
          </cell>
          <cell r="BB4535" t="str">
            <v>Grønn</v>
          </cell>
        </row>
        <row r="4536">
          <cell r="S4536">
            <v>2625000</v>
          </cell>
          <cell r="BB4536" t="str">
            <v>Oransje</v>
          </cell>
        </row>
        <row r="4537">
          <cell r="S4537">
            <v>2625000</v>
          </cell>
        </row>
        <row r="4538">
          <cell r="S4538">
            <v>2625000</v>
          </cell>
          <cell r="BB4538" t="str">
            <v>Oransje</v>
          </cell>
        </row>
        <row r="4539">
          <cell r="S4539">
            <v>1683249.42</v>
          </cell>
        </row>
        <row r="4540">
          <cell r="S4540">
            <v>1965000</v>
          </cell>
          <cell r="BB4540" t="str">
            <v>Rød</v>
          </cell>
        </row>
        <row r="4541">
          <cell r="S4541">
            <v>3262500</v>
          </cell>
        </row>
        <row r="4542">
          <cell r="S4542">
            <v>1957500</v>
          </cell>
        </row>
        <row r="4543">
          <cell r="S4543">
            <v>1631250</v>
          </cell>
          <cell r="BB4543" t="str">
            <v>Rød</v>
          </cell>
        </row>
        <row r="4544">
          <cell r="S4544">
            <v>2869418.69</v>
          </cell>
          <cell r="BB4544" t="str">
            <v>Oransje</v>
          </cell>
        </row>
        <row r="4545">
          <cell r="S4545">
            <v>1950000</v>
          </cell>
        </row>
        <row r="4546">
          <cell r="S4546">
            <v>3900000</v>
          </cell>
        </row>
        <row r="4547">
          <cell r="S4547">
            <v>1950000</v>
          </cell>
        </row>
        <row r="4548">
          <cell r="S4548">
            <v>3247500</v>
          </cell>
        </row>
        <row r="4549">
          <cell r="S4549">
            <v>3247500</v>
          </cell>
        </row>
        <row r="4550">
          <cell r="S4550">
            <v>5842500</v>
          </cell>
        </row>
        <row r="4551">
          <cell r="S4551">
            <v>2884169</v>
          </cell>
        </row>
        <row r="4552">
          <cell r="S4552">
            <v>1297500</v>
          </cell>
          <cell r="BB4552" t="str">
            <v>Gul</v>
          </cell>
        </row>
        <row r="4553">
          <cell r="S4553">
            <v>1297500</v>
          </cell>
        </row>
        <row r="4554">
          <cell r="S4554">
            <v>1942500</v>
          </cell>
        </row>
        <row r="4555">
          <cell r="S4555">
            <v>1942500</v>
          </cell>
          <cell r="BB4555" t="str">
            <v>Rød</v>
          </cell>
        </row>
        <row r="4556">
          <cell r="S4556">
            <v>2587500</v>
          </cell>
        </row>
        <row r="4557">
          <cell r="S4557">
            <v>2906250</v>
          </cell>
        </row>
        <row r="4558">
          <cell r="S4558">
            <v>1290000</v>
          </cell>
        </row>
        <row r="4559">
          <cell r="S4559">
            <v>1935000</v>
          </cell>
          <cell r="BB4559" t="str">
            <v>Oransje</v>
          </cell>
        </row>
        <row r="4560">
          <cell r="S4560">
            <v>1719965.25</v>
          </cell>
        </row>
        <row r="4561">
          <cell r="S4561">
            <v>7717500</v>
          </cell>
          <cell r="BB4561" t="str">
            <v>Gul</v>
          </cell>
        </row>
        <row r="4562">
          <cell r="S4562">
            <v>1920000</v>
          </cell>
          <cell r="BB4562" t="str">
            <v>Oransje</v>
          </cell>
        </row>
        <row r="4563">
          <cell r="S4563">
            <v>1920000</v>
          </cell>
        </row>
        <row r="4564">
          <cell r="S4564">
            <v>1920000</v>
          </cell>
          <cell r="BB4564" t="str">
            <v>Rød</v>
          </cell>
        </row>
        <row r="4565">
          <cell r="S4565">
            <v>1912500</v>
          </cell>
        </row>
        <row r="4566">
          <cell r="S4566">
            <v>1275000</v>
          </cell>
        </row>
        <row r="4567">
          <cell r="S4567">
            <v>2453475</v>
          </cell>
        </row>
        <row r="4568">
          <cell r="S4568">
            <v>2045762</v>
          </cell>
        </row>
        <row r="4569">
          <cell r="S4569">
            <v>1897500</v>
          </cell>
        </row>
        <row r="4570">
          <cell r="S4570">
            <v>3795000</v>
          </cell>
        </row>
        <row r="4571">
          <cell r="S4571">
            <v>2527500</v>
          </cell>
          <cell r="BB4571" t="str">
            <v>Rød</v>
          </cell>
        </row>
        <row r="4572">
          <cell r="S4572">
            <v>1890000</v>
          </cell>
        </row>
        <row r="4573">
          <cell r="S4573">
            <v>3150000</v>
          </cell>
        </row>
        <row r="4574">
          <cell r="S4574">
            <v>3150000</v>
          </cell>
          <cell r="BB4574" t="str">
            <v>Grønn</v>
          </cell>
        </row>
        <row r="4575">
          <cell r="S4575">
            <v>3150000</v>
          </cell>
        </row>
        <row r="4576">
          <cell r="S4576">
            <v>1571237.25</v>
          </cell>
        </row>
        <row r="4577">
          <cell r="S4577">
            <v>1993664</v>
          </cell>
          <cell r="BB4577" t="str">
            <v>Oransje</v>
          </cell>
        </row>
        <row r="4578">
          <cell r="S4578">
            <v>1326612</v>
          </cell>
          <cell r="BB4578" t="str">
            <v>Rød</v>
          </cell>
        </row>
        <row r="4579">
          <cell r="S4579">
            <v>1252500</v>
          </cell>
        </row>
        <row r="4580">
          <cell r="S4580">
            <v>2505000</v>
          </cell>
        </row>
        <row r="4581">
          <cell r="S4581">
            <v>3750000</v>
          </cell>
        </row>
        <row r="4582">
          <cell r="S4582">
            <v>1875000</v>
          </cell>
          <cell r="BB4582" t="str">
            <v>Rød</v>
          </cell>
        </row>
        <row r="4583">
          <cell r="S4583">
            <v>1376345</v>
          </cell>
          <cell r="BB4583" t="str">
            <v>Rød</v>
          </cell>
        </row>
        <row r="4584">
          <cell r="S4584">
            <v>1867500</v>
          </cell>
          <cell r="BB4584" t="str">
            <v>Gul</v>
          </cell>
        </row>
        <row r="4585">
          <cell r="S4585">
            <v>3112500</v>
          </cell>
        </row>
        <row r="4586">
          <cell r="S4586">
            <v>3112500</v>
          </cell>
        </row>
        <row r="4587">
          <cell r="S4587">
            <v>1245000</v>
          </cell>
        </row>
        <row r="4588">
          <cell r="S4588">
            <v>1245000</v>
          </cell>
        </row>
        <row r="4589">
          <cell r="S4589">
            <v>4950000</v>
          </cell>
        </row>
        <row r="4590">
          <cell r="S4590">
            <v>1852500</v>
          </cell>
          <cell r="BB4590" t="str">
            <v>Rød</v>
          </cell>
        </row>
        <row r="4591">
          <cell r="S4591">
            <v>1852500</v>
          </cell>
        </row>
        <row r="4592">
          <cell r="S4592">
            <v>3082500</v>
          </cell>
        </row>
        <row r="4593">
          <cell r="S4593">
            <v>2563797</v>
          </cell>
          <cell r="BB4593" t="str">
            <v>Rød</v>
          </cell>
        </row>
        <row r="4594">
          <cell r="S4594">
            <v>5546250</v>
          </cell>
        </row>
        <row r="4595">
          <cell r="S4595">
            <v>1845000</v>
          </cell>
          <cell r="BB4595" t="str">
            <v>Gul</v>
          </cell>
        </row>
        <row r="4596">
          <cell r="S4596">
            <v>2059822</v>
          </cell>
        </row>
        <row r="4597">
          <cell r="S4597">
            <v>1837500</v>
          </cell>
          <cell r="BB4597" t="str">
            <v>Rød</v>
          </cell>
        </row>
        <row r="4598">
          <cell r="S4598">
            <v>1830000</v>
          </cell>
        </row>
        <row r="4599">
          <cell r="S4599">
            <v>2666233</v>
          </cell>
        </row>
        <row r="4600">
          <cell r="S4600">
            <v>5475000</v>
          </cell>
          <cell r="BB4600" t="str">
            <v>Gul</v>
          </cell>
        </row>
        <row r="4601">
          <cell r="S4601">
            <v>2000337</v>
          </cell>
        </row>
        <row r="4602">
          <cell r="S4602">
            <v>1518750</v>
          </cell>
        </row>
        <row r="4603">
          <cell r="S4603">
            <v>3037500</v>
          </cell>
          <cell r="BB4603" t="str">
            <v>Oransje</v>
          </cell>
        </row>
        <row r="4604">
          <cell r="S4604">
            <v>1822500</v>
          </cell>
          <cell r="BB4604" t="str">
            <v>Oransje</v>
          </cell>
        </row>
        <row r="4605">
          <cell r="S4605">
            <v>3037500</v>
          </cell>
        </row>
        <row r="4606">
          <cell r="S4606">
            <v>1215000</v>
          </cell>
          <cell r="BB4606" t="str">
            <v>Gul</v>
          </cell>
        </row>
        <row r="4607">
          <cell r="S4607">
            <v>1822500</v>
          </cell>
        </row>
        <row r="4608">
          <cell r="S4608">
            <v>3030000</v>
          </cell>
          <cell r="BB4608" t="str">
            <v>Oransje</v>
          </cell>
        </row>
        <row r="4609">
          <cell r="S4609">
            <v>1829841</v>
          </cell>
          <cell r="BB4609" t="str">
            <v>Rød</v>
          </cell>
        </row>
        <row r="4610">
          <cell r="S4610">
            <v>1815000</v>
          </cell>
          <cell r="BB4610" t="str">
            <v>Oransje</v>
          </cell>
        </row>
        <row r="4611">
          <cell r="S4611">
            <v>3250000</v>
          </cell>
        </row>
        <row r="4612">
          <cell r="S4612">
            <v>1674214</v>
          </cell>
        </row>
        <row r="4613">
          <cell r="S4613">
            <v>2415000</v>
          </cell>
          <cell r="BB4613" t="str">
            <v>Oransje</v>
          </cell>
        </row>
        <row r="4614">
          <cell r="S4614">
            <v>1200000</v>
          </cell>
        </row>
        <row r="4615">
          <cell r="S4615">
            <v>1800000</v>
          </cell>
          <cell r="BB4615" t="str">
            <v>Rød</v>
          </cell>
        </row>
        <row r="4616">
          <cell r="S4616">
            <v>1800000</v>
          </cell>
          <cell r="BB4616" t="str">
            <v>Rød</v>
          </cell>
        </row>
        <row r="4617">
          <cell r="S4617">
            <v>1800000</v>
          </cell>
          <cell r="BB4617" t="str">
            <v>Rød</v>
          </cell>
        </row>
        <row r="4618">
          <cell r="S4618">
            <v>3000000</v>
          </cell>
        </row>
        <row r="4619">
          <cell r="S4619">
            <v>3000000</v>
          </cell>
        </row>
        <row r="4620">
          <cell r="S4620">
            <v>1200000</v>
          </cell>
        </row>
        <row r="4621">
          <cell r="S4621">
            <v>5400000</v>
          </cell>
        </row>
        <row r="4622">
          <cell r="S4622">
            <v>1800000</v>
          </cell>
          <cell r="BB4622" t="str">
            <v>Grønn</v>
          </cell>
        </row>
        <row r="4623">
          <cell r="S4623">
            <v>3340594</v>
          </cell>
          <cell r="BB4623" t="str">
            <v>Oransje</v>
          </cell>
        </row>
        <row r="4624">
          <cell r="S4624">
            <v>1392457</v>
          </cell>
          <cell r="BB4624" t="str">
            <v>Oransje</v>
          </cell>
        </row>
        <row r="4625">
          <cell r="S4625">
            <v>2377500</v>
          </cell>
        </row>
        <row r="4626">
          <cell r="S4626">
            <v>2792186</v>
          </cell>
          <cell r="BB4626" t="str">
            <v>Gul</v>
          </cell>
        </row>
        <row r="4627">
          <cell r="S4627">
            <v>2838299.75</v>
          </cell>
          <cell r="BB4627" t="str">
            <v>Rød</v>
          </cell>
        </row>
        <row r="4628">
          <cell r="S4628">
            <v>1836758</v>
          </cell>
        </row>
        <row r="4629">
          <cell r="S4629">
            <v>2962500</v>
          </cell>
        </row>
        <row r="4630">
          <cell r="S4630">
            <v>3301750</v>
          </cell>
          <cell r="BB4630" t="str">
            <v>Rød</v>
          </cell>
        </row>
        <row r="4631">
          <cell r="S4631">
            <v>2362500</v>
          </cell>
        </row>
        <row r="4632">
          <cell r="S4632">
            <v>2362500</v>
          </cell>
          <cell r="BB4632" t="str">
            <v>Oransje</v>
          </cell>
        </row>
        <row r="4633">
          <cell r="S4633">
            <v>2769810</v>
          </cell>
          <cell r="BB4633" t="str">
            <v>Rød</v>
          </cell>
        </row>
        <row r="4634">
          <cell r="S4634">
            <v>4125000</v>
          </cell>
          <cell r="BB4634" t="str">
            <v>Oransje</v>
          </cell>
        </row>
        <row r="4635">
          <cell r="S4635">
            <v>1177500</v>
          </cell>
        </row>
        <row r="4636">
          <cell r="S4636">
            <v>3532500</v>
          </cell>
          <cell r="BB4636" t="str">
            <v>Oransje</v>
          </cell>
        </row>
        <row r="4637">
          <cell r="S4637">
            <v>1762500</v>
          </cell>
        </row>
        <row r="4638">
          <cell r="S4638">
            <v>1762500</v>
          </cell>
          <cell r="BB4638" t="str">
            <v>Rød</v>
          </cell>
        </row>
        <row r="4639">
          <cell r="S4639">
            <v>1762500</v>
          </cell>
        </row>
        <row r="4640">
          <cell r="S4640">
            <v>3510000</v>
          </cell>
        </row>
        <row r="4641">
          <cell r="S4641">
            <v>2925000</v>
          </cell>
          <cell r="BB4641" t="str">
            <v>Oransje</v>
          </cell>
        </row>
        <row r="4642">
          <cell r="S4642">
            <v>3510000</v>
          </cell>
          <cell r="BB4642" t="str">
            <v>Oransje</v>
          </cell>
        </row>
        <row r="4643">
          <cell r="S4643">
            <v>2925000</v>
          </cell>
        </row>
        <row r="4644">
          <cell r="S4644">
            <v>2925000</v>
          </cell>
          <cell r="BB4644" t="str">
            <v>Oransje</v>
          </cell>
        </row>
        <row r="4645">
          <cell r="S4645">
            <v>1755000</v>
          </cell>
        </row>
        <row r="4646">
          <cell r="S4646">
            <v>2147335</v>
          </cell>
        </row>
        <row r="4647">
          <cell r="S4647">
            <v>4650000</v>
          </cell>
          <cell r="BB4647" t="str">
            <v>Oransje</v>
          </cell>
        </row>
        <row r="4648">
          <cell r="S4648">
            <v>2325000</v>
          </cell>
        </row>
        <row r="4649">
          <cell r="S4649">
            <v>2325000</v>
          </cell>
          <cell r="BB4649" t="str">
            <v>Oransje</v>
          </cell>
        </row>
        <row r="4650">
          <cell r="S4650">
            <v>2325000</v>
          </cell>
        </row>
        <row r="4651">
          <cell r="S4651">
            <v>1162500</v>
          </cell>
          <cell r="BB4651" t="str">
            <v>Gul</v>
          </cell>
        </row>
        <row r="4652">
          <cell r="S4652">
            <v>1162500</v>
          </cell>
        </row>
        <row r="4653">
          <cell r="S4653">
            <v>1740000</v>
          </cell>
          <cell r="BB4653" t="str">
            <v>Rød</v>
          </cell>
        </row>
        <row r="4654">
          <cell r="S4654">
            <v>2317500</v>
          </cell>
        </row>
        <row r="4655">
          <cell r="S4655">
            <v>3953748</v>
          </cell>
          <cell r="BB4655" t="str">
            <v>Lys grønn</v>
          </cell>
        </row>
        <row r="4656">
          <cell r="S4656">
            <v>4050000</v>
          </cell>
          <cell r="BB4656" t="str">
            <v>Oransje</v>
          </cell>
        </row>
        <row r="4657">
          <cell r="S4657">
            <v>2887500</v>
          </cell>
          <cell r="BB4657" t="str">
            <v>Gul</v>
          </cell>
        </row>
        <row r="4658">
          <cell r="S4658">
            <v>1725000</v>
          </cell>
        </row>
        <row r="4659">
          <cell r="S4659">
            <v>1725000</v>
          </cell>
          <cell r="BB4659" t="str">
            <v>Grønn</v>
          </cell>
        </row>
        <row r="4660">
          <cell r="S4660">
            <v>5175000</v>
          </cell>
          <cell r="BB4660" t="str">
            <v>Oransje</v>
          </cell>
        </row>
        <row r="4661">
          <cell r="S4661">
            <v>1725000</v>
          </cell>
        </row>
        <row r="4662">
          <cell r="S4662">
            <v>3450000</v>
          </cell>
        </row>
        <row r="4663">
          <cell r="S4663">
            <v>1725000</v>
          </cell>
        </row>
        <row r="4664">
          <cell r="S4664">
            <v>2184000</v>
          </cell>
        </row>
        <row r="4665">
          <cell r="S4665">
            <v>1436250</v>
          </cell>
          <cell r="BB4665" t="str">
            <v>Grønn</v>
          </cell>
        </row>
        <row r="4666">
          <cell r="S4666">
            <v>1436250</v>
          </cell>
          <cell r="BB4666" t="str">
            <v>Rød</v>
          </cell>
        </row>
        <row r="4667">
          <cell r="S4667">
            <v>1058670</v>
          </cell>
          <cell r="BB4667" t="str">
            <v>Oransje</v>
          </cell>
        </row>
        <row r="4668">
          <cell r="S4668">
            <v>4012500</v>
          </cell>
          <cell r="BB4668" t="str">
            <v>Rød</v>
          </cell>
        </row>
        <row r="4669">
          <cell r="S4669">
            <v>1717500</v>
          </cell>
        </row>
        <row r="4670">
          <cell r="S4670">
            <v>1717500</v>
          </cell>
        </row>
        <row r="4671">
          <cell r="S4671">
            <v>2857500</v>
          </cell>
          <cell r="BB4671" t="str">
            <v>Oransje</v>
          </cell>
        </row>
        <row r="4672">
          <cell r="S4672">
            <v>1813684.34</v>
          </cell>
        </row>
        <row r="4673">
          <cell r="S4673">
            <v>2850000</v>
          </cell>
          <cell r="BB4673" t="str">
            <v>Oransje</v>
          </cell>
        </row>
        <row r="4674">
          <cell r="S4674">
            <v>2850000</v>
          </cell>
        </row>
        <row r="4675">
          <cell r="S4675">
            <v>1702500</v>
          </cell>
          <cell r="BB4675" t="str">
            <v>Rød</v>
          </cell>
        </row>
        <row r="4676">
          <cell r="S4676">
            <v>5092500</v>
          </cell>
          <cell r="BB4676" t="str">
            <v>Oransje</v>
          </cell>
        </row>
        <row r="4677">
          <cell r="S4677">
            <v>2257500</v>
          </cell>
        </row>
        <row r="4678">
          <cell r="S4678">
            <v>2820000</v>
          </cell>
          <cell r="BB4678" t="str">
            <v>Oransje</v>
          </cell>
        </row>
        <row r="4679">
          <cell r="S4679">
            <v>2820000</v>
          </cell>
          <cell r="BB4679" t="str">
            <v>Gul</v>
          </cell>
        </row>
        <row r="4680">
          <cell r="S4680">
            <v>3382500</v>
          </cell>
        </row>
        <row r="4681">
          <cell r="S4681">
            <v>5625000</v>
          </cell>
        </row>
        <row r="4682">
          <cell r="S4682">
            <v>3375000</v>
          </cell>
        </row>
        <row r="4683">
          <cell r="S4683">
            <v>2250000</v>
          </cell>
          <cell r="BB4683" t="str">
            <v>Oransje</v>
          </cell>
        </row>
        <row r="4684">
          <cell r="S4684">
            <v>3375000</v>
          </cell>
          <cell r="BB4684" t="str">
            <v>Rød</v>
          </cell>
        </row>
        <row r="4685">
          <cell r="S4685">
            <v>4500000</v>
          </cell>
          <cell r="BB4685" t="str">
            <v>Gul</v>
          </cell>
        </row>
        <row r="4686">
          <cell r="S4686">
            <v>1406250</v>
          </cell>
          <cell r="BB4686" t="str">
            <v>Rød</v>
          </cell>
        </row>
        <row r="4687">
          <cell r="S4687">
            <v>1125000</v>
          </cell>
        </row>
        <row r="4688">
          <cell r="S4688">
            <v>2250000</v>
          </cell>
          <cell r="BB4688" t="str">
            <v>Rød</v>
          </cell>
        </row>
        <row r="4689">
          <cell r="S4689">
            <v>2812500</v>
          </cell>
        </row>
        <row r="4690">
          <cell r="S4690">
            <v>4500000</v>
          </cell>
          <cell r="BB4690" t="str">
            <v>Rød</v>
          </cell>
        </row>
        <row r="4691">
          <cell r="S4691">
            <v>1968750</v>
          </cell>
          <cell r="BB4691" t="str">
            <v>Rød</v>
          </cell>
        </row>
        <row r="4692">
          <cell r="S4692">
            <v>2805000</v>
          </cell>
          <cell r="BB4692" t="str">
            <v>Grønn</v>
          </cell>
        </row>
        <row r="4693">
          <cell r="S4693">
            <v>5610000</v>
          </cell>
        </row>
        <row r="4694">
          <cell r="S4694">
            <v>2805000</v>
          </cell>
          <cell r="BB4694" t="str">
            <v>Oransje</v>
          </cell>
        </row>
        <row r="4695">
          <cell r="S4695">
            <v>2249880</v>
          </cell>
        </row>
        <row r="4696">
          <cell r="S4696">
            <v>1680000</v>
          </cell>
        </row>
        <row r="4697">
          <cell r="S4697">
            <v>2523608</v>
          </cell>
        </row>
        <row r="4698">
          <cell r="S4698">
            <v>5025000</v>
          </cell>
        </row>
        <row r="4699">
          <cell r="S4699">
            <v>3900000</v>
          </cell>
          <cell r="BB4699" t="str">
            <v>Oransje</v>
          </cell>
        </row>
        <row r="4700">
          <cell r="S4700">
            <v>2227500</v>
          </cell>
        </row>
        <row r="4701">
          <cell r="S4701">
            <v>2775000</v>
          </cell>
        </row>
        <row r="4702">
          <cell r="S4702">
            <v>2775000</v>
          </cell>
        </row>
        <row r="4703">
          <cell r="S4703">
            <v>1938750</v>
          </cell>
          <cell r="BB4703" t="str">
            <v>Rød</v>
          </cell>
        </row>
        <row r="4704">
          <cell r="S4704">
            <v>3766473</v>
          </cell>
        </row>
        <row r="4705">
          <cell r="S4705">
            <v>4425000</v>
          </cell>
          <cell r="BB4705" t="str">
            <v>Oransje</v>
          </cell>
        </row>
        <row r="4706">
          <cell r="S4706">
            <v>1960852</v>
          </cell>
        </row>
        <row r="4707">
          <cell r="S4707">
            <v>3862500</v>
          </cell>
        </row>
        <row r="4708">
          <cell r="S4708">
            <v>3862500</v>
          </cell>
        </row>
        <row r="4709">
          <cell r="S4709">
            <v>1272693</v>
          </cell>
        </row>
        <row r="4710">
          <cell r="S4710">
            <v>2205000</v>
          </cell>
        </row>
        <row r="4711">
          <cell r="S4711">
            <v>2205000</v>
          </cell>
        </row>
        <row r="4712">
          <cell r="S4712">
            <v>1650000</v>
          </cell>
          <cell r="BB4712" t="str">
            <v>Oransje</v>
          </cell>
        </row>
        <row r="4713">
          <cell r="S4713">
            <v>1650000</v>
          </cell>
        </row>
        <row r="4714">
          <cell r="S4714">
            <v>3300000</v>
          </cell>
        </row>
        <row r="4715">
          <cell r="S4715">
            <v>1650000</v>
          </cell>
        </row>
        <row r="4716">
          <cell r="S4716">
            <v>1650000</v>
          </cell>
        </row>
        <row r="4717">
          <cell r="S4717">
            <v>1650000</v>
          </cell>
        </row>
        <row r="4718">
          <cell r="S4718">
            <v>2197500</v>
          </cell>
        </row>
        <row r="4719">
          <cell r="S4719">
            <v>2745000</v>
          </cell>
          <cell r="BB4719" t="str">
            <v>Grønn</v>
          </cell>
        </row>
        <row r="4720">
          <cell r="S4720">
            <v>3840000</v>
          </cell>
        </row>
        <row r="4721">
          <cell r="S4721">
            <v>4387500</v>
          </cell>
        </row>
        <row r="4722">
          <cell r="S4722">
            <v>2737500</v>
          </cell>
        </row>
        <row r="4723">
          <cell r="S4723">
            <v>1642500</v>
          </cell>
        </row>
        <row r="4724">
          <cell r="S4724">
            <v>2737500</v>
          </cell>
          <cell r="BB4724" t="str">
            <v>Rød</v>
          </cell>
        </row>
        <row r="4725">
          <cell r="S4725">
            <v>1368750</v>
          </cell>
          <cell r="BB4725" t="str">
            <v>Oransje</v>
          </cell>
        </row>
        <row r="4726">
          <cell r="S4726">
            <v>3285000</v>
          </cell>
        </row>
        <row r="4727">
          <cell r="S4727">
            <v>3832500</v>
          </cell>
        </row>
        <row r="4728">
          <cell r="S4728">
            <v>2722612.75</v>
          </cell>
        </row>
        <row r="4729">
          <cell r="S4729">
            <v>2182500</v>
          </cell>
        </row>
        <row r="4730">
          <cell r="S4730">
            <v>1635000</v>
          </cell>
          <cell r="BB4730" t="str">
            <v>Rød</v>
          </cell>
        </row>
        <row r="4731">
          <cell r="S4731">
            <v>3270000</v>
          </cell>
        </row>
        <row r="4732">
          <cell r="S4732">
            <v>3270000</v>
          </cell>
        </row>
        <row r="4733">
          <cell r="S4733">
            <v>4631250</v>
          </cell>
        </row>
        <row r="4734">
          <cell r="S4734">
            <v>2722500</v>
          </cell>
          <cell r="BB4734" t="str">
            <v>Gul</v>
          </cell>
        </row>
        <row r="4735">
          <cell r="S4735">
            <v>2175000</v>
          </cell>
          <cell r="BB4735" t="str">
            <v>Oransje</v>
          </cell>
        </row>
        <row r="4736">
          <cell r="S4736">
            <v>2175000</v>
          </cell>
          <cell r="BB4736" t="str">
            <v>Gul</v>
          </cell>
        </row>
        <row r="4737">
          <cell r="S4737">
            <v>2175000</v>
          </cell>
        </row>
        <row r="4738">
          <cell r="S4738">
            <v>4350000</v>
          </cell>
        </row>
        <row r="4739">
          <cell r="S4739">
            <v>1722341.75</v>
          </cell>
          <cell r="BB4739" t="str">
            <v>Rød</v>
          </cell>
        </row>
        <row r="4740">
          <cell r="S4740">
            <v>2167500</v>
          </cell>
          <cell r="BB4740" t="str">
            <v>Oransje</v>
          </cell>
        </row>
        <row r="4741">
          <cell r="S4741">
            <v>3247500</v>
          </cell>
        </row>
        <row r="4742">
          <cell r="S4742">
            <v>3787500</v>
          </cell>
          <cell r="BB4742" t="str">
            <v>Oransje</v>
          </cell>
        </row>
        <row r="4743">
          <cell r="S4743">
            <v>1893750</v>
          </cell>
          <cell r="BB4743" t="str">
            <v>Oransje</v>
          </cell>
        </row>
        <row r="4744">
          <cell r="S4744">
            <v>5400000</v>
          </cell>
          <cell r="BB4744" t="str">
            <v>Grønn</v>
          </cell>
        </row>
        <row r="4745">
          <cell r="S4745">
            <v>2700000</v>
          </cell>
        </row>
        <row r="4746">
          <cell r="S4746">
            <v>1620000</v>
          </cell>
          <cell r="BB4746" t="str">
            <v>Rød</v>
          </cell>
        </row>
        <row r="4747">
          <cell r="S4747">
            <v>4845000</v>
          </cell>
          <cell r="BB4747" t="str">
            <v>Gul</v>
          </cell>
        </row>
        <row r="4748">
          <cell r="S4748">
            <v>3225000</v>
          </cell>
          <cell r="BB4748" t="str">
            <v>Grønn</v>
          </cell>
        </row>
        <row r="4749">
          <cell r="S4749">
            <v>1612500</v>
          </cell>
        </row>
        <row r="4750">
          <cell r="S4750">
            <v>3225000</v>
          </cell>
        </row>
        <row r="4751">
          <cell r="S4751">
            <v>3217500</v>
          </cell>
        </row>
        <row r="4752">
          <cell r="S4752">
            <v>3750000</v>
          </cell>
          <cell r="BB4752" t="str">
            <v>Oransje</v>
          </cell>
        </row>
        <row r="4753">
          <cell r="S4753">
            <v>2943750</v>
          </cell>
          <cell r="BB4753" t="str">
            <v>Gul</v>
          </cell>
        </row>
        <row r="4754">
          <cell r="S4754">
            <v>1350000</v>
          </cell>
          <cell r="BB4754" t="str">
            <v>Grønn</v>
          </cell>
        </row>
        <row r="4755">
          <cell r="S4755">
            <v>2662500</v>
          </cell>
        </row>
        <row r="4756">
          <cell r="S4756">
            <v>2662500</v>
          </cell>
        </row>
        <row r="4757">
          <cell r="S4757">
            <v>2130000</v>
          </cell>
          <cell r="BB4757" t="str">
            <v>Gul</v>
          </cell>
        </row>
        <row r="4758">
          <cell r="S4758">
            <v>1597500</v>
          </cell>
          <cell r="BB4758" t="str">
            <v>Rød</v>
          </cell>
        </row>
        <row r="4759">
          <cell r="S4759">
            <v>2662500</v>
          </cell>
        </row>
        <row r="4760">
          <cell r="S4760">
            <v>3712500</v>
          </cell>
        </row>
        <row r="4761">
          <cell r="S4761">
            <v>1590000</v>
          </cell>
        </row>
        <row r="4762">
          <cell r="S4762">
            <v>2647500</v>
          </cell>
        </row>
        <row r="4763">
          <cell r="S4763">
            <v>2107500</v>
          </cell>
        </row>
        <row r="4764">
          <cell r="S4764">
            <v>4215000</v>
          </cell>
        </row>
        <row r="4765">
          <cell r="S4765">
            <v>1822750</v>
          </cell>
        </row>
        <row r="4766">
          <cell r="S4766">
            <v>1427000</v>
          </cell>
          <cell r="BB4766" t="str">
            <v>Rød</v>
          </cell>
        </row>
        <row r="4767">
          <cell r="S4767">
            <v>2100000</v>
          </cell>
        </row>
        <row r="4768">
          <cell r="S4768">
            <v>2100000</v>
          </cell>
        </row>
        <row r="4769">
          <cell r="S4769">
            <v>3675000</v>
          </cell>
        </row>
        <row r="4770">
          <cell r="S4770">
            <v>2625000</v>
          </cell>
        </row>
        <row r="4771">
          <cell r="S4771">
            <v>2625000</v>
          </cell>
        </row>
        <row r="4772">
          <cell r="S4772">
            <v>1575000</v>
          </cell>
        </row>
        <row r="4773">
          <cell r="S4773">
            <v>3150000</v>
          </cell>
          <cell r="BB4773" t="str">
            <v>Rød</v>
          </cell>
        </row>
        <row r="4774">
          <cell r="S4774">
            <v>2100000</v>
          </cell>
          <cell r="BB4774" t="str">
            <v>Gul</v>
          </cell>
        </row>
        <row r="4775">
          <cell r="S4775">
            <v>3675000</v>
          </cell>
        </row>
        <row r="4776">
          <cell r="S4776">
            <v>2100000</v>
          </cell>
          <cell r="BB4776" t="str">
            <v>Oransje</v>
          </cell>
        </row>
        <row r="4777">
          <cell r="S4777">
            <v>3675000</v>
          </cell>
        </row>
        <row r="4778">
          <cell r="S4778">
            <v>3675000</v>
          </cell>
          <cell r="BB4778" t="str">
            <v>Oransje</v>
          </cell>
        </row>
        <row r="4779">
          <cell r="S4779">
            <v>1575000</v>
          </cell>
          <cell r="BB4779" t="str">
            <v>Gul</v>
          </cell>
        </row>
        <row r="4780">
          <cell r="S4780">
            <v>1575000</v>
          </cell>
          <cell r="BB4780" t="str">
            <v>Rød</v>
          </cell>
        </row>
        <row r="4781">
          <cell r="S4781">
            <v>2617500</v>
          </cell>
          <cell r="BB4781" t="str">
            <v>Oransje</v>
          </cell>
        </row>
        <row r="4782">
          <cell r="S4782">
            <v>2617500</v>
          </cell>
        </row>
        <row r="4783">
          <cell r="S4783">
            <v>3660000</v>
          </cell>
          <cell r="BB4783" t="str">
            <v>Oransje</v>
          </cell>
        </row>
        <row r="4784">
          <cell r="S4784">
            <v>2610000</v>
          </cell>
          <cell r="BB4784" t="str">
            <v>Rød</v>
          </cell>
        </row>
        <row r="4785">
          <cell r="S4785">
            <v>3127500</v>
          </cell>
        </row>
        <row r="4786">
          <cell r="S4786">
            <v>2602500</v>
          </cell>
        </row>
        <row r="4787">
          <cell r="S4787">
            <v>1560000</v>
          </cell>
          <cell r="BB4787" t="str">
            <v>Oransje</v>
          </cell>
        </row>
        <row r="4788">
          <cell r="S4788">
            <v>2077500</v>
          </cell>
          <cell r="BB4788" t="str">
            <v>Rød</v>
          </cell>
        </row>
        <row r="4789">
          <cell r="S4789">
            <v>3105000</v>
          </cell>
        </row>
        <row r="4790">
          <cell r="S4790">
            <v>2580000</v>
          </cell>
          <cell r="BB4790" t="str">
            <v>Rød</v>
          </cell>
        </row>
        <row r="4791">
          <cell r="S4791">
            <v>1286250</v>
          </cell>
          <cell r="BB4791" t="str">
            <v>Rød</v>
          </cell>
        </row>
        <row r="4792">
          <cell r="S4792">
            <v>2055000</v>
          </cell>
        </row>
        <row r="4793">
          <cell r="S4793">
            <v>2055000</v>
          </cell>
        </row>
        <row r="4794">
          <cell r="S4794">
            <v>2565000</v>
          </cell>
        </row>
        <row r="4795">
          <cell r="S4795">
            <v>1884919.5</v>
          </cell>
        </row>
        <row r="4796">
          <cell r="S4796">
            <v>1537500</v>
          </cell>
        </row>
        <row r="4797">
          <cell r="S4797">
            <v>3075000</v>
          </cell>
        </row>
        <row r="4798">
          <cell r="S4798">
            <v>1123500</v>
          </cell>
        </row>
        <row r="4799">
          <cell r="S4799">
            <v>3673500</v>
          </cell>
          <cell r="BB4799" t="str">
            <v>Oransje</v>
          </cell>
        </row>
        <row r="4800">
          <cell r="S4800">
            <v>5100000</v>
          </cell>
        </row>
        <row r="4801">
          <cell r="S4801">
            <v>2550000</v>
          </cell>
        </row>
        <row r="4802">
          <cell r="S4802">
            <v>2550000</v>
          </cell>
        </row>
        <row r="4803">
          <cell r="S4803">
            <v>2550000</v>
          </cell>
          <cell r="BB4803" t="str">
            <v>Gul</v>
          </cell>
        </row>
        <row r="4804">
          <cell r="S4804">
            <v>3399957.56</v>
          </cell>
          <cell r="BB4804" t="str">
            <v>Rød</v>
          </cell>
        </row>
        <row r="4805">
          <cell r="S4805">
            <v>2542500</v>
          </cell>
        </row>
        <row r="4806">
          <cell r="S4806">
            <v>2032500</v>
          </cell>
        </row>
        <row r="4807">
          <cell r="S4807">
            <v>3045000</v>
          </cell>
        </row>
        <row r="4808">
          <cell r="S4808">
            <v>1522500</v>
          </cell>
        </row>
        <row r="4809">
          <cell r="S4809">
            <v>2696138.5</v>
          </cell>
          <cell r="BB4809" t="str">
            <v>Rød</v>
          </cell>
        </row>
        <row r="4810">
          <cell r="S4810">
            <v>3030113.25</v>
          </cell>
        </row>
        <row r="4811">
          <cell r="S4811">
            <v>4042500</v>
          </cell>
        </row>
        <row r="4812">
          <cell r="S4812">
            <v>2660500</v>
          </cell>
        </row>
        <row r="4813">
          <cell r="S4813">
            <v>1515000</v>
          </cell>
        </row>
        <row r="4814">
          <cell r="S4814">
            <v>3525000</v>
          </cell>
        </row>
        <row r="4815">
          <cell r="S4815">
            <v>1529943.06</v>
          </cell>
        </row>
        <row r="4816">
          <cell r="S4816">
            <v>2509823</v>
          </cell>
        </row>
        <row r="4817">
          <cell r="S4817">
            <v>2512500</v>
          </cell>
        </row>
        <row r="4818">
          <cell r="S4818">
            <v>4020000</v>
          </cell>
        </row>
        <row r="4819">
          <cell r="S4819">
            <v>2010000</v>
          </cell>
        </row>
        <row r="4820">
          <cell r="S4820">
            <v>2798277.25</v>
          </cell>
        </row>
        <row r="4821">
          <cell r="S4821">
            <v>2505000</v>
          </cell>
        </row>
        <row r="4822">
          <cell r="S4822">
            <v>4005000</v>
          </cell>
        </row>
        <row r="4823">
          <cell r="S4823">
            <v>2002500</v>
          </cell>
        </row>
        <row r="4824">
          <cell r="S4824">
            <v>1510850</v>
          </cell>
          <cell r="BB4824" t="str">
            <v>Rød</v>
          </cell>
        </row>
        <row r="4825">
          <cell r="S4825">
            <v>1500000</v>
          </cell>
          <cell r="BB4825" t="str">
            <v>Rød</v>
          </cell>
        </row>
        <row r="4826">
          <cell r="S4826">
            <v>1500000</v>
          </cell>
          <cell r="BB4826" t="str">
            <v>Rød</v>
          </cell>
        </row>
        <row r="4827">
          <cell r="S4827">
            <v>1500000</v>
          </cell>
        </row>
        <row r="4828">
          <cell r="S4828">
            <v>3000000</v>
          </cell>
        </row>
        <row r="4829">
          <cell r="S4829">
            <v>3000000</v>
          </cell>
        </row>
        <row r="4830">
          <cell r="S4830">
            <v>4987500</v>
          </cell>
          <cell r="BB4830" t="str">
            <v>Oransje</v>
          </cell>
        </row>
        <row r="4831">
          <cell r="S4831">
            <v>1743750</v>
          </cell>
        </row>
        <row r="4832">
          <cell r="S4832">
            <v>1492500</v>
          </cell>
        </row>
        <row r="4833">
          <cell r="S4833">
            <v>1492500</v>
          </cell>
        </row>
        <row r="4834">
          <cell r="S4834">
            <v>1987500</v>
          </cell>
        </row>
        <row r="4835">
          <cell r="S4835">
            <v>1509860</v>
          </cell>
          <cell r="BB4835" t="str">
            <v>Grønn</v>
          </cell>
        </row>
        <row r="4836">
          <cell r="S4836">
            <v>2977500</v>
          </cell>
          <cell r="BB4836" t="str">
            <v>Gul</v>
          </cell>
        </row>
        <row r="4837">
          <cell r="S4837">
            <v>2231250</v>
          </cell>
          <cell r="BB4837" t="str">
            <v>Gul</v>
          </cell>
        </row>
        <row r="4838">
          <cell r="S4838">
            <v>1019576</v>
          </cell>
        </row>
        <row r="4839">
          <cell r="S4839">
            <v>2368811</v>
          </cell>
          <cell r="BB4839" t="str">
            <v>Oransje</v>
          </cell>
        </row>
        <row r="4840">
          <cell r="S4840">
            <v>2475000</v>
          </cell>
        </row>
        <row r="4841">
          <cell r="S4841">
            <v>2475000</v>
          </cell>
        </row>
        <row r="4842">
          <cell r="S4842">
            <v>1994729.75</v>
          </cell>
        </row>
        <row r="4843">
          <cell r="S4843">
            <v>3945000</v>
          </cell>
        </row>
        <row r="4844">
          <cell r="S4844">
            <v>1239375</v>
          </cell>
        </row>
        <row r="4845">
          <cell r="S4845">
            <v>2940000</v>
          </cell>
        </row>
        <row r="4846">
          <cell r="S4846">
            <v>3523500</v>
          </cell>
        </row>
        <row r="4847">
          <cell r="S4847">
            <v>2932500</v>
          </cell>
        </row>
        <row r="4848">
          <cell r="S4848">
            <v>2932500</v>
          </cell>
        </row>
        <row r="4849">
          <cell r="S4849">
            <v>1950000</v>
          </cell>
        </row>
        <row r="4850">
          <cell r="S4850">
            <v>1462500</v>
          </cell>
          <cell r="BB4850" t="str">
            <v>Oransje</v>
          </cell>
        </row>
        <row r="4851">
          <cell r="S4851">
            <v>1950000</v>
          </cell>
          <cell r="BB4851" t="str">
            <v>Rød</v>
          </cell>
        </row>
        <row r="4852">
          <cell r="S4852">
            <v>2925000</v>
          </cell>
        </row>
        <row r="4853">
          <cell r="S4853">
            <v>1950000</v>
          </cell>
        </row>
        <row r="4854">
          <cell r="S4854">
            <v>1950000</v>
          </cell>
          <cell r="BB4854" t="str">
            <v>Gul</v>
          </cell>
        </row>
        <row r="4855">
          <cell r="S4855">
            <v>5355000</v>
          </cell>
        </row>
        <row r="4856">
          <cell r="S4856">
            <v>1713580</v>
          </cell>
        </row>
        <row r="4857">
          <cell r="S4857">
            <v>2430000</v>
          </cell>
          <cell r="BB4857" t="str">
            <v>Rød</v>
          </cell>
        </row>
        <row r="4858">
          <cell r="S4858">
            <v>4372500</v>
          </cell>
          <cell r="BB4858" t="str">
            <v>Gul</v>
          </cell>
        </row>
        <row r="4859">
          <cell r="S4859">
            <v>1942500</v>
          </cell>
        </row>
        <row r="4860">
          <cell r="S4860">
            <v>1927659</v>
          </cell>
        </row>
        <row r="4861">
          <cell r="S4861">
            <v>2910000</v>
          </cell>
        </row>
        <row r="4862">
          <cell r="S4862">
            <v>2910000</v>
          </cell>
          <cell r="BB4862" t="str">
            <v>Lys grønn</v>
          </cell>
        </row>
        <row r="4863">
          <cell r="S4863">
            <v>1033999</v>
          </cell>
        </row>
        <row r="4864">
          <cell r="S4864">
            <v>3382500</v>
          </cell>
          <cell r="BB4864" t="str">
            <v>Rød</v>
          </cell>
        </row>
        <row r="4865">
          <cell r="S4865">
            <v>1691250</v>
          </cell>
          <cell r="BB4865" t="str">
            <v>Oransje</v>
          </cell>
        </row>
        <row r="4866">
          <cell r="S4866">
            <v>3375000</v>
          </cell>
          <cell r="BB4866" t="str">
            <v>Rød</v>
          </cell>
        </row>
        <row r="4867">
          <cell r="S4867">
            <v>3375000</v>
          </cell>
          <cell r="BB4867" t="str">
            <v>Grønn</v>
          </cell>
        </row>
        <row r="4868">
          <cell r="S4868">
            <v>1927500</v>
          </cell>
          <cell r="BB4868" t="str">
            <v>Gul</v>
          </cell>
        </row>
        <row r="4869">
          <cell r="S4869">
            <v>2880000</v>
          </cell>
          <cell r="BB4869" t="str">
            <v>Oransje</v>
          </cell>
        </row>
        <row r="4870">
          <cell r="S4870">
            <v>1920000</v>
          </cell>
        </row>
        <row r="4871">
          <cell r="S4871">
            <v>2400000</v>
          </cell>
        </row>
        <row r="4872">
          <cell r="S4872">
            <v>2880000</v>
          </cell>
          <cell r="BB4872" t="str">
            <v>Oransje</v>
          </cell>
        </row>
        <row r="4873">
          <cell r="S4873">
            <v>2400000</v>
          </cell>
          <cell r="BB4873" t="str">
            <v>Gul</v>
          </cell>
        </row>
        <row r="4874">
          <cell r="S4874">
            <v>1912500</v>
          </cell>
        </row>
        <row r="4875">
          <cell r="S4875">
            <v>3825000</v>
          </cell>
        </row>
        <row r="4876">
          <cell r="S4876">
            <v>3345000</v>
          </cell>
        </row>
        <row r="4877">
          <cell r="S4877">
            <v>3994773</v>
          </cell>
        </row>
        <row r="4878">
          <cell r="S4878">
            <v>3330000</v>
          </cell>
        </row>
        <row r="4879">
          <cell r="S4879">
            <v>3935389</v>
          </cell>
        </row>
        <row r="4880">
          <cell r="S4880">
            <v>1425000</v>
          </cell>
        </row>
        <row r="4881">
          <cell r="S4881">
            <v>1425000</v>
          </cell>
        </row>
        <row r="4882">
          <cell r="S4882">
            <v>2850000</v>
          </cell>
        </row>
        <row r="4883">
          <cell r="S4883">
            <v>3292991</v>
          </cell>
        </row>
        <row r="4884">
          <cell r="S4884">
            <v>3322500</v>
          </cell>
        </row>
        <row r="4885">
          <cell r="S4885">
            <v>3322500</v>
          </cell>
          <cell r="BB4885" t="str">
            <v>Oransje</v>
          </cell>
        </row>
        <row r="4886">
          <cell r="S4886">
            <v>1897500</v>
          </cell>
          <cell r="BB4886" t="str">
            <v>Grønn</v>
          </cell>
        </row>
        <row r="4887">
          <cell r="S4887">
            <v>4740000</v>
          </cell>
          <cell r="BB4887" t="str">
            <v>Oransje</v>
          </cell>
        </row>
        <row r="4888">
          <cell r="S4888">
            <v>1587328.25</v>
          </cell>
        </row>
        <row r="4889">
          <cell r="S4889">
            <v>1727584</v>
          </cell>
        </row>
        <row r="4890">
          <cell r="S4890">
            <v>2362500</v>
          </cell>
          <cell r="BB4890" t="str">
            <v>Oransje</v>
          </cell>
        </row>
        <row r="4891">
          <cell r="S4891">
            <v>3307500</v>
          </cell>
        </row>
        <row r="4892">
          <cell r="S4892">
            <v>1978569</v>
          </cell>
        </row>
        <row r="4893">
          <cell r="S4893">
            <v>1757058</v>
          </cell>
        </row>
        <row r="4894">
          <cell r="S4894">
            <v>1882500</v>
          </cell>
          <cell r="BB4894" t="str">
            <v>Lys grønn</v>
          </cell>
        </row>
        <row r="4895">
          <cell r="S4895">
            <v>1882500</v>
          </cell>
          <cell r="BB4895" t="str">
            <v>Gul</v>
          </cell>
        </row>
        <row r="4896">
          <cell r="S4896">
            <v>3750000</v>
          </cell>
        </row>
        <row r="4897">
          <cell r="S4897">
            <v>1875000</v>
          </cell>
          <cell r="BB4897" t="str">
            <v>Rød</v>
          </cell>
        </row>
        <row r="4898">
          <cell r="S4898">
            <v>1875000</v>
          </cell>
        </row>
        <row r="4899">
          <cell r="S4899">
            <v>937500</v>
          </cell>
        </row>
        <row r="4900">
          <cell r="S4900">
            <v>4215000</v>
          </cell>
          <cell r="BB4900" t="str">
            <v>Gul</v>
          </cell>
        </row>
        <row r="4901">
          <cell r="S4901">
            <v>1638750</v>
          </cell>
          <cell r="BB4901" t="str">
            <v>Oransje</v>
          </cell>
        </row>
        <row r="4902">
          <cell r="S4902">
            <v>1500000</v>
          </cell>
          <cell r="BB4902" t="str">
            <v>Oransje</v>
          </cell>
        </row>
        <row r="4903">
          <cell r="S4903">
            <v>2805000</v>
          </cell>
        </row>
        <row r="4904">
          <cell r="S4904">
            <v>1402500</v>
          </cell>
          <cell r="BB4904" t="str">
            <v>Rød</v>
          </cell>
        </row>
        <row r="4905">
          <cell r="S4905">
            <v>2074176</v>
          </cell>
          <cell r="BB4905" t="str">
            <v>Oransje</v>
          </cell>
        </row>
        <row r="4906">
          <cell r="S4906">
            <v>4192500</v>
          </cell>
          <cell r="BB4906" t="str">
            <v>Rød</v>
          </cell>
        </row>
        <row r="4907">
          <cell r="S4907">
            <v>1860000</v>
          </cell>
        </row>
        <row r="4908">
          <cell r="S4908">
            <v>2325000</v>
          </cell>
        </row>
        <row r="4909">
          <cell r="S4909">
            <v>1860000</v>
          </cell>
        </row>
        <row r="4910">
          <cell r="S4910">
            <v>2166627.75</v>
          </cell>
          <cell r="BB4910" t="str">
            <v>Rød</v>
          </cell>
        </row>
        <row r="4911">
          <cell r="S4911">
            <v>1623750</v>
          </cell>
          <cell r="BB4911" t="str">
            <v>Rød</v>
          </cell>
        </row>
        <row r="4912">
          <cell r="S4912">
            <v>2797156</v>
          </cell>
          <cell r="BB4912" t="str">
            <v>Gul</v>
          </cell>
        </row>
        <row r="4913">
          <cell r="S4913">
            <v>1387500</v>
          </cell>
        </row>
        <row r="4914">
          <cell r="S4914">
            <v>1387500</v>
          </cell>
          <cell r="BB4914" t="str">
            <v>Rød</v>
          </cell>
        </row>
        <row r="4915">
          <cell r="S4915">
            <v>1845000</v>
          </cell>
        </row>
        <row r="4916">
          <cell r="S4916">
            <v>4280235.75</v>
          </cell>
        </row>
        <row r="4917">
          <cell r="S4917">
            <v>4597500</v>
          </cell>
        </row>
        <row r="4918">
          <cell r="S4918">
            <v>1837500</v>
          </cell>
          <cell r="BB4918" t="str">
            <v>Oransje</v>
          </cell>
        </row>
        <row r="4919">
          <cell r="S4919">
            <v>2287500</v>
          </cell>
          <cell r="BB4919" t="str">
            <v>Oransje</v>
          </cell>
        </row>
        <row r="4920">
          <cell r="S4920">
            <v>2287500</v>
          </cell>
          <cell r="BB4920" t="str">
            <v>Rød</v>
          </cell>
        </row>
        <row r="4921">
          <cell r="S4921">
            <v>854750</v>
          </cell>
          <cell r="BB4921" t="str">
            <v>Rød</v>
          </cell>
        </row>
        <row r="4922">
          <cell r="S4922">
            <v>2737500</v>
          </cell>
          <cell r="BB4922" t="str">
            <v>Gul</v>
          </cell>
        </row>
        <row r="4923">
          <cell r="S4923">
            <v>2767000</v>
          </cell>
        </row>
        <row r="4924">
          <cell r="S4924">
            <v>1807754.25</v>
          </cell>
        </row>
        <row r="4925">
          <cell r="S4925">
            <v>1593750</v>
          </cell>
          <cell r="BB4925" t="str">
            <v>Grønn</v>
          </cell>
        </row>
        <row r="4926">
          <cell r="S4926">
            <v>1815000</v>
          </cell>
          <cell r="BB4926" t="str">
            <v>Oransje</v>
          </cell>
        </row>
        <row r="4927">
          <cell r="S4927">
            <v>2722500</v>
          </cell>
          <cell r="BB4927" t="str">
            <v>Oransje</v>
          </cell>
        </row>
        <row r="4928">
          <cell r="S4928">
            <v>2265000</v>
          </cell>
          <cell r="BB4928" t="str">
            <v>Grønn</v>
          </cell>
        </row>
        <row r="4929">
          <cell r="S4929">
            <v>1357500</v>
          </cell>
        </row>
        <row r="4930">
          <cell r="S4930">
            <v>1682099</v>
          </cell>
        </row>
        <row r="4931">
          <cell r="S4931">
            <v>1075971</v>
          </cell>
        </row>
        <row r="4932">
          <cell r="S4932">
            <v>350625</v>
          </cell>
        </row>
        <row r="4933">
          <cell r="S4933">
            <v>1497598.25</v>
          </cell>
        </row>
        <row r="4934">
          <cell r="S4934">
            <v>2250000</v>
          </cell>
        </row>
        <row r="4935">
          <cell r="S4935">
            <v>1350000</v>
          </cell>
          <cell r="BB4935" t="str">
            <v>Rød</v>
          </cell>
        </row>
        <row r="4936">
          <cell r="S4936">
            <v>2700000</v>
          </cell>
        </row>
        <row r="4937">
          <cell r="S4937">
            <v>1350000</v>
          </cell>
        </row>
        <row r="4938">
          <cell r="S4938">
            <v>1350000</v>
          </cell>
        </row>
        <row r="4939">
          <cell r="S4939">
            <v>1350000</v>
          </cell>
        </row>
        <row r="4940">
          <cell r="S4940">
            <v>1350000</v>
          </cell>
          <cell r="BB4940" t="str">
            <v>Rød</v>
          </cell>
        </row>
        <row r="4941">
          <cell r="S4941">
            <v>3150000</v>
          </cell>
          <cell r="BB4941" t="str">
            <v>Rød</v>
          </cell>
        </row>
        <row r="4942">
          <cell r="S4942">
            <v>1696653</v>
          </cell>
        </row>
        <row r="4943">
          <cell r="S4943">
            <v>2618743.25</v>
          </cell>
        </row>
        <row r="4944">
          <cell r="S4944">
            <v>4035000</v>
          </cell>
          <cell r="BB4944" t="str">
            <v>Oransje</v>
          </cell>
        </row>
        <row r="4945">
          <cell r="S4945">
            <v>1792500</v>
          </cell>
        </row>
        <row r="4946">
          <cell r="S4946">
            <v>1342500</v>
          </cell>
          <cell r="BB4946" t="str">
            <v>Oransje</v>
          </cell>
        </row>
        <row r="4947">
          <cell r="S4947">
            <v>1873548</v>
          </cell>
          <cell r="BB4947" t="str">
            <v>Oransje</v>
          </cell>
        </row>
        <row r="4948">
          <cell r="S4948">
            <v>2677500</v>
          </cell>
        </row>
        <row r="4949">
          <cell r="S4949">
            <v>3562500</v>
          </cell>
        </row>
        <row r="4950">
          <cell r="S4950">
            <v>880056</v>
          </cell>
        </row>
        <row r="4951">
          <cell r="S4951">
            <v>3105000</v>
          </cell>
        </row>
        <row r="4952">
          <cell r="S4952">
            <v>1327500</v>
          </cell>
        </row>
        <row r="4953">
          <cell r="S4953">
            <v>3090000</v>
          </cell>
        </row>
        <row r="4954">
          <cell r="S4954">
            <v>2205000</v>
          </cell>
        </row>
        <row r="4955">
          <cell r="S4955">
            <v>4402500</v>
          </cell>
          <cell r="BB4955" t="str">
            <v>Rød</v>
          </cell>
        </row>
        <row r="4956">
          <cell r="S4956">
            <v>3517500</v>
          </cell>
          <cell r="BB4956" t="str">
            <v>Oransje</v>
          </cell>
        </row>
        <row r="4957">
          <cell r="S4957">
            <v>3075000</v>
          </cell>
          <cell r="BB4957" t="str">
            <v>Gul</v>
          </cell>
        </row>
        <row r="4958">
          <cell r="S4958">
            <v>3075000</v>
          </cell>
        </row>
        <row r="4959">
          <cell r="S4959">
            <v>3952500</v>
          </cell>
        </row>
        <row r="4960">
          <cell r="S4960">
            <v>2190000</v>
          </cell>
        </row>
        <row r="4961">
          <cell r="S4961">
            <v>3502500</v>
          </cell>
        </row>
        <row r="4962">
          <cell r="S4962">
            <v>5250000</v>
          </cell>
        </row>
        <row r="4963">
          <cell r="S4963">
            <v>2625000</v>
          </cell>
        </row>
        <row r="4964">
          <cell r="S4964">
            <v>1312500</v>
          </cell>
        </row>
        <row r="4965">
          <cell r="S4965">
            <v>1312500</v>
          </cell>
          <cell r="BB4965" t="str">
            <v>Rød</v>
          </cell>
        </row>
        <row r="4966">
          <cell r="S4966">
            <v>3060000</v>
          </cell>
          <cell r="BB4966" t="str">
            <v>Rød</v>
          </cell>
        </row>
        <row r="4967">
          <cell r="S4967">
            <v>3922500</v>
          </cell>
        </row>
        <row r="4968">
          <cell r="S4968">
            <v>2175000</v>
          </cell>
        </row>
        <row r="4969">
          <cell r="S4969">
            <v>1305000</v>
          </cell>
        </row>
        <row r="4970">
          <cell r="S4970">
            <v>2167500</v>
          </cell>
        </row>
        <row r="4971">
          <cell r="S4971">
            <v>2381250</v>
          </cell>
          <cell r="BB4971" t="str">
            <v>Grønn</v>
          </cell>
        </row>
        <row r="4972">
          <cell r="S4972">
            <v>1297500</v>
          </cell>
          <cell r="BB4972" t="str">
            <v>Rød</v>
          </cell>
        </row>
        <row r="4973">
          <cell r="S4973">
            <v>2160000</v>
          </cell>
          <cell r="BB4973" t="str">
            <v>Grønn</v>
          </cell>
        </row>
        <row r="4974">
          <cell r="S4974">
            <v>3022500</v>
          </cell>
          <cell r="BB4974" t="str">
            <v>Lys grønn</v>
          </cell>
        </row>
        <row r="4975">
          <cell r="S4975">
            <v>1725000</v>
          </cell>
          <cell r="BB4975" t="str">
            <v>Rød</v>
          </cell>
        </row>
        <row r="4976">
          <cell r="S4976">
            <v>1725000</v>
          </cell>
          <cell r="BB4976" t="str">
            <v>Grønn</v>
          </cell>
        </row>
        <row r="4977">
          <cell r="S4977">
            <v>1725000</v>
          </cell>
        </row>
        <row r="4978">
          <cell r="S4978">
            <v>1725000</v>
          </cell>
        </row>
        <row r="4979">
          <cell r="S4979">
            <v>1725000</v>
          </cell>
        </row>
        <row r="4980">
          <cell r="S4980">
            <v>2587500</v>
          </cell>
        </row>
        <row r="4981">
          <cell r="S4981">
            <v>1114350</v>
          </cell>
        </row>
        <row r="4982">
          <cell r="S4982">
            <v>3015000</v>
          </cell>
        </row>
        <row r="4983">
          <cell r="S4983">
            <v>2624277</v>
          </cell>
          <cell r="BB4983" t="str">
            <v>Rød</v>
          </cell>
        </row>
        <row r="4984">
          <cell r="S4984">
            <v>2248250</v>
          </cell>
        </row>
        <row r="4985">
          <cell r="S4985">
            <v>3435000</v>
          </cell>
        </row>
        <row r="4986">
          <cell r="S4986">
            <v>1717500</v>
          </cell>
        </row>
        <row r="4987">
          <cell r="S4987">
            <v>2661000</v>
          </cell>
          <cell r="BB4987" t="str">
            <v>Grønn</v>
          </cell>
        </row>
        <row r="4988">
          <cell r="S4988">
            <v>3000000</v>
          </cell>
          <cell r="BB4988" t="str">
            <v>Oransje</v>
          </cell>
        </row>
        <row r="4989">
          <cell r="S4989">
            <v>3420000</v>
          </cell>
        </row>
        <row r="4990">
          <cell r="S4990">
            <v>1710000</v>
          </cell>
          <cell r="BB4990" t="str">
            <v>Rød</v>
          </cell>
        </row>
        <row r="4991">
          <cell r="S4991">
            <v>4275000</v>
          </cell>
          <cell r="BB4991" t="str">
            <v>Oransje</v>
          </cell>
        </row>
        <row r="4992">
          <cell r="S4992">
            <v>2130000</v>
          </cell>
        </row>
        <row r="4993">
          <cell r="S4993">
            <v>1702500</v>
          </cell>
        </row>
        <row r="4994">
          <cell r="S4994">
            <v>1702500</v>
          </cell>
          <cell r="BB4994" t="str">
            <v>Grønn</v>
          </cell>
        </row>
        <row r="4995">
          <cell r="S4995">
            <v>1702500</v>
          </cell>
        </row>
        <row r="4996">
          <cell r="S4996">
            <v>3405000</v>
          </cell>
        </row>
        <row r="4997">
          <cell r="S4997">
            <v>1275000</v>
          </cell>
          <cell r="BB4997" t="str">
            <v>Oransje</v>
          </cell>
        </row>
        <row r="4998">
          <cell r="S4998">
            <v>2550000</v>
          </cell>
        </row>
        <row r="4999">
          <cell r="S4999">
            <v>1800000</v>
          </cell>
          <cell r="BB4999" t="str">
            <v>Gul</v>
          </cell>
        </row>
        <row r="5000">
          <cell r="S5000">
            <v>3817500</v>
          </cell>
          <cell r="BB5000" t="str">
            <v>Gul</v>
          </cell>
        </row>
        <row r="5001">
          <cell r="S5001">
            <v>1695000</v>
          </cell>
          <cell r="BB5001" t="str">
            <v>Rød</v>
          </cell>
        </row>
        <row r="5002">
          <cell r="S5002">
            <v>1695000</v>
          </cell>
        </row>
        <row r="5003">
          <cell r="S5003">
            <v>1481250</v>
          </cell>
          <cell r="BB5003" t="str">
            <v>Rød</v>
          </cell>
        </row>
        <row r="5004">
          <cell r="S5004">
            <v>1687500</v>
          </cell>
        </row>
        <row r="5005">
          <cell r="S5005">
            <v>3375000</v>
          </cell>
        </row>
        <row r="5006">
          <cell r="S5006">
            <v>2107500</v>
          </cell>
        </row>
        <row r="5007">
          <cell r="S5007">
            <v>2107500</v>
          </cell>
          <cell r="BB5007" t="str">
            <v>Gul</v>
          </cell>
        </row>
        <row r="5008">
          <cell r="S5008">
            <v>1407456</v>
          </cell>
        </row>
        <row r="5009">
          <cell r="S5009">
            <v>3360000</v>
          </cell>
        </row>
        <row r="5010">
          <cell r="S5010">
            <v>3360000</v>
          </cell>
          <cell r="BB5010" t="str">
            <v>Rød</v>
          </cell>
        </row>
        <row r="5011">
          <cell r="S5011">
            <v>3360000</v>
          </cell>
        </row>
        <row r="5012">
          <cell r="S5012">
            <v>2092500</v>
          </cell>
        </row>
        <row r="5013">
          <cell r="S5013">
            <v>1672500</v>
          </cell>
        </row>
        <row r="5014">
          <cell r="S5014">
            <v>2925000</v>
          </cell>
        </row>
        <row r="5015">
          <cell r="S5015">
            <v>2998638.5</v>
          </cell>
        </row>
        <row r="5016">
          <cell r="S5016">
            <v>1252500</v>
          </cell>
        </row>
        <row r="5017">
          <cell r="S5017">
            <v>2630228</v>
          </cell>
        </row>
        <row r="5018">
          <cell r="S5018">
            <v>1665000</v>
          </cell>
          <cell r="BB5018" t="str">
            <v>Rød</v>
          </cell>
        </row>
        <row r="5019">
          <cell r="S5019">
            <v>1665000</v>
          </cell>
        </row>
        <row r="5020">
          <cell r="S5020">
            <v>3330000</v>
          </cell>
        </row>
        <row r="5021">
          <cell r="S5021">
            <v>1525000</v>
          </cell>
          <cell r="BB5021" t="str">
            <v>Gul</v>
          </cell>
        </row>
        <row r="5022">
          <cell r="S5022">
            <v>1657500</v>
          </cell>
        </row>
        <row r="5023">
          <cell r="S5023">
            <v>2070000</v>
          </cell>
        </row>
        <row r="5024">
          <cell r="S5024">
            <v>4125000</v>
          </cell>
        </row>
        <row r="5025">
          <cell r="S5025">
            <v>2062500</v>
          </cell>
        </row>
        <row r="5026">
          <cell r="S5026">
            <v>8250000</v>
          </cell>
        </row>
        <row r="5027">
          <cell r="S5027">
            <v>1650000</v>
          </cell>
        </row>
        <row r="5028">
          <cell r="S5028">
            <v>2475000</v>
          </cell>
        </row>
        <row r="5029">
          <cell r="S5029">
            <v>2062500</v>
          </cell>
        </row>
        <row r="5030">
          <cell r="S5030">
            <v>1650000</v>
          </cell>
        </row>
        <row r="5031">
          <cell r="S5031">
            <v>2084568</v>
          </cell>
        </row>
        <row r="5032">
          <cell r="S5032">
            <v>1755712.98</v>
          </cell>
        </row>
        <row r="5033">
          <cell r="S5033">
            <v>1642500</v>
          </cell>
          <cell r="BB5033" t="str">
            <v>Rød</v>
          </cell>
        </row>
        <row r="5034">
          <cell r="S5034">
            <v>1230000</v>
          </cell>
          <cell r="BB5034" t="str">
            <v>Oransje</v>
          </cell>
        </row>
        <row r="5035">
          <cell r="S5035">
            <v>3277500</v>
          </cell>
          <cell r="BB5035" t="str">
            <v>Oransje</v>
          </cell>
        </row>
        <row r="5036">
          <cell r="S5036">
            <v>4500000</v>
          </cell>
        </row>
        <row r="5037">
          <cell r="S5037">
            <v>4500000</v>
          </cell>
        </row>
        <row r="5038">
          <cell r="S5038">
            <v>2378869</v>
          </cell>
        </row>
        <row r="5039">
          <cell r="S5039">
            <v>2040000</v>
          </cell>
          <cell r="BB5039" t="str">
            <v>Oransje</v>
          </cell>
        </row>
        <row r="5040">
          <cell r="S5040">
            <v>2040000</v>
          </cell>
        </row>
        <row r="5041">
          <cell r="S5041">
            <v>2040000</v>
          </cell>
        </row>
        <row r="5042">
          <cell r="S5042">
            <v>3262500</v>
          </cell>
        </row>
        <row r="5043">
          <cell r="S5043">
            <v>3262500</v>
          </cell>
        </row>
        <row r="5044">
          <cell r="S5044">
            <v>1222500</v>
          </cell>
        </row>
        <row r="5045">
          <cell r="S5045">
            <v>4359729</v>
          </cell>
        </row>
        <row r="5046">
          <cell r="S5046">
            <v>2032500</v>
          </cell>
        </row>
        <row r="5047">
          <cell r="S5047">
            <v>4875000</v>
          </cell>
        </row>
        <row r="5048">
          <cell r="S5048">
            <v>2437500</v>
          </cell>
        </row>
        <row r="5049">
          <cell r="S5049">
            <v>1546438.75</v>
          </cell>
        </row>
        <row r="5050">
          <cell r="S5050">
            <v>3247500</v>
          </cell>
        </row>
        <row r="5051">
          <cell r="S5051">
            <v>2025000</v>
          </cell>
        </row>
        <row r="5052">
          <cell r="S5052">
            <v>2025000</v>
          </cell>
        </row>
        <row r="5053">
          <cell r="S5053">
            <v>2835000</v>
          </cell>
        </row>
        <row r="5054">
          <cell r="S5054">
            <v>1859250</v>
          </cell>
        </row>
        <row r="5055">
          <cell r="S5055">
            <v>3379759</v>
          </cell>
          <cell r="BB5055" t="str">
            <v>Rød</v>
          </cell>
        </row>
        <row r="5056">
          <cell r="S5056">
            <v>1612500</v>
          </cell>
          <cell r="BB5056" t="str">
            <v>Oransje</v>
          </cell>
        </row>
        <row r="5057">
          <cell r="S5057">
            <v>3225000</v>
          </cell>
        </row>
        <row r="5058">
          <cell r="S5058">
            <v>2010000</v>
          </cell>
        </row>
        <row r="5059">
          <cell r="S5059">
            <v>2812500</v>
          </cell>
        </row>
        <row r="5060">
          <cell r="S5060">
            <v>1605000</v>
          </cell>
          <cell r="BB5060" t="str">
            <v>Rød</v>
          </cell>
        </row>
        <row r="5061">
          <cell r="S5061">
            <v>2002500</v>
          </cell>
          <cell r="BB5061" t="str">
            <v>Oransje</v>
          </cell>
        </row>
        <row r="5062">
          <cell r="S5062">
            <v>2400000</v>
          </cell>
        </row>
        <row r="5063">
          <cell r="S5063">
            <v>3600000</v>
          </cell>
        </row>
        <row r="5064">
          <cell r="S5064">
            <v>957050.25</v>
          </cell>
        </row>
        <row r="5065">
          <cell r="S5065">
            <v>2797500</v>
          </cell>
        </row>
        <row r="5066">
          <cell r="S5066">
            <v>3195000</v>
          </cell>
        </row>
        <row r="5067">
          <cell r="S5067">
            <v>1597500</v>
          </cell>
          <cell r="BB5067" t="str">
            <v>Rød</v>
          </cell>
        </row>
        <row r="5068">
          <cell r="S5068">
            <v>3187500</v>
          </cell>
          <cell r="BB5068" t="str">
            <v>Rød</v>
          </cell>
        </row>
        <row r="5069">
          <cell r="S5069">
            <v>5175000</v>
          </cell>
          <cell r="BB5069" t="str">
            <v>Rød</v>
          </cell>
        </row>
        <row r="5070">
          <cell r="S5070">
            <v>2782500</v>
          </cell>
        </row>
        <row r="5071">
          <cell r="S5071">
            <v>2775000</v>
          </cell>
        </row>
        <row r="5072">
          <cell r="S5072">
            <v>2775000</v>
          </cell>
          <cell r="BB5072" t="str">
            <v>Oransje</v>
          </cell>
        </row>
        <row r="5073">
          <cell r="S5073">
            <v>5152500</v>
          </cell>
          <cell r="BB5073" t="str">
            <v>Oransje</v>
          </cell>
        </row>
        <row r="5074">
          <cell r="S5074">
            <v>2377500</v>
          </cell>
        </row>
        <row r="5075">
          <cell r="S5075">
            <v>1582500</v>
          </cell>
          <cell r="BB5075" t="str">
            <v>Oransje</v>
          </cell>
        </row>
        <row r="5076">
          <cell r="S5076">
            <v>4350000</v>
          </cell>
          <cell r="BB5076" t="str">
            <v>Gul</v>
          </cell>
        </row>
        <row r="5077">
          <cell r="S5077">
            <v>2370000</v>
          </cell>
        </row>
        <row r="5078">
          <cell r="S5078">
            <v>1913648.75</v>
          </cell>
        </row>
        <row r="5079">
          <cell r="S5079">
            <v>3157500</v>
          </cell>
        </row>
        <row r="5080">
          <cell r="S5080">
            <v>2760000</v>
          </cell>
        </row>
        <row r="5081">
          <cell r="S5081">
            <v>1575000</v>
          </cell>
        </row>
        <row r="5082">
          <cell r="S5082">
            <v>3937500</v>
          </cell>
        </row>
        <row r="5083">
          <cell r="S5083">
            <v>1575000</v>
          </cell>
          <cell r="BB5083" t="str">
            <v>Oransje</v>
          </cell>
        </row>
        <row r="5084">
          <cell r="S5084">
            <v>2362500</v>
          </cell>
          <cell r="BB5084" t="str">
            <v>Lys grønn</v>
          </cell>
        </row>
        <row r="5085">
          <cell r="S5085">
            <v>1575000</v>
          </cell>
          <cell r="BB5085" t="str">
            <v>Rød</v>
          </cell>
        </row>
        <row r="5086">
          <cell r="S5086">
            <v>2362500</v>
          </cell>
        </row>
        <row r="5087">
          <cell r="S5087">
            <v>1803104.75</v>
          </cell>
        </row>
        <row r="5088">
          <cell r="S5088">
            <v>3532500</v>
          </cell>
        </row>
        <row r="5089">
          <cell r="S5089">
            <v>1177500</v>
          </cell>
          <cell r="BB5089" t="str">
            <v>Rød</v>
          </cell>
        </row>
        <row r="5090">
          <cell r="S5090">
            <v>1177500</v>
          </cell>
          <cell r="BB5090" t="str">
            <v>Rød</v>
          </cell>
        </row>
        <row r="5091">
          <cell r="S5091">
            <v>287009</v>
          </cell>
        </row>
        <row r="5092">
          <cell r="S5092">
            <v>1567500</v>
          </cell>
          <cell r="BB5092" t="str">
            <v>Gul</v>
          </cell>
        </row>
        <row r="5093">
          <cell r="S5093">
            <v>1567500</v>
          </cell>
        </row>
        <row r="5094">
          <cell r="S5094">
            <v>2737500</v>
          </cell>
        </row>
        <row r="5095">
          <cell r="S5095">
            <v>4687500</v>
          </cell>
          <cell r="BB5095" t="str">
            <v>Oransje</v>
          </cell>
        </row>
        <row r="5096">
          <cell r="S5096">
            <v>1950000</v>
          </cell>
        </row>
        <row r="5097">
          <cell r="S5097">
            <v>1560000</v>
          </cell>
        </row>
        <row r="5098">
          <cell r="S5098">
            <v>1950000</v>
          </cell>
        </row>
        <row r="5099">
          <cell r="S5099">
            <v>2730000</v>
          </cell>
        </row>
        <row r="5100">
          <cell r="S5100">
            <v>1560000</v>
          </cell>
          <cell r="BB5100" t="str">
            <v>Gul</v>
          </cell>
        </row>
        <row r="5101">
          <cell r="S5101">
            <v>3077856</v>
          </cell>
        </row>
        <row r="5102">
          <cell r="S5102">
            <v>3164044.25</v>
          </cell>
        </row>
        <row r="5103">
          <cell r="S5103">
            <v>3112500</v>
          </cell>
        </row>
        <row r="5104">
          <cell r="S5104">
            <v>3112500</v>
          </cell>
        </row>
        <row r="5105">
          <cell r="S5105">
            <v>2722500</v>
          </cell>
        </row>
        <row r="5106">
          <cell r="S5106">
            <v>2332500</v>
          </cell>
          <cell r="BB5106" t="str">
            <v>Oransje</v>
          </cell>
        </row>
        <row r="5107">
          <cell r="S5107">
            <v>1942500</v>
          </cell>
        </row>
        <row r="5108">
          <cell r="S5108">
            <v>3885000</v>
          </cell>
          <cell r="BB5108" t="str">
            <v>Rød</v>
          </cell>
        </row>
        <row r="5109">
          <cell r="S5109">
            <v>2523750</v>
          </cell>
          <cell r="BB5109" t="str">
            <v>Grønn</v>
          </cell>
        </row>
        <row r="5110">
          <cell r="S5110">
            <v>2071221</v>
          </cell>
        </row>
        <row r="5111">
          <cell r="S5111">
            <v>3097500</v>
          </cell>
          <cell r="BB5111" t="str">
            <v>Oransje</v>
          </cell>
        </row>
        <row r="5112">
          <cell r="S5112">
            <v>4252500</v>
          </cell>
        </row>
        <row r="5113">
          <cell r="S5113">
            <v>1545000</v>
          </cell>
          <cell r="BB5113" t="str">
            <v>Rød</v>
          </cell>
        </row>
        <row r="5114">
          <cell r="S5114">
            <v>2700000</v>
          </cell>
          <cell r="BB5114" t="str">
            <v>Gul</v>
          </cell>
        </row>
        <row r="5115">
          <cell r="S5115">
            <v>2700000</v>
          </cell>
        </row>
        <row r="5116">
          <cell r="S5116">
            <v>1927500</v>
          </cell>
          <cell r="BB5116" t="str">
            <v>Rød</v>
          </cell>
        </row>
        <row r="5117">
          <cell r="S5117">
            <v>1927500</v>
          </cell>
          <cell r="BB5117" t="str">
            <v>Oransje</v>
          </cell>
        </row>
        <row r="5118">
          <cell r="S5118">
            <v>1927500</v>
          </cell>
          <cell r="BB5118" t="str">
            <v>Oransje</v>
          </cell>
        </row>
        <row r="5119">
          <cell r="S5119">
            <v>2184960</v>
          </cell>
          <cell r="BB5119" t="str">
            <v>Oransje</v>
          </cell>
        </row>
        <row r="5120">
          <cell r="S5120">
            <v>2310000</v>
          </cell>
          <cell r="BB5120" t="str">
            <v>Oransje</v>
          </cell>
        </row>
        <row r="5121">
          <cell r="S5121">
            <v>1537500</v>
          </cell>
          <cell r="BB5121" t="str">
            <v>Rød</v>
          </cell>
        </row>
        <row r="5122">
          <cell r="S5122">
            <v>3075000</v>
          </cell>
        </row>
        <row r="5123">
          <cell r="S5123">
            <v>1912500</v>
          </cell>
          <cell r="BB5123" t="str">
            <v>Rød</v>
          </cell>
        </row>
        <row r="5124">
          <cell r="S5124">
            <v>1912500</v>
          </cell>
          <cell r="BB5124" t="str">
            <v>Rød</v>
          </cell>
        </row>
        <row r="5125">
          <cell r="S5125">
            <v>1912500</v>
          </cell>
        </row>
        <row r="5126">
          <cell r="S5126">
            <v>3060000</v>
          </cell>
        </row>
        <row r="5127">
          <cell r="S5127">
            <v>1912500</v>
          </cell>
        </row>
        <row r="5128">
          <cell r="S5128">
            <v>3596859</v>
          </cell>
        </row>
        <row r="5129">
          <cell r="S5129">
            <v>1773152</v>
          </cell>
        </row>
        <row r="5130">
          <cell r="S5130">
            <v>2287500</v>
          </cell>
        </row>
        <row r="5131">
          <cell r="S5131">
            <v>3045000</v>
          </cell>
          <cell r="BB5131" t="str">
            <v>Rød</v>
          </cell>
        </row>
        <row r="5132">
          <cell r="S5132">
            <v>1522500</v>
          </cell>
          <cell r="BB5132" t="str">
            <v>Gul</v>
          </cell>
        </row>
        <row r="5133">
          <cell r="S5133">
            <v>2579315.08</v>
          </cell>
          <cell r="BB5133" t="str">
            <v>Oransje</v>
          </cell>
        </row>
        <row r="5134">
          <cell r="S5134">
            <v>3787500</v>
          </cell>
          <cell r="BB5134" t="str">
            <v>Gul</v>
          </cell>
        </row>
        <row r="5135">
          <cell r="S5135">
            <v>3030000</v>
          </cell>
        </row>
        <row r="5136">
          <cell r="S5136">
            <v>3787500</v>
          </cell>
          <cell r="BB5136" t="str">
            <v>Oransje</v>
          </cell>
        </row>
        <row r="5137">
          <cell r="S5137">
            <v>4162500</v>
          </cell>
        </row>
        <row r="5138">
          <cell r="S5138">
            <v>2022383.5</v>
          </cell>
        </row>
        <row r="5139">
          <cell r="S5139">
            <v>3397500</v>
          </cell>
        </row>
        <row r="5140">
          <cell r="S5140">
            <v>1029519</v>
          </cell>
        </row>
        <row r="5141">
          <cell r="S5141">
            <v>735359</v>
          </cell>
        </row>
        <row r="5142">
          <cell r="S5142">
            <v>2632500</v>
          </cell>
        </row>
        <row r="5143">
          <cell r="S5143">
            <v>1500000</v>
          </cell>
        </row>
        <row r="5144">
          <cell r="S5144">
            <v>1125000</v>
          </cell>
        </row>
        <row r="5145">
          <cell r="S5145">
            <v>1500000</v>
          </cell>
        </row>
        <row r="5146">
          <cell r="S5146">
            <v>1500000</v>
          </cell>
          <cell r="BB5146" t="str">
            <v>Rød</v>
          </cell>
        </row>
        <row r="5147">
          <cell r="S5147">
            <v>2625000</v>
          </cell>
        </row>
        <row r="5148">
          <cell r="S5148">
            <v>1875000</v>
          </cell>
          <cell r="BB5148" t="str">
            <v>Rød</v>
          </cell>
        </row>
        <row r="5149">
          <cell r="S5149">
            <v>5625000</v>
          </cell>
        </row>
        <row r="5150">
          <cell r="S5150">
            <v>3750000</v>
          </cell>
        </row>
        <row r="5151">
          <cell r="S5151">
            <v>3000000</v>
          </cell>
        </row>
        <row r="5152">
          <cell r="S5152">
            <v>1875000</v>
          </cell>
        </row>
        <row r="5153">
          <cell r="S5153">
            <v>2250000</v>
          </cell>
        </row>
        <row r="5154">
          <cell r="S5154">
            <v>1875000</v>
          </cell>
        </row>
        <row r="5155">
          <cell r="S5155">
            <v>1500000</v>
          </cell>
          <cell r="BB5155" t="str">
            <v>Rød</v>
          </cell>
        </row>
        <row r="5156">
          <cell r="S5156">
            <v>2625000</v>
          </cell>
        </row>
        <row r="5157">
          <cell r="S5157">
            <v>2250000</v>
          </cell>
        </row>
        <row r="5158">
          <cell r="S5158">
            <v>4125000</v>
          </cell>
        </row>
        <row r="5159">
          <cell r="S5159">
            <v>3375000</v>
          </cell>
          <cell r="BB5159" t="str">
            <v>Grønn</v>
          </cell>
        </row>
        <row r="5160">
          <cell r="S5160">
            <v>2102921</v>
          </cell>
        </row>
        <row r="5161">
          <cell r="S5161">
            <v>2727868</v>
          </cell>
        </row>
        <row r="5162">
          <cell r="S5162">
            <v>2617500</v>
          </cell>
        </row>
        <row r="5163">
          <cell r="S5163">
            <v>1492500</v>
          </cell>
        </row>
        <row r="5164">
          <cell r="S5164">
            <v>1676250</v>
          </cell>
        </row>
        <row r="5165">
          <cell r="S5165">
            <v>1117500</v>
          </cell>
          <cell r="BB5165" t="str">
            <v>Oransje</v>
          </cell>
        </row>
        <row r="5166">
          <cell r="S5166">
            <v>1117500</v>
          </cell>
          <cell r="BB5166" t="str">
            <v>Rød</v>
          </cell>
        </row>
        <row r="5167">
          <cell r="S5167">
            <v>4095000</v>
          </cell>
        </row>
        <row r="5168">
          <cell r="S5168">
            <v>2602500</v>
          </cell>
          <cell r="BB5168" t="str">
            <v>Oransje</v>
          </cell>
        </row>
        <row r="5169">
          <cell r="S5169">
            <v>4087500</v>
          </cell>
        </row>
        <row r="5170">
          <cell r="S5170">
            <v>1485000</v>
          </cell>
        </row>
        <row r="5171">
          <cell r="S5171">
            <v>2970000</v>
          </cell>
        </row>
        <row r="5172">
          <cell r="S5172">
            <v>1852500</v>
          </cell>
          <cell r="BB5172" t="str">
            <v>Oransje</v>
          </cell>
        </row>
        <row r="5173">
          <cell r="S5173">
            <v>1852500</v>
          </cell>
        </row>
        <row r="5174">
          <cell r="S5174">
            <v>2962500</v>
          </cell>
        </row>
        <row r="5175">
          <cell r="S5175">
            <v>2315572</v>
          </cell>
          <cell r="BB5175" t="str">
            <v>Gul</v>
          </cell>
        </row>
        <row r="5176">
          <cell r="S5176">
            <v>5175000</v>
          </cell>
          <cell r="BB5176" t="str">
            <v>Rød</v>
          </cell>
        </row>
        <row r="5177">
          <cell r="S5177">
            <v>1293750</v>
          </cell>
        </row>
        <row r="5178">
          <cell r="S5178">
            <v>2881499.91</v>
          </cell>
        </row>
        <row r="5179">
          <cell r="S5179">
            <v>1477500</v>
          </cell>
        </row>
        <row r="5180">
          <cell r="S5180">
            <v>3322500</v>
          </cell>
        </row>
        <row r="5181">
          <cell r="S5181">
            <v>1845000</v>
          </cell>
        </row>
        <row r="5182">
          <cell r="S5182">
            <v>1607996.25</v>
          </cell>
          <cell r="BB5182" t="str">
            <v>Grønn</v>
          </cell>
        </row>
        <row r="5183">
          <cell r="S5183">
            <v>3315000</v>
          </cell>
          <cell r="BB5183" t="str">
            <v>Grønn</v>
          </cell>
        </row>
        <row r="5184">
          <cell r="S5184">
            <v>1837506</v>
          </cell>
        </row>
        <row r="5185">
          <cell r="S5185">
            <v>1837500</v>
          </cell>
          <cell r="BB5185" t="str">
            <v>Gul</v>
          </cell>
        </row>
        <row r="5186">
          <cell r="S5186">
            <v>1837500</v>
          </cell>
        </row>
        <row r="5187">
          <cell r="S5187">
            <v>1837500</v>
          </cell>
          <cell r="BB5187" t="str">
            <v>Rød</v>
          </cell>
        </row>
        <row r="5188">
          <cell r="S5188">
            <v>2940000</v>
          </cell>
          <cell r="BB5188" t="str">
            <v>Oransje</v>
          </cell>
        </row>
        <row r="5189">
          <cell r="S5189">
            <v>1470000</v>
          </cell>
        </row>
        <row r="5190">
          <cell r="S5190">
            <v>5490000</v>
          </cell>
        </row>
        <row r="5191">
          <cell r="S5191">
            <v>1462500</v>
          </cell>
          <cell r="BB5191" t="str">
            <v>Rød</v>
          </cell>
        </row>
        <row r="5192">
          <cell r="S5192">
            <v>2925000</v>
          </cell>
        </row>
        <row r="5193">
          <cell r="S5193">
            <v>2925000</v>
          </cell>
        </row>
        <row r="5194">
          <cell r="S5194">
            <v>1462500</v>
          </cell>
          <cell r="BB5194" t="str">
            <v>Rød</v>
          </cell>
        </row>
        <row r="5195">
          <cell r="S5195">
            <v>2925000</v>
          </cell>
        </row>
        <row r="5196">
          <cell r="S5196">
            <v>2557500</v>
          </cell>
        </row>
        <row r="5197">
          <cell r="S5197">
            <v>3285000</v>
          </cell>
        </row>
        <row r="5198">
          <cell r="S5198">
            <v>1822500</v>
          </cell>
          <cell r="BB5198" t="str">
            <v>Rød</v>
          </cell>
        </row>
        <row r="5199">
          <cell r="S5199">
            <v>3277500</v>
          </cell>
        </row>
        <row r="5200">
          <cell r="S5200">
            <v>3277500</v>
          </cell>
          <cell r="BB5200" t="str">
            <v>Oransje</v>
          </cell>
        </row>
        <row r="5201">
          <cell r="S5201">
            <v>2182500</v>
          </cell>
          <cell r="BB5201" t="str">
            <v>Grønn</v>
          </cell>
        </row>
        <row r="5202">
          <cell r="S5202">
            <v>4570692</v>
          </cell>
          <cell r="BB5202" t="str">
            <v>Oransje</v>
          </cell>
        </row>
        <row r="5203">
          <cell r="S5203">
            <v>2542500</v>
          </cell>
          <cell r="BB5203" t="str">
            <v>Rød</v>
          </cell>
        </row>
        <row r="5204">
          <cell r="S5204">
            <v>3630000</v>
          </cell>
          <cell r="BB5204" t="str">
            <v>Gul</v>
          </cell>
        </row>
        <row r="5205">
          <cell r="S5205">
            <v>1631250</v>
          </cell>
        </row>
        <row r="5206">
          <cell r="S5206">
            <v>2175000</v>
          </cell>
        </row>
        <row r="5207">
          <cell r="S5207">
            <v>2175000</v>
          </cell>
          <cell r="BB5207" t="str">
            <v>Gul</v>
          </cell>
        </row>
        <row r="5208">
          <cell r="S5208">
            <v>4350000</v>
          </cell>
        </row>
        <row r="5209">
          <cell r="S5209">
            <v>3622500</v>
          </cell>
        </row>
        <row r="5210">
          <cell r="S5210">
            <v>1307145.76</v>
          </cell>
          <cell r="BB5210" t="str">
            <v>Rød</v>
          </cell>
        </row>
        <row r="5211">
          <cell r="S5211">
            <v>3255000</v>
          </cell>
        </row>
        <row r="5212">
          <cell r="S5212">
            <v>1807500</v>
          </cell>
        </row>
        <row r="5213">
          <cell r="S5213">
            <v>3975000</v>
          </cell>
        </row>
        <row r="5214">
          <cell r="S5214">
            <v>3975000</v>
          </cell>
          <cell r="BB5214" t="str">
            <v>Oransje</v>
          </cell>
        </row>
        <row r="5215">
          <cell r="S5215">
            <v>2233600</v>
          </cell>
        </row>
        <row r="5216">
          <cell r="S5216">
            <v>2887500</v>
          </cell>
          <cell r="BB5216" t="str">
            <v>Gul</v>
          </cell>
        </row>
        <row r="5217">
          <cell r="S5217">
            <v>4639985.7300000004</v>
          </cell>
          <cell r="BB5217" t="str">
            <v>Rød</v>
          </cell>
        </row>
        <row r="5218">
          <cell r="S5218">
            <v>1800000</v>
          </cell>
        </row>
        <row r="5219">
          <cell r="S5219">
            <v>1800000</v>
          </cell>
        </row>
        <row r="5220">
          <cell r="S5220">
            <v>1800000</v>
          </cell>
        </row>
        <row r="5221">
          <cell r="S5221">
            <v>2520000</v>
          </cell>
        </row>
        <row r="5222">
          <cell r="S5222">
            <v>1800000</v>
          </cell>
          <cell r="BB5222" t="str">
            <v>Grønn</v>
          </cell>
        </row>
        <row r="5223">
          <cell r="S5223">
            <v>3240000</v>
          </cell>
          <cell r="BB5223" t="str">
            <v>Lys grønn</v>
          </cell>
        </row>
        <row r="5224">
          <cell r="S5224">
            <v>1800000</v>
          </cell>
        </row>
        <row r="5225">
          <cell r="S5225">
            <v>2060988</v>
          </cell>
        </row>
        <row r="5226">
          <cell r="S5226">
            <v>2500505</v>
          </cell>
        </row>
        <row r="5227">
          <cell r="S5227">
            <v>2872500</v>
          </cell>
        </row>
        <row r="5228">
          <cell r="S5228">
            <v>5025000</v>
          </cell>
        </row>
        <row r="5229">
          <cell r="S5229">
            <v>1792500</v>
          </cell>
          <cell r="BB5229" t="str">
            <v>Oransje</v>
          </cell>
        </row>
        <row r="5230">
          <cell r="S5230">
            <v>1792500</v>
          </cell>
        </row>
        <row r="5231">
          <cell r="S5231">
            <v>1432500</v>
          </cell>
        </row>
        <row r="5232">
          <cell r="S5232">
            <v>5010000</v>
          </cell>
          <cell r="BB5232" t="str">
            <v>Gul</v>
          </cell>
        </row>
        <row r="5233">
          <cell r="S5233">
            <v>1267487.25</v>
          </cell>
        </row>
        <row r="5234">
          <cell r="S5234">
            <v>3570000</v>
          </cell>
        </row>
        <row r="5235">
          <cell r="S5235">
            <v>1425000</v>
          </cell>
          <cell r="BB5235" t="str">
            <v>Rød</v>
          </cell>
        </row>
        <row r="5236">
          <cell r="S5236">
            <v>2137500</v>
          </cell>
          <cell r="BB5236" t="str">
            <v>Oransje</v>
          </cell>
        </row>
        <row r="5237">
          <cell r="S5237">
            <v>2850000</v>
          </cell>
        </row>
        <row r="5238">
          <cell r="S5238">
            <v>2850000</v>
          </cell>
        </row>
        <row r="5239">
          <cell r="S5239">
            <v>4980000</v>
          </cell>
        </row>
        <row r="5240">
          <cell r="S5240">
            <v>2490000</v>
          </cell>
        </row>
        <row r="5241">
          <cell r="S5241">
            <v>4267500</v>
          </cell>
          <cell r="BB5241" t="str">
            <v>Oransje</v>
          </cell>
        </row>
        <row r="5242">
          <cell r="S5242">
            <v>1777500</v>
          </cell>
          <cell r="BB5242" t="str">
            <v>Gul</v>
          </cell>
        </row>
        <row r="5243">
          <cell r="S5243">
            <v>4260000</v>
          </cell>
        </row>
        <row r="5244">
          <cell r="S5244">
            <v>1065000</v>
          </cell>
        </row>
        <row r="5245">
          <cell r="S5245">
            <v>3547500</v>
          </cell>
          <cell r="BB5245" t="str">
            <v>Oransje</v>
          </cell>
        </row>
        <row r="5246">
          <cell r="S5246">
            <v>1792056</v>
          </cell>
        </row>
        <row r="5247">
          <cell r="S5247">
            <v>2254722</v>
          </cell>
        </row>
        <row r="5248">
          <cell r="S5248">
            <v>3892500</v>
          </cell>
        </row>
        <row r="5249">
          <cell r="S5249">
            <v>3892500</v>
          </cell>
        </row>
        <row r="5250">
          <cell r="S5250">
            <v>2475000</v>
          </cell>
          <cell r="BB5250" t="str">
            <v>Gul</v>
          </cell>
        </row>
        <row r="5251">
          <cell r="S5251">
            <v>5691515.2000000002</v>
          </cell>
          <cell r="BB5251" t="str">
            <v>Oransje</v>
          </cell>
        </row>
        <row r="5252">
          <cell r="S5252">
            <v>2115000</v>
          </cell>
          <cell r="BB5252" t="str">
            <v>Oransje</v>
          </cell>
        </row>
        <row r="5253">
          <cell r="S5253">
            <v>1762500</v>
          </cell>
        </row>
        <row r="5254">
          <cell r="S5254">
            <v>2467500</v>
          </cell>
          <cell r="BB5254" t="str">
            <v>Grønn</v>
          </cell>
        </row>
        <row r="5255">
          <cell r="S5255">
            <v>3172500</v>
          </cell>
        </row>
        <row r="5256">
          <cell r="S5256">
            <v>1762500</v>
          </cell>
        </row>
        <row r="5257">
          <cell r="S5257">
            <v>1762500</v>
          </cell>
        </row>
        <row r="5258">
          <cell r="S5258">
            <v>1762500</v>
          </cell>
          <cell r="BB5258" t="str">
            <v>Oransje</v>
          </cell>
        </row>
        <row r="5259">
          <cell r="S5259">
            <v>3165000</v>
          </cell>
        </row>
        <row r="5260">
          <cell r="S5260">
            <v>2812500</v>
          </cell>
        </row>
        <row r="5261">
          <cell r="S5261">
            <v>1020712.75</v>
          </cell>
        </row>
        <row r="5262">
          <cell r="S5262">
            <v>1402500</v>
          </cell>
        </row>
        <row r="5263">
          <cell r="S5263">
            <v>2467191</v>
          </cell>
          <cell r="BB5263" t="str">
            <v>Rød</v>
          </cell>
        </row>
        <row r="5264">
          <cell r="S5264">
            <v>2949866</v>
          </cell>
        </row>
        <row r="5265">
          <cell r="S5265">
            <v>2100000</v>
          </cell>
        </row>
        <row r="5266">
          <cell r="S5266">
            <v>1747500</v>
          </cell>
        </row>
        <row r="5267">
          <cell r="S5267">
            <v>1747500</v>
          </cell>
        </row>
        <row r="5268">
          <cell r="S5268">
            <v>1747500</v>
          </cell>
        </row>
        <row r="5269">
          <cell r="S5269">
            <v>3377500</v>
          </cell>
        </row>
        <row r="5270">
          <cell r="S5270">
            <v>2210049</v>
          </cell>
          <cell r="BB5270" t="str">
            <v>Rød</v>
          </cell>
        </row>
        <row r="5271">
          <cell r="S5271">
            <v>2445000</v>
          </cell>
        </row>
        <row r="5272">
          <cell r="S5272">
            <v>1594879</v>
          </cell>
          <cell r="BB5272" t="str">
            <v>Rød</v>
          </cell>
        </row>
        <row r="5273">
          <cell r="S5273">
            <v>3840000</v>
          </cell>
        </row>
        <row r="5274">
          <cell r="S5274">
            <v>2092500</v>
          </cell>
        </row>
        <row r="5275">
          <cell r="S5275">
            <v>697500</v>
          </cell>
          <cell r="BB5275" t="str">
            <v>Rød</v>
          </cell>
        </row>
        <row r="5276">
          <cell r="S5276">
            <v>2790000</v>
          </cell>
        </row>
        <row r="5277">
          <cell r="S5277">
            <v>2092500</v>
          </cell>
        </row>
        <row r="5278">
          <cell r="S5278">
            <v>1681302</v>
          </cell>
        </row>
        <row r="5279">
          <cell r="S5279">
            <v>3135000</v>
          </cell>
        </row>
        <row r="5280">
          <cell r="S5280">
            <v>1740000</v>
          </cell>
        </row>
        <row r="5281">
          <cell r="S5281">
            <v>1740000</v>
          </cell>
        </row>
        <row r="5282">
          <cell r="S5282">
            <v>6747000</v>
          </cell>
        </row>
        <row r="5283">
          <cell r="S5283">
            <v>1512347</v>
          </cell>
          <cell r="BB5283" t="str">
            <v>Oransje</v>
          </cell>
        </row>
        <row r="5284">
          <cell r="S5284">
            <v>3472500</v>
          </cell>
        </row>
        <row r="5285">
          <cell r="S5285">
            <v>2430000</v>
          </cell>
          <cell r="BB5285" t="str">
            <v>Rød</v>
          </cell>
        </row>
        <row r="5286">
          <cell r="S5286">
            <v>2430000</v>
          </cell>
        </row>
        <row r="5287">
          <cell r="S5287">
            <v>1387500</v>
          </cell>
          <cell r="BB5287" t="str">
            <v>Oransje</v>
          </cell>
        </row>
        <row r="5288">
          <cell r="S5288">
            <v>2618842.25</v>
          </cell>
        </row>
        <row r="5289">
          <cell r="S5289">
            <v>1732500</v>
          </cell>
          <cell r="BB5289" t="str">
            <v>Rød</v>
          </cell>
        </row>
        <row r="5290">
          <cell r="S5290">
            <v>2077500</v>
          </cell>
          <cell r="BB5290" t="str">
            <v>Grønn</v>
          </cell>
        </row>
        <row r="5291">
          <cell r="S5291">
            <v>2422500</v>
          </cell>
        </row>
        <row r="5292">
          <cell r="S5292">
            <v>2730994.33</v>
          </cell>
          <cell r="BB5292" t="str">
            <v>Rød</v>
          </cell>
        </row>
        <row r="5293">
          <cell r="S5293">
            <v>3112500</v>
          </cell>
          <cell r="BB5293" t="str">
            <v>Rød</v>
          </cell>
        </row>
        <row r="5294">
          <cell r="S5294">
            <v>1556250</v>
          </cell>
          <cell r="BB5294" t="str">
            <v>Rød</v>
          </cell>
        </row>
        <row r="5295">
          <cell r="S5295">
            <v>1725000</v>
          </cell>
        </row>
        <row r="5296">
          <cell r="S5296">
            <v>1725000</v>
          </cell>
          <cell r="BB5296" t="str">
            <v>Oransje</v>
          </cell>
        </row>
        <row r="5297">
          <cell r="S5297">
            <v>1380000</v>
          </cell>
        </row>
        <row r="5298">
          <cell r="S5298">
            <v>2202000</v>
          </cell>
        </row>
        <row r="5299">
          <cell r="S5299">
            <v>2407500</v>
          </cell>
        </row>
        <row r="5300">
          <cell r="S5300">
            <v>2062500</v>
          </cell>
        </row>
        <row r="5301">
          <cell r="S5301">
            <v>2062500</v>
          </cell>
        </row>
        <row r="5302">
          <cell r="S5302">
            <v>4125000</v>
          </cell>
        </row>
        <row r="5303">
          <cell r="S5303">
            <v>1717500</v>
          </cell>
        </row>
        <row r="5304">
          <cell r="S5304">
            <v>2400000</v>
          </cell>
          <cell r="BB5304" t="str">
            <v>Rød</v>
          </cell>
        </row>
        <row r="5305">
          <cell r="S5305">
            <v>2400000</v>
          </cell>
        </row>
        <row r="5306">
          <cell r="S5306">
            <v>3082500</v>
          </cell>
          <cell r="BB5306" t="str">
            <v>Rød</v>
          </cell>
        </row>
        <row r="5307">
          <cell r="S5307">
            <v>3417948.28</v>
          </cell>
        </row>
        <row r="5308">
          <cell r="S5308">
            <v>1710000</v>
          </cell>
        </row>
        <row r="5309">
          <cell r="S5309">
            <v>1761364.75</v>
          </cell>
        </row>
        <row r="5310">
          <cell r="S5310">
            <v>2392500</v>
          </cell>
          <cell r="BB5310" t="str">
            <v>Grønn</v>
          </cell>
        </row>
        <row r="5311">
          <cell r="S5311">
            <v>3075000</v>
          </cell>
        </row>
        <row r="5312">
          <cell r="S5312">
            <v>2385000</v>
          </cell>
          <cell r="BB5312" t="str">
            <v>Rød</v>
          </cell>
        </row>
        <row r="5313">
          <cell r="S5313">
            <v>1702500</v>
          </cell>
          <cell r="BB5313" t="str">
            <v>Rød</v>
          </cell>
        </row>
        <row r="5314">
          <cell r="S5314">
            <v>2377500</v>
          </cell>
        </row>
        <row r="5315">
          <cell r="S5315">
            <v>1357500</v>
          </cell>
          <cell r="BB5315" t="str">
            <v>Rød</v>
          </cell>
        </row>
        <row r="5316">
          <cell r="S5316">
            <v>1357500</v>
          </cell>
          <cell r="BB5316" t="str">
            <v>Grønn</v>
          </cell>
        </row>
        <row r="5317">
          <cell r="S5317">
            <v>1695000</v>
          </cell>
        </row>
        <row r="5318">
          <cell r="S5318">
            <v>1695000</v>
          </cell>
        </row>
        <row r="5319">
          <cell r="S5319">
            <v>1695000</v>
          </cell>
          <cell r="BB5319" t="str">
            <v>Rød</v>
          </cell>
        </row>
        <row r="5320">
          <cell r="S5320">
            <v>2032500</v>
          </cell>
          <cell r="BB5320" t="str">
            <v>Rød</v>
          </cell>
        </row>
        <row r="5321">
          <cell r="S5321">
            <v>2370000</v>
          </cell>
        </row>
        <row r="5322">
          <cell r="S5322">
            <v>1165414.25</v>
          </cell>
          <cell r="BB5322" t="str">
            <v>Rød</v>
          </cell>
        </row>
        <row r="5323">
          <cell r="S5323">
            <v>2025072</v>
          </cell>
          <cell r="BB5323" t="str">
            <v>Oransje</v>
          </cell>
        </row>
        <row r="5324">
          <cell r="S5324">
            <v>2671875</v>
          </cell>
        </row>
        <row r="5325">
          <cell r="S5325">
            <v>1012500</v>
          </cell>
          <cell r="BB5325" t="str">
            <v>Oransje</v>
          </cell>
        </row>
        <row r="5326">
          <cell r="S5326">
            <v>3037500</v>
          </cell>
          <cell r="BB5326" t="str">
            <v>Oransje</v>
          </cell>
        </row>
        <row r="5327">
          <cell r="S5327">
            <v>4725000</v>
          </cell>
        </row>
        <row r="5328">
          <cell r="S5328">
            <v>1518750</v>
          </cell>
        </row>
        <row r="5329">
          <cell r="S5329">
            <v>2700000</v>
          </cell>
          <cell r="BB5329" t="str">
            <v>Oransje</v>
          </cell>
        </row>
        <row r="5330">
          <cell r="S5330">
            <v>1687500</v>
          </cell>
          <cell r="BB5330" t="str">
            <v>Gul</v>
          </cell>
        </row>
        <row r="5331">
          <cell r="S5331">
            <v>3375000</v>
          </cell>
        </row>
        <row r="5332">
          <cell r="S5332">
            <v>2025000</v>
          </cell>
        </row>
        <row r="5333">
          <cell r="S5333">
            <v>2362500</v>
          </cell>
        </row>
        <row r="5334">
          <cell r="S5334">
            <v>1350000</v>
          </cell>
        </row>
        <row r="5335">
          <cell r="S5335">
            <v>2479875</v>
          </cell>
          <cell r="BB5335" t="str">
            <v>Oransje</v>
          </cell>
        </row>
        <row r="5336">
          <cell r="S5336">
            <v>2641250</v>
          </cell>
        </row>
        <row r="5337">
          <cell r="S5337">
            <v>3030000</v>
          </cell>
        </row>
        <row r="5338">
          <cell r="S5338">
            <v>1777107.5</v>
          </cell>
          <cell r="BB5338" t="str">
            <v>Oransje</v>
          </cell>
        </row>
        <row r="5339">
          <cell r="S5339">
            <v>2017500</v>
          </cell>
        </row>
        <row r="5340">
          <cell r="S5340">
            <v>1680000</v>
          </cell>
        </row>
        <row r="5341">
          <cell r="S5341">
            <v>2685000</v>
          </cell>
        </row>
        <row r="5342">
          <cell r="S5342">
            <v>1672500</v>
          </cell>
          <cell r="BB5342" t="str">
            <v>Rød</v>
          </cell>
        </row>
        <row r="5343">
          <cell r="S5343">
            <v>1672500</v>
          </cell>
        </row>
        <row r="5344">
          <cell r="S5344">
            <v>4680000</v>
          </cell>
        </row>
        <row r="5345">
          <cell r="S5345">
            <v>3337500</v>
          </cell>
          <cell r="BB5345" t="str">
            <v>Rød</v>
          </cell>
        </row>
        <row r="5346">
          <cell r="S5346">
            <v>2002500</v>
          </cell>
        </row>
        <row r="5347">
          <cell r="S5347">
            <v>4005000</v>
          </cell>
          <cell r="BB5347" t="str">
            <v>Oransje</v>
          </cell>
        </row>
        <row r="5348">
          <cell r="S5348">
            <v>1335000</v>
          </cell>
        </row>
        <row r="5349">
          <cell r="S5349">
            <v>2002500</v>
          </cell>
          <cell r="BB5349" t="str">
            <v>Grønn</v>
          </cell>
        </row>
        <row r="5350">
          <cell r="S5350">
            <v>1833750</v>
          </cell>
          <cell r="BB5350" t="str">
            <v>Rød</v>
          </cell>
        </row>
        <row r="5351">
          <cell r="S5351">
            <v>3000000</v>
          </cell>
        </row>
        <row r="5352">
          <cell r="S5352">
            <v>3154000</v>
          </cell>
        </row>
        <row r="5353">
          <cell r="S5353">
            <v>4320000</v>
          </cell>
          <cell r="BB5353" t="str">
            <v>Oransje</v>
          </cell>
        </row>
        <row r="5354">
          <cell r="S5354">
            <v>2325000</v>
          </cell>
        </row>
        <row r="5355">
          <cell r="S5355">
            <v>4650000</v>
          </cell>
        </row>
        <row r="5356">
          <cell r="S5356">
            <v>2325000</v>
          </cell>
        </row>
        <row r="5357">
          <cell r="S5357">
            <v>2655000</v>
          </cell>
          <cell r="BB5357" t="str">
            <v>Grønn</v>
          </cell>
        </row>
        <row r="5358">
          <cell r="S5358">
            <v>2655000</v>
          </cell>
        </row>
        <row r="5359">
          <cell r="S5359">
            <v>1657500</v>
          </cell>
          <cell r="BB5359" t="str">
            <v>Rød</v>
          </cell>
        </row>
        <row r="5360">
          <cell r="S5360">
            <v>1657500</v>
          </cell>
          <cell r="BB5360" t="str">
            <v>Rød</v>
          </cell>
        </row>
        <row r="5361">
          <cell r="S5361">
            <v>2317500</v>
          </cell>
          <cell r="BB5361" t="str">
            <v>Gul</v>
          </cell>
        </row>
        <row r="5362">
          <cell r="S5362">
            <v>1925000</v>
          </cell>
          <cell r="BB5362" t="str">
            <v>Rød</v>
          </cell>
        </row>
        <row r="5363">
          <cell r="S5363">
            <v>3468750</v>
          </cell>
        </row>
        <row r="5364">
          <cell r="S5364">
            <v>1650000</v>
          </cell>
        </row>
        <row r="5365">
          <cell r="S5365">
            <v>3300000</v>
          </cell>
          <cell r="BB5365" t="str">
            <v>Oransje</v>
          </cell>
        </row>
        <row r="5366">
          <cell r="S5366">
            <v>1650000</v>
          </cell>
        </row>
        <row r="5367">
          <cell r="S5367">
            <v>3300000</v>
          </cell>
        </row>
        <row r="5368">
          <cell r="S5368">
            <v>2962500</v>
          </cell>
        </row>
        <row r="5369">
          <cell r="S5369">
            <v>2632500</v>
          </cell>
        </row>
        <row r="5370">
          <cell r="S5370">
            <v>4275000</v>
          </cell>
        </row>
        <row r="5371">
          <cell r="S5371">
            <v>1642500</v>
          </cell>
        </row>
        <row r="5372">
          <cell r="S5372">
            <v>2625000</v>
          </cell>
          <cell r="BB5372" t="str">
            <v>Oransje</v>
          </cell>
        </row>
        <row r="5373">
          <cell r="S5373">
            <v>1312500</v>
          </cell>
        </row>
        <row r="5374">
          <cell r="S5374">
            <v>3600000</v>
          </cell>
        </row>
        <row r="5375">
          <cell r="S5375">
            <v>3600000</v>
          </cell>
          <cell r="BB5375" t="str">
            <v>Grønn</v>
          </cell>
        </row>
        <row r="5376">
          <cell r="S5376">
            <v>3600000</v>
          </cell>
          <cell r="BB5376" t="str">
            <v>Oransje</v>
          </cell>
        </row>
        <row r="5377">
          <cell r="S5377">
            <v>1635000</v>
          </cell>
          <cell r="BB5377" t="str">
            <v>Grønn</v>
          </cell>
        </row>
        <row r="5378">
          <cell r="S5378">
            <v>3270000</v>
          </cell>
          <cell r="BB5378" t="str">
            <v>Oransje</v>
          </cell>
        </row>
        <row r="5379">
          <cell r="S5379">
            <v>1635000</v>
          </cell>
        </row>
        <row r="5380">
          <cell r="S5380">
            <v>2492500</v>
          </cell>
          <cell r="BB5380" t="str">
            <v>Gul</v>
          </cell>
        </row>
        <row r="5381">
          <cell r="S5381">
            <v>2940000</v>
          </cell>
        </row>
        <row r="5382">
          <cell r="S5382">
            <v>2940000</v>
          </cell>
        </row>
        <row r="5383">
          <cell r="S5383">
            <v>1979497.5</v>
          </cell>
        </row>
        <row r="5384">
          <cell r="S5384">
            <v>1282999</v>
          </cell>
        </row>
        <row r="5385">
          <cell r="S5385">
            <v>1950000</v>
          </cell>
          <cell r="BB5385" t="str">
            <v>Gul</v>
          </cell>
        </row>
        <row r="5386">
          <cell r="S5386">
            <v>975000</v>
          </cell>
        </row>
        <row r="5387">
          <cell r="S5387">
            <v>1950000</v>
          </cell>
        </row>
        <row r="5388">
          <cell r="S5388">
            <v>4867500</v>
          </cell>
          <cell r="BB5388" t="str">
            <v>Grønn</v>
          </cell>
        </row>
        <row r="5389">
          <cell r="S5389">
            <v>1620000</v>
          </cell>
          <cell r="BB5389" t="str">
            <v>Grønn</v>
          </cell>
        </row>
        <row r="5390">
          <cell r="S5390">
            <v>1620000</v>
          </cell>
        </row>
        <row r="5391">
          <cell r="S5391">
            <v>2265000</v>
          </cell>
        </row>
        <row r="5392">
          <cell r="S5392">
            <v>2587500</v>
          </cell>
        </row>
        <row r="5393">
          <cell r="S5393">
            <v>4200000</v>
          </cell>
          <cell r="BB5393" t="str">
            <v>Rød</v>
          </cell>
        </row>
        <row r="5394">
          <cell r="S5394">
            <v>1781133</v>
          </cell>
        </row>
        <row r="5395">
          <cell r="S5395">
            <v>3225000</v>
          </cell>
        </row>
        <row r="5396">
          <cell r="S5396">
            <v>1612500</v>
          </cell>
        </row>
        <row r="5397">
          <cell r="S5397">
            <v>1612500</v>
          </cell>
        </row>
        <row r="5398">
          <cell r="S5398">
            <v>513041</v>
          </cell>
        </row>
        <row r="5399">
          <cell r="S5399">
            <v>3217500</v>
          </cell>
        </row>
        <row r="5400">
          <cell r="S5400">
            <v>2271990</v>
          </cell>
        </row>
        <row r="5401">
          <cell r="S5401">
            <v>2250000</v>
          </cell>
        </row>
        <row r="5402">
          <cell r="S5402">
            <v>2250000</v>
          </cell>
          <cell r="BB5402" t="str">
            <v>Oransje</v>
          </cell>
        </row>
        <row r="5403">
          <cell r="S5403">
            <v>2250000</v>
          </cell>
        </row>
        <row r="5404">
          <cell r="S5404">
            <v>2250000</v>
          </cell>
        </row>
        <row r="5405">
          <cell r="S5405">
            <v>1890874</v>
          </cell>
        </row>
        <row r="5406">
          <cell r="S5406">
            <v>3532500</v>
          </cell>
        </row>
        <row r="5407">
          <cell r="S5407">
            <v>3847500</v>
          </cell>
        </row>
        <row r="5408">
          <cell r="S5408">
            <v>1282500</v>
          </cell>
        </row>
        <row r="5409">
          <cell r="S5409">
            <v>2242500</v>
          </cell>
          <cell r="BB5409" t="str">
            <v>Rød</v>
          </cell>
        </row>
        <row r="5410">
          <cell r="S5410">
            <v>857410</v>
          </cell>
        </row>
        <row r="5411">
          <cell r="S5411">
            <v>1920000</v>
          </cell>
          <cell r="BB5411" t="str">
            <v>Oransje</v>
          </cell>
        </row>
        <row r="5412">
          <cell r="S5412">
            <v>1597500</v>
          </cell>
          <cell r="BB5412" t="str">
            <v>Rød</v>
          </cell>
        </row>
        <row r="5413">
          <cell r="S5413">
            <v>1275000</v>
          </cell>
          <cell r="BB5413" t="str">
            <v>Rød</v>
          </cell>
        </row>
        <row r="5414">
          <cell r="S5414">
            <v>3825000</v>
          </cell>
        </row>
        <row r="5415">
          <cell r="S5415">
            <v>2550000</v>
          </cell>
          <cell r="BB5415" t="str">
            <v>Gul</v>
          </cell>
        </row>
        <row r="5416">
          <cell r="S5416">
            <v>3026246</v>
          </cell>
        </row>
        <row r="5417">
          <cell r="S5417">
            <v>3502500</v>
          </cell>
          <cell r="BB5417" t="str">
            <v>Oransje</v>
          </cell>
        </row>
        <row r="5418">
          <cell r="S5418">
            <v>2865000</v>
          </cell>
        </row>
        <row r="5419">
          <cell r="S5419">
            <v>2865000</v>
          </cell>
        </row>
        <row r="5420">
          <cell r="S5420">
            <v>2747709.02</v>
          </cell>
          <cell r="BB5420" t="str">
            <v>Rød</v>
          </cell>
        </row>
        <row r="5421">
          <cell r="S5421">
            <v>1590000</v>
          </cell>
          <cell r="BB5421" t="str">
            <v>Rød</v>
          </cell>
        </row>
        <row r="5422">
          <cell r="S5422">
            <v>952500</v>
          </cell>
        </row>
        <row r="5423">
          <cell r="S5423">
            <v>1567951</v>
          </cell>
        </row>
        <row r="5424">
          <cell r="S5424">
            <v>4125000</v>
          </cell>
        </row>
        <row r="5425">
          <cell r="S5425">
            <v>3172500</v>
          </cell>
        </row>
        <row r="5426">
          <cell r="S5426">
            <v>1911861.5</v>
          </cell>
          <cell r="BB5426" t="str">
            <v>Rød</v>
          </cell>
        </row>
        <row r="5427">
          <cell r="S5427">
            <v>3487500</v>
          </cell>
        </row>
        <row r="5428">
          <cell r="S5428">
            <v>3802500</v>
          </cell>
        </row>
        <row r="5429">
          <cell r="S5429">
            <v>2850000</v>
          </cell>
        </row>
        <row r="5430">
          <cell r="S5430">
            <v>1685036</v>
          </cell>
        </row>
        <row r="5431">
          <cell r="S5431">
            <v>3472500</v>
          </cell>
          <cell r="BB5431" t="str">
            <v>Gul</v>
          </cell>
        </row>
        <row r="5432">
          <cell r="S5432">
            <v>1684902</v>
          </cell>
        </row>
        <row r="5433">
          <cell r="S5433">
            <v>1575000</v>
          </cell>
        </row>
        <row r="5434">
          <cell r="S5434">
            <v>1575000</v>
          </cell>
          <cell r="BB5434" t="str">
            <v>Rød</v>
          </cell>
        </row>
        <row r="5435">
          <cell r="S5435">
            <v>1890000</v>
          </cell>
        </row>
        <row r="5436">
          <cell r="S5436">
            <v>1567674.25</v>
          </cell>
        </row>
        <row r="5437">
          <cell r="S5437">
            <v>1260000</v>
          </cell>
          <cell r="BB5437" t="str">
            <v>Gul</v>
          </cell>
        </row>
        <row r="5438">
          <cell r="S5438">
            <v>1890000</v>
          </cell>
        </row>
        <row r="5439">
          <cell r="S5439">
            <v>1260000</v>
          </cell>
          <cell r="BB5439" t="str">
            <v>Rød</v>
          </cell>
        </row>
        <row r="5440">
          <cell r="S5440">
            <v>2043750</v>
          </cell>
          <cell r="BB5440" t="str">
            <v>Grønn</v>
          </cell>
        </row>
        <row r="5441">
          <cell r="S5441">
            <v>3772500</v>
          </cell>
        </row>
        <row r="5442">
          <cell r="S5442">
            <v>2197500</v>
          </cell>
          <cell r="BB5442" t="str">
            <v>Rød</v>
          </cell>
        </row>
        <row r="5443">
          <cell r="S5443">
            <v>1882500</v>
          </cell>
          <cell r="BB5443" t="str">
            <v>Oransje</v>
          </cell>
        </row>
        <row r="5444">
          <cell r="S5444">
            <v>1882500</v>
          </cell>
          <cell r="BB5444" t="str">
            <v>Grønn</v>
          </cell>
        </row>
        <row r="5445">
          <cell r="S5445">
            <v>1567500</v>
          </cell>
          <cell r="BB5445" t="str">
            <v>Rød</v>
          </cell>
        </row>
        <row r="5446">
          <cell r="S5446">
            <v>1670000</v>
          </cell>
        </row>
        <row r="5447">
          <cell r="S5447">
            <v>1252500</v>
          </cell>
        </row>
        <row r="5448">
          <cell r="S5448">
            <v>1713939</v>
          </cell>
          <cell r="BB5448" t="str">
            <v>Gul</v>
          </cell>
        </row>
        <row r="5449">
          <cell r="S5449">
            <v>4380000</v>
          </cell>
        </row>
        <row r="5450">
          <cell r="S5450">
            <v>2190000</v>
          </cell>
        </row>
        <row r="5451">
          <cell r="S5451">
            <v>4065000</v>
          </cell>
        </row>
        <row r="5452">
          <cell r="S5452">
            <v>1875000</v>
          </cell>
        </row>
        <row r="5453">
          <cell r="S5453">
            <v>3750000</v>
          </cell>
        </row>
        <row r="5454">
          <cell r="S5454">
            <v>1875000</v>
          </cell>
        </row>
        <row r="5455">
          <cell r="S5455">
            <v>3750000</v>
          </cell>
        </row>
        <row r="5456">
          <cell r="S5456">
            <v>3750000</v>
          </cell>
        </row>
        <row r="5457">
          <cell r="S5457">
            <v>2812500</v>
          </cell>
          <cell r="BB5457" t="str">
            <v>Rød</v>
          </cell>
        </row>
        <row r="5458">
          <cell r="S5458">
            <v>3750000</v>
          </cell>
          <cell r="BB5458" t="str">
            <v>Oransje</v>
          </cell>
        </row>
        <row r="5459">
          <cell r="S5459">
            <v>1875000</v>
          </cell>
        </row>
        <row r="5460">
          <cell r="S5460">
            <v>937500</v>
          </cell>
        </row>
        <row r="5461">
          <cell r="S5461">
            <v>3435000</v>
          </cell>
        </row>
        <row r="5462">
          <cell r="S5462">
            <v>4057500</v>
          </cell>
        </row>
        <row r="5463">
          <cell r="S5463">
            <v>1753463.5</v>
          </cell>
        </row>
        <row r="5464">
          <cell r="S5464">
            <v>3119949</v>
          </cell>
          <cell r="BB5464" t="str">
            <v>Oransje</v>
          </cell>
        </row>
        <row r="5465">
          <cell r="S5465">
            <v>2805000</v>
          </cell>
          <cell r="BB5465" t="str">
            <v>Oransje</v>
          </cell>
        </row>
        <row r="5466">
          <cell r="S5466">
            <v>3112500</v>
          </cell>
        </row>
        <row r="5467">
          <cell r="S5467">
            <v>1464649</v>
          </cell>
        </row>
        <row r="5468">
          <cell r="S5468">
            <v>2175000</v>
          </cell>
        </row>
        <row r="5469">
          <cell r="S5469">
            <v>2175000</v>
          </cell>
        </row>
        <row r="5470">
          <cell r="S5470">
            <v>2175000</v>
          </cell>
          <cell r="BB5470" t="str">
            <v>Oransje</v>
          </cell>
        </row>
        <row r="5471">
          <cell r="S5471">
            <v>3412500</v>
          </cell>
        </row>
        <row r="5472">
          <cell r="S5472">
            <v>4650000</v>
          </cell>
          <cell r="BB5472" t="str">
            <v>Oransje</v>
          </cell>
        </row>
        <row r="5473">
          <cell r="S5473">
            <v>3097500</v>
          </cell>
        </row>
        <row r="5474">
          <cell r="S5474">
            <v>2167500</v>
          </cell>
          <cell r="BB5474" t="str">
            <v>Grønn</v>
          </cell>
        </row>
        <row r="5475">
          <cell r="S5475">
            <v>1435222</v>
          </cell>
        </row>
        <row r="5476">
          <cell r="S5476">
            <v>3712500</v>
          </cell>
          <cell r="BB5476" t="str">
            <v>Oransje</v>
          </cell>
        </row>
        <row r="5477">
          <cell r="S5477">
            <v>5147615</v>
          </cell>
        </row>
        <row r="5478">
          <cell r="S5478">
            <v>1545000</v>
          </cell>
          <cell r="BB5478" t="str">
            <v>Grønn</v>
          </cell>
        </row>
        <row r="5479">
          <cell r="S5479">
            <v>1545000</v>
          </cell>
          <cell r="BB5479" t="str">
            <v>Rød</v>
          </cell>
        </row>
        <row r="5480">
          <cell r="S5480">
            <v>3090000</v>
          </cell>
          <cell r="BB5480" t="str">
            <v>Oransje</v>
          </cell>
        </row>
        <row r="5481">
          <cell r="S5481">
            <v>1545000</v>
          </cell>
          <cell r="BB5481" t="str">
            <v>Grønn</v>
          </cell>
        </row>
        <row r="5482">
          <cell r="S5482">
            <v>2467500</v>
          </cell>
        </row>
        <row r="5483">
          <cell r="S5483">
            <v>2775000</v>
          </cell>
        </row>
        <row r="5484">
          <cell r="S5484">
            <v>3543750</v>
          </cell>
          <cell r="BB5484" t="str">
            <v>Rød</v>
          </cell>
        </row>
        <row r="5485">
          <cell r="S5485">
            <v>1831660</v>
          </cell>
        </row>
        <row r="5486">
          <cell r="S5486">
            <v>1779537.25</v>
          </cell>
          <cell r="BB5486" t="str">
            <v>Rød</v>
          </cell>
        </row>
        <row r="5487">
          <cell r="S5487">
            <v>2460000</v>
          </cell>
          <cell r="BB5487" t="str">
            <v>Oransje</v>
          </cell>
        </row>
        <row r="5488">
          <cell r="S5488">
            <v>1230000</v>
          </cell>
        </row>
        <row r="5489">
          <cell r="S5489">
            <v>1537500</v>
          </cell>
        </row>
        <row r="5490">
          <cell r="S5490">
            <v>1845000</v>
          </cell>
        </row>
        <row r="5491">
          <cell r="S5491">
            <v>922500</v>
          </cell>
          <cell r="BB5491" t="str">
            <v>Rød</v>
          </cell>
        </row>
        <row r="5492">
          <cell r="S5492">
            <v>1537500</v>
          </cell>
        </row>
        <row r="5493">
          <cell r="S5493">
            <v>1537500</v>
          </cell>
          <cell r="BB5493" t="str">
            <v>Rød</v>
          </cell>
        </row>
        <row r="5494">
          <cell r="S5494">
            <v>2460000</v>
          </cell>
        </row>
        <row r="5495">
          <cell r="S5495">
            <v>3375000</v>
          </cell>
          <cell r="BB5495" t="str">
            <v>Oransje</v>
          </cell>
        </row>
        <row r="5496">
          <cell r="S5496">
            <v>1303122.5</v>
          </cell>
        </row>
        <row r="5497">
          <cell r="S5497">
            <v>4290000</v>
          </cell>
          <cell r="BB5497" t="str">
            <v>Gul</v>
          </cell>
        </row>
        <row r="5498">
          <cell r="S5498">
            <v>3367500</v>
          </cell>
          <cell r="BB5498" t="str">
            <v>Grønn</v>
          </cell>
        </row>
        <row r="5499">
          <cell r="S5499">
            <v>4897500</v>
          </cell>
        </row>
        <row r="5500">
          <cell r="S5500">
            <v>1808188</v>
          </cell>
        </row>
        <row r="5501">
          <cell r="S5501">
            <v>1222500</v>
          </cell>
          <cell r="BB5501" t="str">
            <v>Rød</v>
          </cell>
        </row>
        <row r="5502">
          <cell r="S5502">
            <v>1222500</v>
          </cell>
        </row>
        <row r="5503">
          <cell r="S5503">
            <v>3360000</v>
          </cell>
        </row>
        <row r="5504">
          <cell r="S5504">
            <v>2137500</v>
          </cell>
          <cell r="BB5504" t="str">
            <v>Grønn</v>
          </cell>
        </row>
        <row r="5505">
          <cell r="S5505">
            <v>3052500</v>
          </cell>
          <cell r="BB5505" t="str">
            <v>Oransje</v>
          </cell>
        </row>
        <row r="5506">
          <cell r="S5506">
            <v>1830000</v>
          </cell>
          <cell r="BB5506" t="str">
            <v>Oransje</v>
          </cell>
        </row>
        <row r="5507">
          <cell r="S5507">
            <v>1830000</v>
          </cell>
          <cell r="BB5507" t="str">
            <v>Oransje</v>
          </cell>
        </row>
        <row r="5508">
          <cell r="S5508">
            <v>2528891</v>
          </cell>
        </row>
        <row r="5509">
          <cell r="S5509">
            <v>2737500</v>
          </cell>
        </row>
        <row r="5510">
          <cell r="S5510">
            <v>1588234</v>
          </cell>
        </row>
        <row r="5511">
          <cell r="S5511">
            <v>2730000</v>
          </cell>
        </row>
        <row r="5512">
          <cell r="S5512">
            <v>2488367</v>
          </cell>
        </row>
        <row r="5513">
          <cell r="S5513">
            <v>2415000</v>
          </cell>
        </row>
        <row r="5514">
          <cell r="S5514">
            <v>3922500</v>
          </cell>
          <cell r="BB5514" t="str">
            <v>Oransje</v>
          </cell>
        </row>
        <row r="5515">
          <cell r="S5515">
            <v>2107500</v>
          </cell>
        </row>
        <row r="5516">
          <cell r="S5516">
            <v>2700000</v>
          </cell>
        </row>
        <row r="5517">
          <cell r="S5517">
            <v>1500000</v>
          </cell>
        </row>
        <row r="5518">
          <cell r="S5518">
            <v>4500000</v>
          </cell>
        </row>
        <row r="5519">
          <cell r="S5519">
            <v>1500000</v>
          </cell>
        </row>
        <row r="5520">
          <cell r="S5520">
            <v>1800000</v>
          </cell>
        </row>
        <row r="5521">
          <cell r="S5521">
            <v>1800000</v>
          </cell>
        </row>
        <row r="5522">
          <cell r="S5522">
            <v>2400000</v>
          </cell>
        </row>
        <row r="5523">
          <cell r="S5523">
            <v>2700000</v>
          </cell>
        </row>
        <row r="5524">
          <cell r="S5524">
            <v>2400000</v>
          </cell>
        </row>
        <row r="5525">
          <cell r="S5525">
            <v>900000</v>
          </cell>
        </row>
        <row r="5526">
          <cell r="S5526">
            <v>1500000</v>
          </cell>
          <cell r="BB5526" t="str">
            <v>Oransje</v>
          </cell>
        </row>
        <row r="5527">
          <cell r="S5527">
            <v>1800000</v>
          </cell>
          <cell r="BB5527" t="str">
            <v>Gul</v>
          </cell>
        </row>
        <row r="5528">
          <cell r="S5528">
            <v>4682891</v>
          </cell>
        </row>
        <row r="5529">
          <cell r="S5529">
            <v>2055969</v>
          </cell>
          <cell r="BB5529" t="str">
            <v>Oransje</v>
          </cell>
        </row>
        <row r="5530">
          <cell r="S5530">
            <v>3585000</v>
          </cell>
        </row>
        <row r="5531">
          <cell r="S5531">
            <v>2985000</v>
          </cell>
          <cell r="BB5531" t="str">
            <v>Oransje</v>
          </cell>
        </row>
        <row r="5532">
          <cell r="S5532">
            <v>1192500</v>
          </cell>
          <cell r="BB5532" t="str">
            <v>Rød</v>
          </cell>
        </row>
        <row r="5533">
          <cell r="S5533">
            <v>4060231.58</v>
          </cell>
          <cell r="BB5533" t="str">
            <v>Oransje</v>
          </cell>
        </row>
        <row r="5534">
          <cell r="S5534">
            <v>2114229</v>
          </cell>
        </row>
        <row r="5535">
          <cell r="S5535">
            <v>2231250</v>
          </cell>
        </row>
        <row r="5536">
          <cell r="S5536">
            <v>4462500</v>
          </cell>
        </row>
        <row r="5537">
          <cell r="S5537">
            <v>1485000</v>
          </cell>
          <cell r="BB5537" t="str">
            <v>Rød</v>
          </cell>
        </row>
        <row r="5538">
          <cell r="S5538">
            <v>2545598</v>
          </cell>
        </row>
        <row r="5539">
          <cell r="S5539">
            <v>1777500</v>
          </cell>
        </row>
        <row r="5540">
          <cell r="S5540">
            <v>4740000</v>
          </cell>
        </row>
        <row r="5541">
          <cell r="S5541">
            <v>3269690</v>
          </cell>
          <cell r="BB5541" t="str">
            <v>Oransje</v>
          </cell>
        </row>
        <row r="5542">
          <cell r="S5542">
            <v>3218478</v>
          </cell>
        </row>
        <row r="5543">
          <cell r="S5543">
            <v>1477500</v>
          </cell>
        </row>
        <row r="5544">
          <cell r="S5544">
            <v>1477500</v>
          </cell>
        </row>
        <row r="5545">
          <cell r="S5545">
            <v>2362500</v>
          </cell>
        </row>
        <row r="5546">
          <cell r="S5546">
            <v>4425000</v>
          </cell>
          <cell r="BB5546" t="str">
            <v>Oransje</v>
          </cell>
        </row>
        <row r="5547">
          <cell r="S5547">
            <v>885000</v>
          </cell>
        </row>
        <row r="5548">
          <cell r="S5548">
            <v>1770000</v>
          </cell>
        </row>
        <row r="5549">
          <cell r="S5549">
            <v>1938199.75</v>
          </cell>
        </row>
        <row r="5550">
          <cell r="S5550">
            <v>2062500</v>
          </cell>
          <cell r="BB5550" t="str">
            <v>Oransje</v>
          </cell>
        </row>
        <row r="5551">
          <cell r="S5551">
            <v>4125000</v>
          </cell>
        </row>
        <row r="5552">
          <cell r="S5552">
            <v>3532500</v>
          </cell>
        </row>
        <row r="5553">
          <cell r="S5553">
            <v>2018547</v>
          </cell>
        </row>
        <row r="5554">
          <cell r="S5554">
            <v>2625496</v>
          </cell>
        </row>
        <row r="5555">
          <cell r="S5555">
            <v>1762500</v>
          </cell>
        </row>
        <row r="5556">
          <cell r="S5556">
            <v>1762500</v>
          </cell>
        </row>
        <row r="5557">
          <cell r="S5557">
            <v>3817500</v>
          </cell>
        </row>
        <row r="5558">
          <cell r="S5558">
            <v>2347500</v>
          </cell>
        </row>
        <row r="5559">
          <cell r="S5559">
            <v>4980000</v>
          </cell>
          <cell r="BB5559" t="str">
            <v>Gul</v>
          </cell>
        </row>
        <row r="5560">
          <cell r="S5560">
            <v>4980000</v>
          </cell>
          <cell r="BB5560" t="str">
            <v>Oransje</v>
          </cell>
        </row>
        <row r="5561">
          <cell r="S5561">
            <v>3217500</v>
          </cell>
          <cell r="BB5561" t="str">
            <v>Rød</v>
          </cell>
        </row>
        <row r="5562">
          <cell r="S5562">
            <v>2047500</v>
          </cell>
        </row>
        <row r="5563">
          <cell r="S5563">
            <v>2925000</v>
          </cell>
        </row>
        <row r="5564">
          <cell r="S5564">
            <v>2925000</v>
          </cell>
          <cell r="BB5564" t="str">
            <v>Oransje</v>
          </cell>
        </row>
        <row r="5565">
          <cell r="S5565">
            <v>2047500</v>
          </cell>
        </row>
        <row r="5566">
          <cell r="S5566">
            <v>2486250</v>
          </cell>
        </row>
        <row r="5567">
          <cell r="S5567">
            <v>1755000</v>
          </cell>
        </row>
        <row r="5568">
          <cell r="S5568">
            <v>5550000</v>
          </cell>
        </row>
        <row r="5569">
          <cell r="S5569">
            <v>2625000</v>
          </cell>
        </row>
        <row r="5570">
          <cell r="S5570">
            <v>4372500</v>
          </cell>
        </row>
        <row r="5571">
          <cell r="S5571">
            <v>2040000</v>
          </cell>
          <cell r="BB5571" t="str">
            <v>Grønn</v>
          </cell>
        </row>
        <row r="5572">
          <cell r="S5572">
            <v>4950000</v>
          </cell>
        </row>
        <row r="5573">
          <cell r="S5573">
            <v>2010694</v>
          </cell>
        </row>
        <row r="5574">
          <cell r="S5574">
            <v>3056250</v>
          </cell>
          <cell r="BB5574" t="str">
            <v>Gul</v>
          </cell>
        </row>
        <row r="5575">
          <cell r="S5575">
            <v>955771.75</v>
          </cell>
          <cell r="BB5575" t="str">
            <v>Grønn</v>
          </cell>
        </row>
        <row r="5576">
          <cell r="S5576">
            <v>2325000</v>
          </cell>
        </row>
        <row r="5577">
          <cell r="S5577">
            <v>1162500</v>
          </cell>
          <cell r="BB5577" t="str">
            <v>Gul</v>
          </cell>
        </row>
        <row r="5578">
          <cell r="S5578">
            <v>2325000</v>
          </cell>
        </row>
        <row r="5579">
          <cell r="S5579">
            <v>2032500</v>
          </cell>
        </row>
        <row r="5580">
          <cell r="S5580">
            <v>1564576</v>
          </cell>
          <cell r="BB5580" t="str">
            <v>Rød</v>
          </cell>
        </row>
        <row r="5581">
          <cell r="S5581">
            <v>2902500</v>
          </cell>
        </row>
        <row r="5582">
          <cell r="S5582">
            <v>1740000</v>
          </cell>
        </row>
        <row r="5583">
          <cell r="S5583">
            <v>4123204</v>
          </cell>
        </row>
        <row r="5584">
          <cell r="S5584">
            <v>2025000</v>
          </cell>
          <cell r="BB5584" t="str">
            <v>Oransje</v>
          </cell>
        </row>
        <row r="5585">
          <cell r="S5585">
            <v>2792782</v>
          </cell>
          <cell r="BB5585" t="str">
            <v>Oransje</v>
          </cell>
        </row>
        <row r="5586">
          <cell r="S5586">
            <v>3180000</v>
          </cell>
        </row>
        <row r="5587">
          <cell r="S5587">
            <v>4335000</v>
          </cell>
          <cell r="BB5587" t="str">
            <v>Oransje</v>
          </cell>
        </row>
        <row r="5588">
          <cell r="S5588">
            <v>2339250</v>
          </cell>
        </row>
        <row r="5589">
          <cell r="S5589">
            <v>2887500</v>
          </cell>
        </row>
        <row r="5590">
          <cell r="S5590">
            <v>3465000</v>
          </cell>
          <cell r="BB5590" t="str">
            <v>Gul</v>
          </cell>
        </row>
        <row r="5591">
          <cell r="S5591">
            <v>2887500</v>
          </cell>
          <cell r="BB5591" t="str">
            <v>Gul</v>
          </cell>
        </row>
        <row r="5592">
          <cell r="S5592">
            <v>6637500</v>
          </cell>
          <cell r="BB5592" t="str">
            <v>Rød</v>
          </cell>
        </row>
        <row r="5593">
          <cell r="S5593">
            <v>2017500</v>
          </cell>
          <cell r="BB5593" t="str">
            <v>Rød</v>
          </cell>
        </row>
        <row r="5594">
          <cell r="S5594">
            <v>3457500</v>
          </cell>
          <cell r="BB5594" t="str">
            <v>Oransje</v>
          </cell>
        </row>
        <row r="5595">
          <cell r="S5595">
            <v>1440000</v>
          </cell>
        </row>
        <row r="5596">
          <cell r="S5596">
            <v>8062500</v>
          </cell>
          <cell r="BB5596" t="str">
            <v>Oransje</v>
          </cell>
        </row>
        <row r="5597">
          <cell r="S5597">
            <v>1863887</v>
          </cell>
          <cell r="BB5597" t="str">
            <v>Oransje</v>
          </cell>
        </row>
        <row r="5598">
          <cell r="S5598">
            <v>1725000</v>
          </cell>
        </row>
        <row r="5599">
          <cell r="S5599">
            <v>1293750</v>
          </cell>
          <cell r="BB5599" t="str">
            <v>Oransje</v>
          </cell>
        </row>
        <row r="5600">
          <cell r="S5600">
            <v>1725000</v>
          </cell>
          <cell r="BB5600" t="str">
            <v>Oransje</v>
          </cell>
        </row>
        <row r="5601">
          <cell r="S5601">
            <v>1725000</v>
          </cell>
        </row>
        <row r="5602">
          <cell r="S5602">
            <v>1725000</v>
          </cell>
          <cell r="BB5602" t="str">
            <v>Rød</v>
          </cell>
        </row>
        <row r="5603">
          <cell r="S5603">
            <v>1725000</v>
          </cell>
        </row>
        <row r="5604">
          <cell r="S5604">
            <v>2010000</v>
          </cell>
          <cell r="BB5604" t="str">
            <v>Oransje</v>
          </cell>
        </row>
        <row r="5605">
          <cell r="S5605">
            <v>3157500</v>
          </cell>
        </row>
        <row r="5606">
          <cell r="S5606">
            <v>2580000</v>
          </cell>
          <cell r="BB5606" t="str">
            <v>Oransje</v>
          </cell>
        </row>
        <row r="5607">
          <cell r="S5607">
            <v>2580000</v>
          </cell>
        </row>
        <row r="5608">
          <cell r="S5608">
            <v>1740598</v>
          </cell>
        </row>
        <row r="5609">
          <cell r="S5609">
            <v>3150000</v>
          </cell>
          <cell r="BB5609" t="str">
            <v>Rød</v>
          </cell>
        </row>
        <row r="5610">
          <cell r="S5610">
            <v>1717500</v>
          </cell>
        </row>
        <row r="5611">
          <cell r="S5611">
            <v>2360485</v>
          </cell>
          <cell r="BB5611" t="str">
            <v>Oransje</v>
          </cell>
        </row>
        <row r="5612">
          <cell r="S5612">
            <v>946362.25</v>
          </cell>
        </row>
        <row r="5613">
          <cell r="S5613">
            <v>1140000</v>
          </cell>
        </row>
        <row r="5614">
          <cell r="S5614">
            <v>1425000</v>
          </cell>
        </row>
        <row r="5615">
          <cell r="S5615">
            <v>1425000</v>
          </cell>
        </row>
        <row r="5616">
          <cell r="S5616">
            <v>1710000</v>
          </cell>
          <cell r="BB5616" t="str">
            <v>Rød</v>
          </cell>
        </row>
        <row r="5617">
          <cell r="S5617">
            <v>2842500</v>
          </cell>
        </row>
        <row r="5618">
          <cell r="S5618">
            <v>2557500</v>
          </cell>
          <cell r="BB5618" t="str">
            <v>Oransje</v>
          </cell>
        </row>
        <row r="5619">
          <cell r="S5619">
            <v>1987500</v>
          </cell>
          <cell r="BB5619" t="str">
            <v>Oransje</v>
          </cell>
        </row>
        <row r="5620">
          <cell r="S5620">
            <v>1987500</v>
          </cell>
          <cell r="BB5620" t="str">
            <v>Gul</v>
          </cell>
        </row>
        <row r="5621">
          <cell r="S5621">
            <v>1417500</v>
          </cell>
          <cell r="BB5621" t="str">
            <v>Rød</v>
          </cell>
        </row>
        <row r="5622">
          <cell r="S5622">
            <v>1417500</v>
          </cell>
        </row>
        <row r="5623">
          <cell r="S5623">
            <v>3712601</v>
          </cell>
        </row>
        <row r="5624">
          <cell r="S5624">
            <v>1980000</v>
          </cell>
        </row>
        <row r="5625">
          <cell r="S5625">
            <v>1695000</v>
          </cell>
        </row>
        <row r="5626">
          <cell r="S5626">
            <v>2966250</v>
          </cell>
        </row>
        <row r="5627">
          <cell r="S5627">
            <v>2257500</v>
          </cell>
        </row>
        <row r="5628">
          <cell r="S5628">
            <v>1410000</v>
          </cell>
        </row>
        <row r="5629">
          <cell r="S5629">
            <v>3097500</v>
          </cell>
        </row>
        <row r="5630">
          <cell r="S5630">
            <v>2330421.75</v>
          </cell>
        </row>
        <row r="5631">
          <cell r="S5631">
            <v>3250877</v>
          </cell>
        </row>
        <row r="5632">
          <cell r="S5632">
            <v>1697245.75</v>
          </cell>
          <cell r="BB5632" t="str">
            <v>Grønn</v>
          </cell>
        </row>
        <row r="5633">
          <cell r="S5633">
            <v>2250000</v>
          </cell>
        </row>
        <row r="5634">
          <cell r="S5634">
            <v>1125000</v>
          </cell>
        </row>
        <row r="5635">
          <cell r="S5635">
            <v>1687500</v>
          </cell>
        </row>
        <row r="5636">
          <cell r="S5636">
            <v>1687500</v>
          </cell>
        </row>
        <row r="5637">
          <cell r="S5637">
            <v>1621680</v>
          </cell>
        </row>
        <row r="5638">
          <cell r="S5638">
            <v>1965000</v>
          </cell>
          <cell r="BB5638" t="str">
            <v>Oransje</v>
          </cell>
        </row>
        <row r="5639">
          <cell r="S5639">
            <v>1402500</v>
          </cell>
          <cell r="BB5639" t="str">
            <v>Rød</v>
          </cell>
        </row>
        <row r="5640">
          <cell r="S5640">
            <v>3645000</v>
          </cell>
        </row>
        <row r="5641">
          <cell r="S5641">
            <v>840025</v>
          </cell>
        </row>
        <row r="5642">
          <cell r="S5642">
            <v>1680000</v>
          </cell>
          <cell r="BB5642" t="str">
            <v>Oransje</v>
          </cell>
        </row>
        <row r="5643">
          <cell r="S5643">
            <v>3360000</v>
          </cell>
          <cell r="BB5643" t="str">
            <v>Gul</v>
          </cell>
        </row>
        <row r="5644">
          <cell r="S5644">
            <v>1680000</v>
          </cell>
          <cell r="BB5644" t="str">
            <v>Rød</v>
          </cell>
        </row>
        <row r="5645">
          <cell r="S5645">
            <v>1117500</v>
          </cell>
          <cell r="BB5645" t="str">
            <v>Gul</v>
          </cell>
        </row>
        <row r="5646">
          <cell r="S5646">
            <v>6125.75</v>
          </cell>
          <cell r="BB5646" t="str">
            <v>Rød</v>
          </cell>
        </row>
        <row r="5647">
          <cell r="S5647">
            <v>2790000</v>
          </cell>
        </row>
        <row r="5648">
          <cell r="S5648">
            <v>3067500</v>
          </cell>
        </row>
        <row r="5649">
          <cell r="S5649">
            <v>1672500</v>
          </cell>
          <cell r="BB5649" t="str">
            <v>Rød</v>
          </cell>
        </row>
        <row r="5650">
          <cell r="S5650">
            <v>4506228</v>
          </cell>
        </row>
        <row r="5651">
          <cell r="S5651">
            <v>1950000</v>
          </cell>
          <cell r="BB5651" t="str">
            <v>Oransje</v>
          </cell>
        </row>
        <row r="5652">
          <cell r="S5652">
            <v>1950000</v>
          </cell>
          <cell r="BB5652" t="str">
            <v>Rød</v>
          </cell>
        </row>
        <row r="5653">
          <cell r="S5653">
            <v>2373361</v>
          </cell>
        </row>
        <row r="5654">
          <cell r="S5654">
            <v>1665000</v>
          </cell>
          <cell r="BB5654" t="str">
            <v>Rød</v>
          </cell>
        </row>
        <row r="5655">
          <cell r="S5655">
            <v>2775000</v>
          </cell>
        </row>
        <row r="5656">
          <cell r="S5656">
            <v>2775000</v>
          </cell>
        </row>
        <row r="5657">
          <cell r="S5657">
            <v>4162500</v>
          </cell>
        </row>
        <row r="5658">
          <cell r="S5658">
            <v>3877500</v>
          </cell>
        </row>
        <row r="5659">
          <cell r="S5659">
            <v>3183774.99</v>
          </cell>
          <cell r="BB5659" t="str">
            <v>Oransje</v>
          </cell>
        </row>
        <row r="5660">
          <cell r="S5660">
            <v>2767500</v>
          </cell>
        </row>
        <row r="5661">
          <cell r="S5661">
            <v>1898507.25</v>
          </cell>
        </row>
        <row r="5662">
          <cell r="S5662">
            <v>1657500</v>
          </cell>
        </row>
        <row r="5663">
          <cell r="S5663">
            <v>3037500</v>
          </cell>
          <cell r="BB5663" t="str">
            <v>Oransje</v>
          </cell>
        </row>
        <row r="5664">
          <cell r="S5664">
            <v>2760000</v>
          </cell>
        </row>
        <row r="5665">
          <cell r="S5665">
            <v>1567158.25</v>
          </cell>
          <cell r="BB5665" t="str">
            <v>Rød</v>
          </cell>
        </row>
        <row r="5666">
          <cell r="S5666">
            <v>2205000</v>
          </cell>
          <cell r="BB5666" t="str">
            <v>Rød</v>
          </cell>
        </row>
        <row r="5667">
          <cell r="S5667">
            <v>1927500</v>
          </cell>
        </row>
        <row r="5668">
          <cell r="S5668">
            <v>1650000</v>
          </cell>
        </row>
        <row r="5669">
          <cell r="S5669">
            <v>1650000</v>
          </cell>
          <cell r="BB5669" t="str">
            <v>Oransje</v>
          </cell>
        </row>
        <row r="5670">
          <cell r="S5670">
            <v>3847500</v>
          </cell>
        </row>
        <row r="5671">
          <cell r="S5671">
            <v>4395000</v>
          </cell>
        </row>
        <row r="5672">
          <cell r="S5672">
            <v>1372500</v>
          </cell>
          <cell r="BB5672" t="str">
            <v>Rød</v>
          </cell>
        </row>
        <row r="5673">
          <cell r="S5673">
            <v>1372500</v>
          </cell>
          <cell r="BB5673" t="str">
            <v>Rød</v>
          </cell>
        </row>
        <row r="5674">
          <cell r="S5674">
            <v>1372500</v>
          </cell>
          <cell r="BB5674" t="str">
            <v>Oransje</v>
          </cell>
        </row>
        <row r="5675">
          <cell r="S5675">
            <v>3562500</v>
          </cell>
        </row>
        <row r="5676">
          <cell r="S5676">
            <v>364997</v>
          </cell>
        </row>
        <row r="5677">
          <cell r="S5677">
            <v>1912500</v>
          </cell>
        </row>
        <row r="5678">
          <cell r="S5678">
            <v>4642500</v>
          </cell>
        </row>
        <row r="5679">
          <cell r="S5679">
            <v>2730000</v>
          </cell>
        </row>
        <row r="5680">
          <cell r="S5680">
            <v>2730000</v>
          </cell>
        </row>
        <row r="5681">
          <cell r="S5681">
            <v>5730000</v>
          </cell>
          <cell r="BB5681" t="str">
            <v>Gul</v>
          </cell>
        </row>
        <row r="5682">
          <cell r="S5682">
            <v>2182500</v>
          </cell>
          <cell r="BB5682" t="str">
            <v>Rød</v>
          </cell>
        </row>
        <row r="5683">
          <cell r="S5683">
            <v>1125000</v>
          </cell>
          <cell r="BB5683" t="str">
            <v>Oransje</v>
          </cell>
        </row>
        <row r="5684">
          <cell r="S5684">
            <v>1635000</v>
          </cell>
        </row>
        <row r="5685">
          <cell r="S5685">
            <v>2452500</v>
          </cell>
        </row>
        <row r="5686">
          <cell r="S5686">
            <v>1890432</v>
          </cell>
        </row>
        <row r="5687">
          <cell r="S5687">
            <v>802885</v>
          </cell>
        </row>
        <row r="5688">
          <cell r="S5688">
            <v>2401327</v>
          </cell>
        </row>
        <row r="5689">
          <cell r="S5689">
            <v>1905000</v>
          </cell>
          <cell r="BB5689" t="str">
            <v>Grønn</v>
          </cell>
        </row>
        <row r="5690">
          <cell r="S5690">
            <v>1441517.25</v>
          </cell>
        </row>
        <row r="5691">
          <cell r="S5691">
            <v>2992500</v>
          </cell>
          <cell r="BB5691" t="str">
            <v>Rød</v>
          </cell>
        </row>
        <row r="5692">
          <cell r="S5692">
            <v>2175000</v>
          </cell>
        </row>
        <row r="5693">
          <cell r="S5693">
            <v>2175000</v>
          </cell>
        </row>
        <row r="5694">
          <cell r="S5694">
            <v>2175000</v>
          </cell>
        </row>
        <row r="5695">
          <cell r="S5695">
            <v>2175000</v>
          </cell>
        </row>
        <row r="5696">
          <cell r="S5696">
            <v>3262500</v>
          </cell>
        </row>
        <row r="5697">
          <cell r="S5697">
            <v>3532500</v>
          </cell>
          <cell r="BB5697" t="str">
            <v>Rød</v>
          </cell>
        </row>
        <row r="5698">
          <cell r="S5698">
            <v>4890000</v>
          </cell>
          <cell r="BB5698" t="str">
            <v>Gul</v>
          </cell>
        </row>
        <row r="5699">
          <cell r="S5699">
            <v>3349970.5</v>
          </cell>
        </row>
        <row r="5700">
          <cell r="S5700">
            <v>1357500</v>
          </cell>
        </row>
        <row r="5701">
          <cell r="S5701">
            <v>2715000</v>
          </cell>
          <cell r="BB5701" t="str">
            <v>Rød</v>
          </cell>
        </row>
        <row r="5702">
          <cell r="S5702">
            <v>1357500</v>
          </cell>
        </row>
        <row r="5703">
          <cell r="S5703">
            <v>1897500</v>
          </cell>
        </row>
        <row r="5704">
          <cell r="S5704">
            <v>810000</v>
          </cell>
          <cell r="BB5704" t="str">
            <v>Gul</v>
          </cell>
        </row>
        <row r="5705">
          <cell r="S5705">
            <v>2160000</v>
          </cell>
          <cell r="BB5705" t="str">
            <v>Rød</v>
          </cell>
        </row>
        <row r="5706">
          <cell r="S5706">
            <v>2160000</v>
          </cell>
          <cell r="BB5706" t="str">
            <v>Oransje</v>
          </cell>
        </row>
        <row r="5707">
          <cell r="S5707">
            <v>2700000</v>
          </cell>
          <cell r="BB5707" t="str">
            <v>Rød</v>
          </cell>
        </row>
        <row r="5708">
          <cell r="S5708">
            <v>1620000</v>
          </cell>
          <cell r="BB5708" t="str">
            <v>Oransje</v>
          </cell>
        </row>
        <row r="5709">
          <cell r="S5709">
            <v>810000</v>
          </cell>
        </row>
        <row r="5710">
          <cell r="S5710">
            <v>2700000</v>
          </cell>
        </row>
        <row r="5711">
          <cell r="S5711">
            <v>2700000</v>
          </cell>
          <cell r="BB5711" t="str">
            <v>Rød</v>
          </cell>
        </row>
        <row r="5712">
          <cell r="S5712">
            <v>2962500</v>
          </cell>
        </row>
        <row r="5713">
          <cell r="S5713">
            <v>5917500</v>
          </cell>
          <cell r="BB5713" t="str">
            <v>Oransje</v>
          </cell>
        </row>
        <row r="5714">
          <cell r="S5714">
            <v>1882500</v>
          </cell>
        </row>
        <row r="5715">
          <cell r="S5715">
            <v>3225000</v>
          </cell>
        </row>
        <row r="5716">
          <cell r="S5716">
            <v>4837500</v>
          </cell>
        </row>
        <row r="5717">
          <cell r="S5717">
            <v>1342500</v>
          </cell>
          <cell r="BB5717" t="str">
            <v>Rød</v>
          </cell>
        </row>
        <row r="5718">
          <cell r="S5718">
            <v>1743750</v>
          </cell>
          <cell r="BB5718" t="str">
            <v>Gul</v>
          </cell>
        </row>
        <row r="5719">
          <cell r="S5719">
            <v>2145000</v>
          </cell>
          <cell r="BB5719" t="str">
            <v>Gul</v>
          </cell>
        </row>
        <row r="5720">
          <cell r="S5720">
            <v>3750000</v>
          </cell>
          <cell r="BB5720" t="str">
            <v>Oransje</v>
          </cell>
        </row>
        <row r="5721">
          <cell r="S5721">
            <v>1875000</v>
          </cell>
        </row>
        <row r="5722">
          <cell r="S5722">
            <v>1875000</v>
          </cell>
        </row>
        <row r="5723">
          <cell r="S5723">
            <v>1875000</v>
          </cell>
        </row>
        <row r="5724">
          <cell r="S5724">
            <v>1875000</v>
          </cell>
        </row>
        <row r="5725">
          <cell r="S5725">
            <v>3750000</v>
          </cell>
        </row>
        <row r="5726">
          <cell r="S5726">
            <v>4012500</v>
          </cell>
          <cell r="BB5726" t="str">
            <v>Grønn</v>
          </cell>
        </row>
        <row r="5727">
          <cell r="S5727">
            <v>1605000</v>
          </cell>
        </row>
        <row r="5728">
          <cell r="S5728">
            <v>2137500</v>
          </cell>
        </row>
        <row r="5729">
          <cell r="S5729">
            <v>2137500</v>
          </cell>
        </row>
        <row r="5730">
          <cell r="S5730">
            <v>2400000</v>
          </cell>
          <cell r="BB5730" t="str">
            <v>Oransje</v>
          </cell>
        </row>
        <row r="5731">
          <cell r="S5731">
            <v>1969557</v>
          </cell>
        </row>
        <row r="5732">
          <cell r="S5732">
            <v>1941080.3</v>
          </cell>
        </row>
        <row r="5733">
          <cell r="S5733">
            <v>1597500</v>
          </cell>
        </row>
        <row r="5734">
          <cell r="S5734">
            <v>2925000</v>
          </cell>
          <cell r="BB5734" t="str">
            <v>Oransje</v>
          </cell>
        </row>
        <row r="5735">
          <cell r="S5735">
            <v>2925000</v>
          </cell>
        </row>
        <row r="5736">
          <cell r="S5736">
            <v>1657250</v>
          </cell>
          <cell r="BB5736" t="str">
            <v>Oransje</v>
          </cell>
        </row>
        <row r="5737">
          <cell r="S5737">
            <v>3187500</v>
          </cell>
          <cell r="BB5737" t="str">
            <v>Gul</v>
          </cell>
        </row>
        <row r="5738">
          <cell r="S5738">
            <v>1247254</v>
          </cell>
          <cell r="BB5738" t="str">
            <v>Rød</v>
          </cell>
        </row>
        <row r="5739">
          <cell r="S5739">
            <v>3450000</v>
          </cell>
        </row>
        <row r="5740">
          <cell r="S5740">
            <v>2122500</v>
          </cell>
        </row>
        <row r="5741">
          <cell r="S5741">
            <v>1590000</v>
          </cell>
          <cell r="BB5741" t="str">
            <v>Gul</v>
          </cell>
        </row>
        <row r="5742">
          <cell r="S5742">
            <v>1590000</v>
          </cell>
        </row>
        <row r="5743">
          <cell r="S5743">
            <v>3975000</v>
          </cell>
        </row>
        <row r="5744">
          <cell r="S5744">
            <v>3975000</v>
          </cell>
        </row>
        <row r="5745">
          <cell r="S5745">
            <v>3975000</v>
          </cell>
          <cell r="BB5745" t="str">
            <v>Rød</v>
          </cell>
        </row>
        <row r="5746">
          <cell r="S5746">
            <v>345104.5</v>
          </cell>
          <cell r="BB5746" t="str">
            <v>Oransje</v>
          </cell>
        </row>
        <row r="5747">
          <cell r="S5747">
            <v>2115000</v>
          </cell>
        </row>
        <row r="5748">
          <cell r="S5748">
            <v>2115000</v>
          </cell>
          <cell r="BB5748" t="str">
            <v>Oransje</v>
          </cell>
        </row>
        <row r="5749">
          <cell r="S5749">
            <v>3435000</v>
          </cell>
          <cell r="BB5749" t="str">
            <v>Oransje</v>
          </cell>
        </row>
        <row r="5750">
          <cell r="S5750">
            <v>722681.25</v>
          </cell>
        </row>
        <row r="5751">
          <cell r="S5751">
            <v>2640000</v>
          </cell>
        </row>
        <row r="5752">
          <cell r="S5752">
            <v>2107500</v>
          </cell>
        </row>
        <row r="5753">
          <cell r="S5753">
            <v>2632500</v>
          </cell>
        </row>
        <row r="5754">
          <cell r="S5754">
            <v>3157500</v>
          </cell>
        </row>
        <row r="5755">
          <cell r="S5755">
            <v>1122951</v>
          </cell>
        </row>
        <row r="5756">
          <cell r="S5756">
            <v>1341703</v>
          </cell>
          <cell r="BB5756" t="str">
            <v>Rød</v>
          </cell>
        </row>
        <row r="5757">
          <cell r="S5757">
            <v>1720856</v>
          </cell>
        </row>
        <row r="5758">
          <cell r="S5758">
            <v>2303227.25</v>
          </cell>
        </row>
        <row r="5759">
          <cell r="S5759">
            <v>1181250</v>
          </cell>
        </row>
        <row r="5760">
          <cell r="S5760">
            <v>1312500</v>
          </cell>
          <cell r="BB5760" t="str">
            <v>Rød</v>
          </cell>
        </row>
        <row r="5761">
          <cell r="S5761">
            <v>3675000</v>
          </cell>
          <cell r="BB5761" t="str">
            <v>Grønn</v>
          </cell>
        </row>
        <row r="5762">
          <cell r="S5762">
            <v>2100000</v>
          </cell>
          <cell r="BB5762" t="str">
            <v>Grønn</v>
          </cell>
        </row>
        <row r="5763">
          <cell r="S5763">
            <v>2625000</v>
          </cell>
        </row>
        <row r="5764">
          <cell r="S5764">
            <v>1724965.16</v>
          </cell>
        </row>
        <row r="5765">
          <cell r="S5765">
            <v>3150000</v>
          </cell>
        </row>
        <row r="5766">
          <cell r="S5766">
            <v>2100000</v>
          </cell>
        </row>
        <row r="5767">
          <cell r="S5767">
            <v>3675000</v>
          </cell>
          <cell r="BB5767" t="str">
            <v>Oransje</v>
          </cell>
        </row>
        <row r="5768">
          <cell r="S5768">
            <v>2362500</v>
          </cell>
        </row>
        <row r="5769">
          <cell r="S5769">
            <v>1837500</v>
          </cell>
        </row>
        <row r="5770">
          <cell r="S5770">
            <v>1312500</v>
          </cell>
        </row>
        <row r="5771">
          <cell r="S5771">
            <v>3150000</v>
          </cell>
        </row>
        <row r="5772">
          <cell r="S5772">
            <v>1968750</v>
          </cell>
        </row>
        <row r="5773">
          <cell r="S5773">
            <v>2100000</v>
          </cell>
        </row>
        <row r="5774">
          <cell r="S5774">
            <v>2625000</v>
          </cell>
        </row>
        <row r="5775">
          <cell r="S5775">
            <v>1575000</v>
          </cell>
          <cell r="BB5775" t="str">
            <v>Rød</v>
          </cell>
        </row>
        <row r="5776">
          <cell r="S5776">
            <v>5250000</v>
          </cell>
        </row>
        <row r="5777">
          <cell r="S5777">
            <v>3930000</v>
          </cell>
          <cell r="BB5777" t="str">
            <v>Rød</v>
          </cell>
        </row>
        <row r="5778">
          <cell r="S5778">
            <v>2370000</v>
          </cell>
          <cell r="BB5778" t="str">
            <v>Oransje</v>
          </cell>
        </row>
        <row r="5779">
          <cell r="S5779">
            <v>3142500</v>
          </cell>
        </row>
        <row r="5780">
          <cell r="S5780">
            <v>2880000</v>
          </cell>
        </row>
        <row r="5781">
          <cell r="S5781">
            <v>2354999</v>
          </cell>
        </row>
        <row r="5782">
          <cell r="S5782">
            <v>2850783</v>
          </cell>
          <cell r="BB5782" t="str">
            <v>Grønn</v>
          </cell>
        </row>
        <row r="5783">
          <cell r="S5783">
            <v>2092500</v>
          </cell>
          <cell r="BB5783" t="str">
            <v>Grønn</v>
          </cell>
        </row>
        <row r="5784">
          <cell r="S5784">
            <v>9135000</v>
          </cell>
          <cell r="BB5784" t="str">
            <v>Rød</v>
          </cell>
        </row>
        <row r="5785">
          <cell r="S5785">
            <v>1305000</v>
          </cell>
        </row>
        <row r="5786">
          <cell r="S5786">
            <v>2763102</v>
          </cell>
        </row>
        <row r="5787">
          <cell r="S5787">
            <v>2347500</v>
          </cell>
          <cell r="BB5787" t="str">
            <v>Gul</v>
          </cell>
        </row>
        <row r="5788">
          <cell r="S5788">
            <v>3390000</v>
          </cell>
        </row>
        <row r="5789">
          <cell r="S5789">
            <v>3645000</v>
          </cell>
        </row>
        <row r="5790">
          <cell r="S5790">
            <v>1822500</v>
          </cell>
          <cell r="BB5790" t="str">
            <v>Rød</v>
          </cell>
        </row>
        <row r="5791">
          <cell r="S5791">
            <v>1691250</v>
          </cell>
          <cell r="BB5791" t="str">
            <v>Rød</v>
          </cell>
        </row>
        <row r="5792">
          <cell r="S5792">
            <v>4162500</v>
          </cell>
          <cell r="BB5792" t="str">
            <v>Rød</v>
          </cell>
        </row>
        <row r="5793">
          <cell r="S5793">
            <v>1560000</v>
          </cell>
        </row>
        <row r="5794">
          <cell r="S5794">
            <v>3900000</v>
          </cell>
        </row>
        <row r="5795">
          <cell r="S5795">
            <v>1825257.25</v>
          </cell>
          <cell r="BB5795" t="str">
            <v>Oransje</v>
          </cell>
        </row>
        <row r="5796">
          <cell r="S5796">
            <v>2250993</v>
          </cell>
        </row>
        <row r="5797">
          <cell r="S5797">
            <v>2077500</v>
          </cell>
        </row>
        <row r="5798">
          <cell r="S5798">
            <v>3375000</v>
          </cell>
          <cell r="BB5798" t="str">
            <v>Oransje</v>
          </cell>
        </row>
        <row r="5799">
          <cell r="S5799">
            <v>3375000</v>
          </cell>
          <cell r="BB5799" t="str">
            <v>Oransje</v>
          </cell>
        </row>
        <row r="5800">
          <cell r="S5800">
            <v>3375000</v>
          </cell>
        </row>
        <row r="5801">
          <cell r="S5801">
            <v>3375000</v>
          </cell>
        </row>
        <row r="5802">
          <cell r="S5802">
            <v>3375000</v>
          </cell>
        </row>
        <row r="5803">
          <cell r="S5803">
            <v>2595000</v>
          </cell>
          <cell r="BB5803" t="str">
            <v>Oransje</v>
          </cell>
        </row>
        <row r="5804">
          <cell r="S5804">
            <v>2850000</v>
          </cell>
        </row>
        <row r="5805">
          <cell r="S5805">
            <v>2850000</v>
          </cell>
        </row>
        <row r="5806">
          <cell r="S5806">
            <v>2850000</v>
          </cell>
        </row>
        <row r="5807">
          <cell r="S5807">
            <v>1734500</v>
          </cell>
          <cell r="BB5807" t="str">
            <v>Grønn</v>
          </cell>
        </row>
        <row r="5808">
          <cell r="S5808">
            <v>3105000</v>
          </cell>
        </row>
        <row r="5809">
          <cell r="S5809">
            <v>2587500</v>
          </cell>
        </row>
        <row r="5810">
          <cell r="S5810">
            <v>2587500</v>
          </cell>
        </row>
        <row r="5811">
          <cell r="S5811">
            <v>3877500</v>
          </cell>
          <cell r="BB5811" t="str">
            <v>Gul</v>
          </cell>
        </row>
        <row r="5812">
          <cell r="S5812">
            <v>3877500</v>
          </cell>
          <cell r="BB5812" t="str">
            <v>Oransje</v>
          </cell>
        </row>
        <row r="5813">
          <cell r="S5813">
            <v>4650000</v>
          </cell>
          <cell r="BB5813" t="str">
            <v>Rød</v>
          </cell>
        </row>
        <row r="5814">
          <cell r="S5814">
            <v>2325000</v>
          </cell>
          <cell r="BB5814" t="str">
            <v>Oransje</v>
          </cell>
        </row>
        <row r="5815">
          <cell r="S5815">
            <v>2325000</v>
          </cell>
        </row>
        <row r="5816">
          <cell r="S5816">
            <v>2325000</v>
          </cell>
        </row>
        <row r="5817">
          <cell r="S5817">
            <v>2259402</v>
          </cell>
        </row>
        <row r="5818">
          <cell r="S5818">
            <v>1807500</v>
          </cell>
        </row>
        <row r="5819">
          <cell r="S5819">
            <v>2193750</v>
          </cell>
          <cell r="BB5819" t="str">
            <v>Grønn</v>
          </cell>
        </row>
        <row r="5820">
          <cell r="S5820">
            <v>1290000</v>
          </cell>
        </row>
        <row r="5821">
          <cell r="S5821">
            <v>3826248</v>
          </cell>
        </row>
        <row r="5822">
          <cell r="S5822">
            <v>3352500</v>
          </cell>
        </row>
        <row r="5823">
          <cell r="S5823">
            <v>3352500</v>
          </cell>
          <cell r="BB5823" t="str">
            <v>Oransje</v>
          </cell>
        </row>
        <row r="5824">
          <cell r="S5824">
            <v>4125000</v>
          </cell>
          <cell r="BB5824" t="str">
            <v>Oransje</v>
          </cell>
        </row>
        <row r="5825">
          <cell r="S5825">
            <v>4125000</v>
          </cell>
        </row>
        <row r="5826">
          <cell r="S5826">
            <v>2835000</v>
          </cell>
        </row>
        <row r="5827">
          <cell r="S5827">
            <v>1545000</v>
          </cell>
        </row>
        <row r="5828">
          <cell r="S5828">
            <v>3090000</v>
          </cell>
        </row>
        <row r="5829">
          <cell r="S5829">
            <v>2317500</v>
          </cell>
          <cell r="BB5829" t="str">
            <v>Grønn</v>
          </cell>
        </row>
        <row r="5830">
          <cell r="S5830">
            <v>3345000</v>
          </cell>
          <cell r="BB5830" t="str">
            <v>Oransje</v>
          </cell>
        </row>
        <row r="5831">
          <cell r="S5831">
            <v>2987897</v>
          </cell>
          <cell r="BB5831" t="str">
            <v>Rød</v>
          </cell>
        </row>
        <row r="5832">
          <cell r="S5832">
            <v>3600000</v>
          </cell>
        </row>
        <row r="5833">
          <cell r="S5833">
            <v>3600000</v>
          </cell>
        </row>
        <row r="5834">
          <cell r="S5834">
            <v>3600000</v>
          </cell>
          <cell r="BB5834" t="str">
            <v>Oransje</v>
          </cell>
        </row>
        <row r="5835">
          <cell r="S5835">
            <v>4110000</v>
          </cell>
        </row>
        <row r="5836">
          <cell r="S5836">
            <v>2055000</v>
          </cell>
        </row>
        <row r="5837">
          <cell r="S5837">
            <v>1027500</v>
          </cell>
        </row>
        <row r="5838">
          <cell r="S5838">
            <v>2797380</v>
          </cell>
          <cell r="BB5838" t="str">
            <v>Oransje</v>
          </cell>
        </row>
        <row r="5839">
          <cell r="S5839">
            <v>3592500</v>
          </cell>
        </row>
        <row r="5840">
          <cell r="S5840">
            <v>3075000</v>
          </cell>
        </row>
        <row r="5841">
          <cell r="S5841">
            <v>3075000</v>
          </cell>
        </row>
        <row r="5842">
          <cell r="S5842">
            <v>3330000</v>
          </cell>
        </row>
        <row r="5843">
          <cell r="S5843">
            <v>1938235</v>
          </cell>
        </row>
        <row r="5844">
          <cell r="S5844">
            <v>1792500</v>
          </cell>
          <cell r="BB5844" t="str">
            <v>Rød</v>
          </cell>
        </row>
        <row r="5845">
          <cell r="S5845">
            <v>1792500</v>
          </cell>
        </row>
        <row r="5846">
          <cell r="S5846">
            <v>2047500</v>
          </cell>
          <cell r="BB5846" t="str">
            <v>Oransje</v>
          </cell>
        </row>
        <row r="5847">
          <cell r="S5847">
            <v>2302500</v>
          </cell>
        </row>
        <row r="5848">
          <cell r="S5848">
            <v>2557500</v>
          </cell>
        </row>
        <row r="5849">
          <cell r="S5849">
            <v>2557500</v>
          </cell>
        </row>
        <row r="5850">
          <cell r="S5850">
            <v>2812500</v>
          </cell>
          <cell r="BB5850" t="str">
            <v>Oransje</v>
          </cell>
        </row>
        <row r="5851">
          <cell r="S5851">
            <v>2812500</v>
          </cell>
        </row>
        <row r="5852">
          <cell r="S5852">
            <v>3956250</v>
          </cell>
          <cell r="BB5852" t="str">
            <v>Gul</v>
          </cell>
        </row>
        <row r="5853">
          <cell r="S5853">
            <v>1224654.25</v>
          </cell>
          <cell r="BB5853" t="str">
            <v>Oransje</v>
          </cell>
        </row>
        <row r="5854">
          <cell r="S5854">
            <v>2703013</v>
          </cell>
        </row>
        <row r="5855">
          <cell r="S5855">
            <v>3060000</v>
          </cell>
        </row>
        <row r="5856">
          <cell r="S5856">
            <v>1275000</v>
          </cell>
        </row>
        <row r="5857">
          <cell r="S5857">
            <v>5100000</v>
          </cell>
        </row>
        <row r="5858">
          <cell r="S5858">
            <v>2295000</v>
          </cell>
        </row>
        <row r="5859">
          <cell r="S5859">
            <v>2550000</v>
          </cell>
        </row>
        <row r="5860">
          <cell r="S5860">
            <v>1275000</v>
          </cell>
          <cell r="BB5860" t="str">
            <v>Oransje</v>
          </cell>
        </row>
        <row r="5861">
          <cell r="S5861">
            <v>3825000</v>
          </cell>
        </row>
        <row r="5862">
          <cell r="S5862">
            <v>3358627</v>
          </cell>
          <cell r="BB5862" t="str">
            <v>Gul</v>
          </cell>
        </row>
        <row r="5863">
          <cell r="S5863">
            <v>2797500</v>
          </cell>
          <cell r="BB5863" t="str">
            <v>Lys grønn</v>
          </cell>
        </row>
        <row r="5864">
          <cell r="S5864">
            <v>2032500</v>
          </cell>
          <cell r="BB5864" t="str">
            <v>Oransje</v>
          </cell>
        </row>
        <row r="5865">
          <cell r="S5865">
            <v>215977.5</v>
          </cell>
          <cell r="BB5865" t="str">
            <v>Rød</v>
          </cell>
        </row>
        <row r="5866">
          <cell r="S5866">
            <v>1777500</v>
          </cell>
          <cell r="BB5866" t="str">
            <v>Gul</v>
          </cell>
        </row>
        <row r="5867">
          <cell r="S5867">
            <v>1369540</v>
          </cell>
        </row>
        <row r="5868">
          <cell r="S5868">
            <v>3300000</v>
          </cell>
        </row>
        <row r="5869">
          <cell r="S5869">
            <v>3300000</v>
          </cell>
          <cell r="BB5869" t="str">
            <v>Rød</v>
          </cell>
        </row>
        <row r="5870">
          <cell r="S5870">
            <v>1522500</v>
          </cell>
        </row>
        <row r="5871">
          <cell r="S5871">
            <v>1966522</v>
          </cell>
        </row>
        <row r="5872">
          <cell r="S5872">
            <v>1267500</v>
          </cell>
          <cell r="BB5872" t="str">
            <v>Rød</v>
          </cell>
        </row>
        <row r="5873">
          <cell r="S5873">
            <v>3817068</v>
          </cell>
        </row>
        <row r="5874">
          <cell r="S5874">
            <v>2280000</v>
          </cell>
          <cell r="BB5874" t="str">
            <v>Gul</v>
          </cell>
        </row>
        <row r="5875">
          <cell r="S5875">
            <v>3292500</v>
          </cell>
          <cell r="BB5875" t="str">
            <v>Oransje</v>
          </cell>
        </row>
        <row r="5876">
          <cell r="S5876">
            <v>1646250</v>
          </cell>
          <cell r="BB5876" t="str">
            <v>Grønn</v>
          </cell>
        </row>
        <row r="5877">
          <cell r="S5877">
            <v>3037500</v>
          </cell>
          <cell r="BB5877" t="str">
            <v>Rød</v>
          </cell>
        </row>
        <row r="5878">
          <cell r="S5878">
            <v>2025000</v>
          </cell>
          <cell r="BB5878" t="str">
            <v>Oransje</v>
          </cell>
        </row>
        <row r="5879">
          <cell r="S5879">
            <v>3095764</v>
          </cell>
        </row>
        <row r="5880">
          <cell r="S5880">
            <v>3634689</v>
          </cell>
        </row>
        <row r="5881">
          <cell r="S5881">
            <v>2527500</v>
          </cell>
        </row>
        <row r="5882">
          <cell r="S5882">
            <v>2272500</v>
          </cell>
        </row>
        <row r="5883">
          <cell r="S5883">
            <v>1515000</v>
          </cell>
          <cell r="BB5883" t="str">
            <v>Rød</v>
          </cell>
        </row>
        <row r="5884">
          <cell r="S5884">
            <v>3030000</v>
          </cell>
        </row>
        <row r="5885">
          <cell r="S5885">
            <v>1515000</v>
          </cell>
          <cell r="BB5885" t="str">
            <v>Oransje</v>
          </cell>
        </row>
        <row r="5886">
          <cell r="S5886">
            <v>2272500</v>
          </cell>
          <cell r="BB5886" t="str">
            <v>Gul</v>
          </cell>
        </row>
        <row r="5887">
          <cell r="S5887">
            <v>3030000</v>
          </cell>
        </row>
        <row r="5888">
          <cell r="S5888">
            <v>2775000</v>
          </cell>
        </row>
        <row r="5889">
          <cell r="S5889">
            <v>2775000</v>
          </cell>
          <cell r="BB5889" t="str">
            <v>Rød</v>
          </cell>
        </row>
        <row r="5890">
          <cell r="S5890">
            <v>2775000</v>
          </cell>
        </row>
        <row r="5891">
          <cell r="S5891">
            <v>2343204</v>
          </cell>
        </row>
        <row r="5892">
          <cell r="S5892">
            <v>1260000</v>
          </cell>
        </row>
        <row r="5893">
          <cell r="S5893">
            <v>1260000</v>
          </cell>
        </row>
        <row r="5894">
          <cell r="S5894">
            <v>1762500</v>
          </cell>
          <cell r="BB5894" t="str">
            <v>Oransje</v>
          </cell>
        </row>
        <row r="5895">
          <cell r="S5895">
            <v>1762500</v>
          </cell>
          <cell r="BB5895" t="str">
            <v>Oransje</v>
          </cell>
        </row>
        <row r="5896">
          <cell r="S5896">
            <v>3525000</v>
          </cell>
          <cell r="BB5896" t="str">
            <v>Rød</v>
          </cell>
        </row>
        <row r="5897">
          <cell r="S5897">
            <v>1420134</v>
          </cell>
        </row>
        <row r="5898">
          <cell r="S5898">
            <v>1507500</v>
          </cell>
        </row>
        <row r="5899">
          <cell r="S5899">
            <v>1631250</v>
          </cell>
        </row>
        <row r="5900">
          <cell r="S5900">
            <v>3262500</v>
          </cell>
        </row>
        <row r="5901">
          <cell r="S5901">
            <v>1631250</v>
          </cell>
          <cell r="BB5901" t="str">
            <v>Rød</v>
          </cell>
        </row>
        <row r="5902">
          <cell r="S5902">
            <v>2760000</v>
          </cell>
        </row>
        <row r="5903">
          <cell r="S5903">
            <v>1755000</v>
          </cell>
        </row>
        <row r="5904">
          <cell r="S5904">
            <v>2002500</v>
          </cell>
          <cell r="BB5904" t="str">
            <v>Oransje</v>
          </cell>
        </row>
        <row r="5905">
          <cell r="S5905">
            <v>3618994</v>
          </cell>
        </row>
        <row r="5906">
          <cell r="S5906">
            <v>2250000</v>
          </cell>
          <cell r="BB5906" t="str">
            <v>Gul</v>
          </cell>
        </row>
        <row r="5907">
          <cell r="S5907">
            <v>3000000</v>
          </cell>
          <cell r="BB5907" t="str">
            <v>Rød</v>
          </cell>
        </row>
        <row r="5908">
          <cell r="S5908">
            <v>3000000</v>
          </cell>
          <cell r="BB5908" t="str">
            <v>Oransje</v>
          </cell>
        </row>
        <row r="5909">
          <cell r="S5909">
            <v>3000000</v>
          </cell>
        </row>
        <row r="5910">
          <cell r="S5910">
            <v>4500000</v>
          </cell>
          <cell r="BB5910" t="str">
            <v>Oransje</v>
          </cell>
        </row>
        <row r="5911">
          <cell r="S5911">
            <v>2250000</v>
          </cell>
        </row>
        <row r="5912">
          <cell r="S5912">
            <v>2250000</v>
          </cell>
          <cell r="BB5912" t="str">
            <v>Gul</v>
          </cell>
        </row>
        <row r="5913">
          <cell r="S5913">
            <v>2250000</v>
          </cell>
        </row>
        <row r="5914">
          <cell r="S5914">
            <v>1500000</v>
          </cell>
        </row>
        <row r="5915">
          <cell r="S5915">
            <v>3000000</v>
          </cell>
        </row>
        <row r="5916">
          <cell r="S5916">
            <v>2250000</v>
          </cell>
        </row>
        <row r="5917">
          <cell r="S5917">
            <v>1500000</v>
          </cell>
        </row>
        <row r="5918">
          <cell r="S5918">
            <v>1500000</v>
          </cell>
          <cell r="BB5918" t="str">
            <v>Oransje</v>
          </cell>
        </row>
        <row r="5919">
          <cell r="S5919">
            <v>3000000</v>
          </cell>
        </row>
        <row r="5920">
          <cell r="S5920">
            <v>2250000</v>
          </cell>
          <cell r="BB5920" t="str">
            <v>Gul</v>
          </cell>
        </row>
        <row r="5921">
          <cell r="S5921">
            <v>2745000</v>
          </cell>
          <cell r="BB5921" t="str">
            <v>Gul</v>
          </cell>
        </row>
        <row r="5922">
          <cell r="S5922">
            <v>2490000</v>
          </cell>
          <cell r="BB5922" t="str">
            <v>Gul</v>
          </cell>
        </row>
        <row r="5923">
          <cell r="S5923">
            <v>1245000</v>
          </cell>
          <cell r="BB5923" t="str">
            <v>Rød</v>
          </cell>
        </row>
        <row r="5924">
          <cell r="S5924">
            <v>1820171.25</v>
          </cell>
        </row>
        <row r="5925">
          <cell r="S5925">
            <v>3982500</v>
          </cell>
        </row>
        <row r="5926">
          <cell r="S5926">
            <v>1492500</v>
          </cell>
          <cell r="BB5926" t="str">
            <v>Rød</v>
          </cell>
        </row>
        <row r="5927">
          <cell r="S5927">
            <v>1492500</v>
          </cell>
        </row>
        <row r="5928">
          <cell r="S5928">
            <v>3480000</v>
          </cell>
        </row>
        <row r="5929">
          <cell r="S5929">
            <v>1987500</v>
          </cell>
        </row>
        <row r="5930">
          <cell r="S5930">
            <v>3225000</v>
          </cell>
          <cell r="BB5930" t="str">
            <v>Rød</v>
          </cell>
        </row>
        <row r="5931">
          <cell r="S5931">
            <v>1485000</v>
          </cell>
        </row>
        <row r="5932">
          <cell r="S5932">
            <v>2722500</v>
          </cell>
          <cell r="BB5932" t="str">
            <v>Oransje</v>
          </cell>
        </row>
        <row r="5933">
          <cell r="S5933">
            <v>1237500</v>
          </cell>
        </row>
        <row r="5934">
          <cell r="S5934">
            <v>2475000</v>
          </cell>
          <cell r="BB5934" t="str">
            <v>Rød</v>
          </cell>
        </row>
        <row r="5935">
          <cell r="S5935">
            <v>2475000</v>
          </cell>
          <cell r="BB5935" t="str">
            <v>Gul</v>
          </cell>
        </row>
        <row r="5936">
          <cell r="S5936">
            <v>2227500</v>
          </cell>
        </row>
        <row r="5937">
          <cell r="S5937">
            <v>4200000</v>
          </cell>
        </row>
        <row r="5938">
          <cell r="S5938">
            <v>3210000</v>
          </cell>
        </row>
        <row r="5939">
          <cell r="S5939">
            <v>2274644.75</v>
          </cell>
        </row>
        <row r="5940">
          <cell r="S5940">
            <v>2962500</v>
          </cell>
          <cell r="BB5940" t="str">
            <v>Gul</v>
          </cell>
        </row>
        <row r="5941">
          <cell r="S5941">
            <v>2715000</v>
          </cell>
        </row>
        <row r="5942">
          <cell r="S5942">
            <v>1783297.75</v>
          </cell>
        </row>
        <row r="5943">
          <cell r="S5943">
            <v>2467500</v>
          </cell>
        </row>
        <row r="5944">
          <cell r="S5944">
            <v>2467500</v>
          </cell>
          <cell r="BB5944" t="str">
            <v>Rød</v>
          </cell>
        </row>
        <row r="5945">
          <cell r="S5945">
            <v>2467500</v>
          </cell>
        </row>
        <row r="5946">
          <cell r="S5946">
            <v>2343750</v>
          </cell>
          <cell r="BB5946" t="str">
            <v>Gul</v>
          </cell>
        </row>
        <row r="5947">
          <cell r="S5947">
            <v>1972500</v>
          </cell>
          <cell r="BB5947" t="str">
            <v>Rød</v>
          </cell>
        </row>
        <row r="5948">
          <cell r="S5948">
            <v>2450177.75</v>
          </cell>
        </row>
        <row r="5949">
          <cell r="S5949">
            <v>1725000</v>
          </cell>
          <cell r="BB5949" t="str">
            <v>Rød</v>
          </cell>
        </row>
        <row r="5950">
          <cell r="S5950">
            <v>1725000</v>
          </cell>
        </row>
        <row r="5951">
          <cell r="S5951">
            <v>1725000</v>
          </cell>
          <cell r="BB5951" t="str">
            <v>Oransje</v>
          </cell>
        </row>
        <row r="5952">
          <cell r="S5952">
            <v>4556250</v>
          </cell>
        </row>
        <row r="5953">
          <cell r="S5953">
            <v>1477500</v>
          </cell>
        </row>
        <row r="5954">
          <cell r="S5954">
            <v>1230000</v>
          </cell>
        </row>
        <row r="5955">
          <cell r="S5955">
            <v>2212500</v>
          </cell>
          <cell r="BB5955" t="str">
            <v>Gul</v>
          </cell>
        </row>
        <row r="5956">
          <cell r="S5956">
            <v>2212500</v>
          </cell>
          <cell r="BB5956" t="str">
            <v>Grønn</v>
          </cell>
        </row>
        <row r="5957">
          <cell r="S5957">
            <v>2212500</v>
          </cell>
          <cell r="BB5957" t="str">
            <v>Oransje</v>
          </cell>
        </row>
        <row r="5958">
          <cell r="S5958">
            <v>2081490</v>
          </cell>
        </row>
        <row r="5959">
          <cell r="S5959">
            <v>2947500</v>
          </cell>
          <cell r="BB5959" t="str">
            <v>Oransje</v>
          </cell>
        </row>
        <row r="5960">
          <cell r="S5960">
            <v>1920000</v>
          </cell>
          <cell r="BB5960" t="str">
            <v>Rød</v>
          </cell>
        </row>
        <row r="5961">
          <cell r="S5961">
            <v>2700000</v>
          </cell>
        </row>
        <row r="5962">
          <cell r="S5962">
            <v>5400000</v>
          </cell>
          <cell r="BB5962" t="str">
            <v>Rød</v>
          </cell>
        </row>
        <row r="5963">
          <cell r="S5963">
            <v>1470000</v>
          </cell>
        </row>
        <row r="5964">
          <cell r="S5964">
            <v>1470000</v>
          </cell>
        </row>
        <row r="5965">
          <cell r="S5965">
            <v>1889577.04</v>
          </cell>
        </row>
        <row r="5966">
          <cell r="S5966">
            <v>3180000</v>
          </cell>
        </row>
        <row r="5967">
          <cell r="S5967">
            <v>5625000</v>
          </cell>
        </row>
        <row r="5968">
          <cell r="S5968">
            <v>1600894</v>
          </cell>
        </row>
        <row r="5969">
          <cell r="S5969">
            <v>2445000</v>
          </cell>
        </row>
        <row r="5970">
          <cell r="S5970">
            <v>3056250</v>
          </cell>
        </row>
        <row r="5971">
          <cell r="S5971">
            <v>3172500</v>
          </cell>
        </row>
        <row r="5972">
          <cell r="S5972">
            <v>1462500</v>
          </cell>
        </row>
        <row r="5973">
          <cell r="S5973">
            <v>4387500</v>
          </cell>
        </row>
        <row r="5974">
          <cell r="S5974">
            <v>1950000</v>
          </cell>
          <cell r="BB5974" t="str">
            <v>Rød</v>
          </cell>
        </row>
        <row r="5975">
          <cell r="S5975">
            <v>2925000</v>
          </cell>
        </row>
        <row r="5976">
          <cell r="S5976">
            <v>1950000</v>
          </cell>
          <cell r="BB5976" t="str">
            <v>Rød</v>
          </cell>
        </row>
        <row r="5977">
          <cell r="S5977">
            <v>1950000</v>
          </cell>
        </row>
        <row r="5978">
          <cell r="S5978">
            <v>1462500</v>
          </cell>
          <cell r="BB5978" t="str">
            <v>Rød</v>
          </cell>
        </row>
        <row r="5979">
          <cell r="S5979">
            <v>2925000</v>
          </cell>
          <cell r="BB5979" t="str">
            <v>Rød</v>
          </cell>
        </row>
        <row r="5980">
          <cell r="S5980">
            <v>1781787.5</v>
          </cell>
          <cell r="BB5980" t="str">
            <v>Grønn</v>
          </cell>
        </row>
        <row r="5981">
          <cell r="S5981">
            <v>2677500</v>
          </cell>
        </row>
        <row r="5982">
          <cell r="S5982">
            <v>3892500</v>
          </cell>
        </row>
        <row r="5983">
          <cell r="S5983">
            <v>9000000</v>
          </cell>
        </row>
        <row r="5984">
          <cell r="S5984">
            <v>2917500</v>
          </cell>
        </row>
        <row r="5985">
          <cell r="S5985">
            <v>1942500</v>
          </cell>
          <cell r="BB5985" t="str">
            <v>Oransje</v>
          </cell>
        </row>
        <row r="5986">
          <cell r="S5986">
            <v>1942500</v>
          </cell>
        </row>
        <row r="5987">
          <cell r="S5987">
            <v>1942500</v>
          </cell>
          <cell r="BB5987" t="str">
            <v>Rød</v>
          </cell>
        </row>
        <row r="5988">
          <cell r="S5988">
            <v>2670000</v>
          </cell>
        </row>
        <row r="5989">
          <cell r="S5989">
            <v>2670000</v>
          </cell>
          <cell r="BB5989" t="str">
            <v>Lys grønn</v>
          </cell>
        </row>
        <row r="5990">
          <cell r="S5990">
            <v>4125000</v>
          </cell>
        </row>
        <row r="5991">
          <cell r="S5991">
            <v>4125000</v>
          </cell>
        </row>
        <row r="5992">
          <cell r="S5992">
            <v>331018</v>
          </cell>
        </row>
        <row r="5993">
          <cell r="S5993">
            <v>1455000</v>
          </cell>
          <cell r="BB5993" t="str">
            <v>Rød</v>
          </cell>
        </row>
        <row r="5994">
          <cell r="S5994">
            <v>2910000</v>
          </cell>
        </row>
        <row r="5995">
          <cell r="S5995">
            <v>1818750</v>
          </cell>
          <cell r="BB5995" t="str">
            <v>Oransje</v>
          </cell>
        </row>
        <row r="5996">
          <cell r="S5996">
            <v>1746000</v>
          </cell>
        </row>
        <row r="5997">
          <cell r="S5997">
            <v>2422500</v>
          </cell>
        </row>
        <row r="5998">
          <cell r="S5998">
            <v>1695000</v>
          </cell>
        </row>
        <row r="5999">
          <cell r="S5999">
            <v>1287609</v>
          </cell>
        </row>
        <row r="6000">
          <cell r="S6000">
            <v>2662500</v>
          </cell>
          <cell r="BB6000" t="str">
            <v>Gul</v>
          </cell>
        </row>
        <row r="6001">
          <cell r="S6001">
            <v>1309403.5</v>
          </cell>
        </row>
        <row r="6002">
          <cell r="S6002">
            <v>1440344</v>
          </cell>
        </row>
        <row r="6003">
          <cell r="S6003">
            <v>1935000</v>
          </cell>
        </row>
        <row r="6004">
          <cell r="S6004">
            <v>3142500</v>
          </cell>
        </row>
        <row r="6005">
          <cell r="S6005">
            <v>2175000</v>
          </cell>
          <cell r="BB6005" t="str">
            <v>Gul</v>
          </cell>
        </row>
        <row r="6006">
          <cell r="S6006">
            <v>1447500</v>
          </cell>
          <cell r="BB6006" t="str">
            <v>Rød</v>
          </cell>
        </row>
        <row r="6007">
          <cell r="S6007">
            <v>3375000</v>
          </cell>
        </row>
        <row r="6008">
          <cell r="S6008">
            <v>1687500</v>
          </cell>
        </row>
        <row r="6009">
          <cell r="S6009">
            <v>1687500</v>
          </cell>
        </row>
        <row r="6010">
          <cell r="S6010">
            <v>1687500</v>
          </cell>
          <cell r="BB6010" t="str">
            <v>Grønn</v>
          </cell>
        </row>
        <row r="6011">
          <cell r="S6011">
            <v>2407500</v>
          </cell>
        </row>
        <row r="6012">
          <cell r="S6012">
            <v>3607500</v>
          </cell>
        </row>
        <row r="6013">
          <cell r="S6013">
            <v>3847500</v>
          </cell>
        </row>
        <row r="6014">
          <cell r="S6014">
            <v>4087500</v>
          </cell>
        </row>
        <row r="6015">
          <cell r="S6015">
            <v>5000</v>
          </cell>
          <cell r="BB6015" t="str">
            <v>Gul</v>
          </cell>
        </row>
        <row r="6016">
          <cell r="S6016">
            <v>2400000</v>
          </cell>
          <cell r="BB6016" t="str">
            <v>Gul</v>
          </cell>
        </row>
        <row r="6017">
          <cell r="S6017">
            <v>3120000</v>
          </cell>
        </row>
        <row r="6018">
          <cell r="S6018">
            <v>1200000</v>
          </cell>
        </row>
        <row r="6019">
          <cell r="S6019">
            <v>2400000</v>
          </cell>
        </row>
        <row r="6020">
          <cell r="S6020">
            <v>2400000</v>
          </cell>
        </row>
        <row r="6021">
          <cell r="S6021">
            <v>2400000</v>
          </cell>
        </row>
        <row r="6022">
          <cell r="S6022">
            <v>3360000</v>
          </cell>
        </row>
        <row r="6023">
          <cell r="S6023">
            <v>2400000</v>
          </cell>
        </row>
        <row r="6024">
          <cell r="S6024">
            <v>2160000</v>
          </cell>
          <cell r="BB6024" t="str">
            <v>Oransje</v>
          </cell>
        </row>
        <row r="6025">
          <cell r="S6025">
            <v>3243622</v>
          </cell>
        </row>
        <row r="6026">
          <cell r="S6026">
            <v>3352500</v>
          </cell>
        </row>
        <row r="6027">
          <cell r="S6027">
            <v>3112500</v>
          </cell>
          <cell r="BB6027" t="str">
            <v>Oransje</v>
          </cell>
        </row>
        <row r="6028">
          <cell r="S6028">
            <v>2392500</v>
          </cell>
        </row>
        <row r="6029">
          <cell r="S6029">
            <v>1054442.75</v>
          </cell>
        </row>
        <row r="6030">
          <cell r="S6030">
            <v>3825000</v>
          </cell>
        </row>
        <row r="6031">
          <cell r="S6031">
            <v>1912500</v>
          </cell>
        </row>
        <row r="6032">
          <cell r="S6032">
            <v>1912500</v>
          </cell>
          <cell r="BB6032" t="str">
            <v>Gul</v>
          </cell>
        </row>
        <row r="6033">
          <cell r="S6033">
            <v>1912500</v>
          </cell>
          <cell r="BB6033" t="str">
            <v>Grønn</v>
          </cell>
        </row>
        <row r="6034">
          <cell r="S6034">
            <v>3825000</v>
          </cell>
        </row>
        <row r="6035">
          <cell r="S6035">
            <v>1912500</v>
          </cell>
          <cell r="BB6035" t="str">
            <v>Oransje</v>
          </cell>
        </row>
        <row r="6036">
          <cell r="S6036">
            <v>1432500</v>
          </cell>
        </row>
        <row r="6037">
          <cell r="S6037">
            <v>1432500</v>
          </cell>
          <cell r="BB6037" t="str">
            <v>Rød</v>
          </cell>
        </row>
        <row r="6038">
          <cell r="S6038">
            <v>5250000</v>
          </cell>
        </row>
        <row r="6039">
          <cell r="S6039">
            <v>2625000</v>
          </cell>
          <cell r="BB6039" t="str">
            <v>Gul</v>
          </cell>
        </row>
        <row r="6040">
          <cell r="S6040">
            <v>2625000</v>
          </cell>
          <cell r="BB6040" t="str">
            <v>Oransje</v>
          </cell>
        </row>
        <row r="6041">
          <cell r="S6041">
            <v>3337500</v>
          </cell>
        </row>
        <row r="6042">
          <cell r="S6042">
            <v>1897781</v>
          </cell>
        </row>
        <row r="6043">
          <cell r="S6043">
            <v>2145000</v>
          </cell>
        </row>
        <row r="6044">
          <cell r="S6044">
            <v>1905000</v>
          </cell>
          <cell r="BB6044" t="str">
            <v>Gul</v>
          </cell>
        </row>
        <row r="6045">
          <cell r="S6045">
            <v>2377500</v>
          </cell>
        </row>
        <row r="6046">
          <cell r="S6046">
            <v>1679507.56</v>
          </cell>
          <cell r="BB6046" t="str">
            <v>Rød</v>
          </cell>
        </row>
        <row r="6047">
          <cell r="S6047">
            <v>3090000</v>
          </cell>
        </row>
        <row r="6048">
          <cell r="S6048">
            <v>2834971</v>
          </cell>
        </row>
        <row r="6049">
          <cell r="S6049">
            <v>1425000</v>
          </cell>
          <cell r="BB6049" t="str">
            <v>Rød</v>
          </cell>
        </row>
        <row r="6050">
          <cell r="S6050">
            <v>3562500</v>
          </cell>
        </row>
        <row r="6051">
          <cell r="S6051">
            <v>2137500</v>
          </cell>
        </row>
        <row r="6052">
          <cell r="S6052">
            <v>2137500</v>
          </cell>
          <cell r="BB6052" t="str">
            <v>Oransje</v>
          </cell>
        </row>
        <row r="6053">
          <cell r="S6053">
            <v>2966250</v>
          </cell>
          <cell r="BB6053" t="str">
            <v>Grønn</v>
          </cell>
        </row>
        <row r="6054">
          <cell r="S6054">
            <v>5932500</v>
          </cell>
          <cell r="BB6054" t="str">
            <v>Gul</v>
          </cell>
        </row>
        <row r="6055">
          <cell r="S6055">
            <v>2217412.75</v>
          </cell>
        </row>
        <row r="6056">
          <cell r="S6056">
            <v>1185000</v>
          </cell>
        </row>
        <row r="6057">
          <cell r="S6057">
            <v>1185000</v>
          </cell>
        </row>
        <row r="6058">
          <cell r="S6058">
            <v>2842500</v>
          </cell>
        </row>
        <row r="6059">
          <cell r="S6059">
            <v>4500000</v>
          </cell>
        </row>
        <row r="6060">
          <cell r="S6060">
            <v>2130000</v>
          </cell>
        </row>
        <row r="6061">
          <cell r="S6061">
            <v>2428007</v>
          </cell>
        </row>
        <row r="6062">
          <cell r="S6062">
            <v>4020000</v>
          </cell>
          <cell r="BB6062" t="str">
            <v>Oransje</v>
          </cell>
        </row>
        <row r="6063">
          <cell r="S6063">
            <v>3213036.25</v>
          </cell>
        </row>
        <row r="6064">
          <cell r="S6064">
            <v>1890000</v>
          </cell>
        </row>
        <row r="6065">
          <cell r="S6065">
            <v>1890000</v>
          </cell>
          <cell r="BB6065" t="str">
            <v>Grønn</v>
          </cell>
        </row>
        <row r="6066">
          <cell r="S6066">
            <v>3067500</v>
          </cell>
        </row>
        <row r="6067">
          <cell r="S6067">
            <v>3300000</v>
          </cell>
        </row>
        <row r="6068">
          <cell r="S6068">
            <v>3300000</v>
          </cell>
        </row>
        <row r="6069">
          <cell r="S6069">
            <v>1650000</v>
          </cell>
        </row>
        <row r="6070">
          <cell r="S6070">
            <v>1650000</v>
          </cell>
        </row>
        <row r="6071">
          <cell r="S6071">
            <v>1650000</v>
          </cell>
          <cell r="BB6071" t="str">
            <v>Grønn</v>
          </cell>
        </row>
        <row r="6072">
          <cell r="S6072">
            <v>1235652</v>
          </cell>
        </row>
        <row r="6073">
          <cell r="S6073">
            <v>2355000</v>
          </cell>
        </row>
        <row r="6074">
          <cell r="S6074">
            <v>2035170</v>
          </cell>
        </row>
        <row r="6075">
          <cell r="S6075">
            <v>3597850</v>
          </cell>
        </row>
        <row r="6076">
          <cell r="S6076">
            <v>1882500</v>
          </cell>
          <cell r="BB6076" t="str">
            <v>Rød</v>
          </cell>
        </row>
        <row r="6077">
          <cell r="S6077">
            <v>1361319</v>
          </cell>
          <cell r="BB6077" t="str">
            <v>Oransje</v>
          </cell>
        </row>
        <row r="6078">
          <cell r="S6078">
            <v>2652250</v>
          </cell>
          <cell r="BB6078" t="str">
            <v>Rød</v>
          </cell>
        </row>
        <row r="6079">
          <cell r="S6079">
            <v>1671666</v>
          </cell>
        </row>
        <row r="6080">
          <cell r="S6080">
            <v>1410000</v>
          </cell>
        </row>
        <row r="6081">
          <cell r="S6081">
            <v>3525000</v>
          </cell>
        </row>
        <row r="6082">
          <cell r="S6082">
            <v>2115000</v>
          </cell>
        </row>
        <row r="6083">
          <cell r="S6083">
            <v>2976575.41</v>
          </cell>
        </row>
        <row r="6084">
          <cell r="S6084">
            <v>1875000</v>
          </cell>
        </row>
        <row r="6085">
          <cell r="S6085">
            <v>1875000</v>
          </cell>
        </row>
        <row r="6086">
          <cell r="S6086">
            <v>1875000</v>
          </cell>
        </row>
        <row r="6087">
          <cell r="S6087">
            <v>1875000</v>
          </cell>
          <cell r="BB6087" t="str">
            <v>Rød</v>
          </cell>
        </row>
        <row r="6088">
          <cell r="S6088">
            <v>2812500</v>
          </cell>
        </row>
        <row r="6089">
          <cell r="S6089">
            <v>1875000</v>
          </cell>
          <cell r="BB6089" t="str">
            <v>Rød</v>
          </cell>
        </row>
        <row r="6090">
          <cell r="S6090">
            <v>1983946</v>
          </cell>
        </row>
        <row r="6091">
          <cell r="S6091">
            <v>1402500</v>
          </cell>
          <cell r="BB6091" t="str">
            <v>Rød</v>
          </cell>
        </row>
        <row r="6092">
          <cell r="S6092">
            <v>1635000</v>
          </cell>
          <cell r="BB6092" t="str">
            <v>Rød</v>
          </cell>
        </row>
        <row r="6093">
          <cell r="S6093">
            <v>1867500</v>
          </cell>
        </row>
        <row r="6094">
          <cell r="S6094">
            <v>2100000</v>
          </cell>
          <cell r="BB6094" t="str">
            <v>Oransje</v>
          </cell>
        </row>
        <row r="6095">
          <cell r="S6095">
            <v>6300000</v>
          </cell>
          <cell r="BB6095" t="str">
            <v>Oransje</v>
          </cell>
        </row>
        <row r="6096">
          <cell r="S6096">
            <v>1936273</v>
          </cell>
        </row>
        <row r="6097">
          <cell r="S6097">
            <v>2565000</v>
          </cell>
          <cell r="BB6097" t="str">
            <v>Oransje</v>
          </cell>
        </row>
        <row r="6098">
          <cell r="S6098">
            <v>1325231</v>
          </cell>
        </row>
        <row r="6099">
          <cell r="S6099">
            <v>1845628</v>
          </cell>
        </row>
        <row r="6100">
          <cell r="S6100">
            <v>1366056</v>
          </cell>
          <cell r="BB6100" t="str">
            <v>Oransje</v>
          </cell>
        </row>
        <row r="6101">
          <cell r="S6101">
            <v>3262500</v>
          </cell>
          <cell r="BB6101" t="str">
            <v>Gul</v>
          </cell>
        </row>
        <row r="6102">
          <cell r="S6102">
            <v>2179758.5</v>
          </cell>
        </row>
        <row r="6103">
          <cell r="S6103">
            <v>1838231</v>
          </cell>
          <cell r="BB6103" t="str">
            <v>Oransje</v>
          </cell>
        </row>
        <row r="6104">
          <cell r="S6104">
            <v>1162500</v>
          </cell>
        </row>
        <row r="6105">
          <cell r="S6105">
            <v>2557500</v>
          </cell>
        </row>
        <row r="6106">
          <cell r="S6106">
            <v>1162500</v>
          </cell>
        </row>
        <row r="6107">
          <cell r="S6107">
            <v>3712500</v>
          </cell>
        </row>
        <row r="6108">
          <cell r="S6108">
            <v>3480000</v>
          </cell>
        </row>
        <row r="6109">
          <cell r="S6109">
            <v>3247500</v>
          </cell>
          <cell r="BB6109" t="str">
            <v>Gul</v>
          </cell>
        </row>
        <row r="6110">
          <cell r="S6110">
            <v>3015000</v>
          </cell>
        </row>
        <row r="6111">
          <cell r="S6111">
            <v>2550000</v>
          </cell>
          <cell r="BB6111" t="str">
            <v>Oransje</v>
          </cell>
        </row>
        <row r="6112">
          <cell r="S6112">
            <v>2550000</v>
          </cell>
        </row>
        <row r="6113">
          <cell r="S6113">
            <v>1976034</v>
          </cell>
        </row>
        <row r="6114">
          <cell r="S6114">
            <v>2085000</v>
          </cell>
        </row>
        <row r="6115">
          <cell r="S6115">
            <v>2085000</v>
          </cell>
        </row>
        <row r="6116">
          <cell r="S6116">
            <v>1620000</v>
          </cell>
          <cell r="BB6116" t="str">
            <v>Rød</v>
          </cell>
        </row>
        <row r="6117">
          <cell r="S6117">
            <v>3240000</v>
          </cell>
        </row>
        <row r="6118">
          <cell r="S6118">
            <v>4395000</v>
          </cell>
          <cell r="BB6118" t="str">
            <v>Oransje</v>
          </cell>
        </row>
        <row r="6119">
          <cell r="S6119">
            <v>1666360</v>
          </cell>
        </row>
        <row r="6120">
          <cell r="S6120">
            <v>2775000</v>
          </cell>
        </row>
        <row r="6121">
          <cell r="S6121">
            <v>835398</v>
          </cell>
        </row>
        <row r="6122">
          <cell r="S6122">
            <v>2310000</v>
          </cell>
        </row>
        <row r="6123">
          <cell r="S6123">
            <v>1845000</v>
          </cell>
        </row>
        <row r="6124">
          <cell r="S6124">
            <v>2324334.75</v>
          </cell>
        </row>
        <row r="6125">
          <cell r="S6125">
            <v>1612500</v>
          </cell>
        </row>
        <row r="6126">
          <cell r="S6126">
            <v>1612500</v>
          </cell>
        </row>
        <row r="6127">
          <cell r="S6127">
            <v>1612500</v>
          </cell>
        </row>
        <row r="6128">
          <cell r="S6128">
            <v>3225000</v>
          </cell>
        </row>
        <row r="6129">
          <cell r="S6129">
            <v>2302500</v>
          </cell>
        </row>
        <row r="6130">
          <cell r="S6130">
            <v>3450000</v>
          </cell>
          <cell r="BB6130" t="str">
            <v>Oransje</v>
          </cell>
        </row>
        <row r="6131">
          <cell r="S6131">
            <v>1837500</v>
          </cell>
        </row>
        <row r="6132">
          <cell r="S6132">
            <v>1837500</v>
          </cell>
          <cell r="BB6132" t="str">
            <v>Rød</v>
          </cell>
        </row>
        <row r="6133">
          <cell r="S6133">
            <v>2985000</v>
          </cell>
        </row>
        <row r="6134">
          <cell r="S6134">
            <v>2295000</v>
          </cell>
        </row>
        <row r="6135">
          <cell r="S6135">
            <v>2295000</v>
          </cell>
          <cell r="BB6135" t="str">
            <v>Gul</v>
          </cell>
        </row>
        <row r="6136">
          <cell r="S6136">
            <v>1605000</v>
          </cell>
        </row>
        <row r="6137">
          <cell r="S6137">
            <v>4125000</v>
          </cell>
          <cell r="BB6137" t="str">
            <v>Gul</v>
          </cell>
        </row>
        <row r="6138">
          <cell r="S6138">
            <v>4125000</v>
          </cell>
        </row>
        <row r="6139">
          <cell r="S6139">
            <v>2062500</v>
          </cell>
          <cell r="BB6139" t="str">
            <v>Grønn</v>
          </cell>
        </row>
        <row r="6140">
          <cell r="S6140">
            <v>4125000</v>
          </cell>
        </row>
        <row r="6141">
          <cell r="S6141">
            <v>1648500</v>
          </cell>
        </row>
        <row r="6142">
          <cell r="S6142">
            <v>826848.25</v>
          </cell>
          <cell r="BB6142" t="str">
            <v>Lys grønn</v>
          </cell>
        </row>
        <row r="6143">
          <cell r="S6143">
            <v>1830000</v>
          </cell>
        </row>
        <row r="6144">
          <cell r="S6144">
            <v>1830000</v>
          </cell>
          <cell r="BB6144" t="str">
            <v>Gul</v>
          </cell>
        </row>
        <row r="6145">
          <cell r="S6145">
            <v>1372500</v>
          </cell>
          <cell r="BB6145" t="str">
            <v>Gul</v>
          </cell>
        </row>
        <row r="6146">
          <cell r="S6146">
            <v>2745000</v>
          </cell>
        </row>
        <row r="6147">
          <cell r="S6147">
            <v>1372500</v>
          </cell>
          <cell r="BB6147" t="str">
            <v>Rød</v>
          </cell>
        </row>
        <row r="6148">
          <cell r="S6148">
            <v>2287500</v>
          </cell>
          <cell r="BB6148" t="str">
            <v>Gul</v>
          </cell>
        </row>
        <row r="6149">
          <cell r="S6149">
            <v>2432734</v>
          </cell>
        </row>
        <row r="6150">
          <cell r="S6150">
            <v>1521248</v>
          </cell>
          <cell r="BB6150" t="str">
            <v>Rød</v>
          </cell>
        </row>
        <row r="6151">
          <cell r="S6151">
            <v>2512500</v>
          </cell>
        </row>
        <row r="6152">
          <cell r="S6152">
            <v>2055000</v>
          </cell>
          <cell r="BB6152" t="str">
            <v>Lys grønn</v>
          </cell>
        </row>
        <row r="6153">
          <cell r="S6153">
            <v>1597500</v>
          </cell>
        </row>
        <row r="6154">
          <cell r="S6154">
            <v>1641033</v>
          </cell>
        </row>
        <row r="6155">
          <cell r="S6155">
            <v>2280000</v>
          </cell>
        </row>
        <row r="6156">
          <cell r="S6156">
            <v>3056875.5</v>
          </cell>
          <cell r="BB6156" t="str">
            <v>Oransje</v>
          </cell>
        </row>
        <row r="6157">
          <cell r="S6157">
            <v>1822500</v>
          </cell>
        </row>
        <row r="6158">
          <cell r="S6158">
            <v>3187500</v>
          </cell>
        </row>
        <row r="6159">
          <cell r="S6159">
            <v>3187500</v>
          </cell>
        </row>
        <row r="6160">
          <cell r="S6160">
            <v>3637500</v>
          </cell>
        </row>
        <row r="6161">
          <cell r="S6161">
            <v>2272500</v>
          </cell>
          <cell r="BB6161" t="str">
            <v>Oransje</v>
          </cell>
        </row>
        <row r="6162">
          <cell r="S6162">
            <v>1590000</v>
          </cell>
        </row>
        <row r="6163">
          <cell r="S6163">
            <v>1815000</v>
          </cell>
          <cell r="BB6163" t="str">
            <v>Rød</v>
          </cell>
        </row>
        <row r="6164">
          <cell r="S6164">
            <v>1815000</v>
          </cell>
        </row>
        <row r="6165">
          <cell r="S6165">
            <v>2040000</v>
          </cell>
        </row>
        <row r="6166">
          <cell r="S6166">
            <v>3397500</v>
          </cell>
        </row>
        <row r="6167">
          <cell r="S6167">
            <v>1205069</v>
          </cell>
        </row>
        <row r="6168">
          <cell r="S6168">
            <v>2940000</v>
          </cell>
        </row>
        <row r="6169">
          <cell r="S6169">
            <v>2613157.75</v>
          </cell>
        </row>
        <row r="6170">
          <cell r="S6170">
            <v>2482500</v>
          </cell>
        </row>
        <row r="6171">
          <cell r="S6171">
            <v>3607500</v>
          </cell>
        </row>
        <row r="6172">
          <cell r="S6172">
            <v>1125000</v>
          </cell>
        </row>
        <row r="6173">
          <cell r="S6173">
            <v>3375000</v>
          </cell>
          <cell r="BB6173" t="str">
            <v>Oransje</v>
          </cell>
        </row>
        <row r="6174">
          <cell r="S6174">
            <v>2475000</v>
          </cell>
          <cell r="BB6174" t="str">
            <v>Gul</v>
          </cell>
        </row>
        <row r="6175">
          <cell r="S6175">
            <v>1800000</v>
          </cell>
        </row>
        <row r="6176">
          <cell r="S6176">
            <v>1575000</v>
          </cell>
          <cell r="BB6176" t="str">
            <v>Grønn</v>
          </cell>
        </row>
        <row r="6177">
          <cell r="S6177">
            <v>2475000</v>
          </cell>
        </row>
        <row r="6178">
          <cell r="S6178">
            <v>1575000</v>
          </cell>
        </row>
        <row r="6179">
          <cell r="S6179">
            <v>1800000</v>
          </cell>
        </row>
        <row r="6180">
          <cell r="S6180">
            <v>2475000</v>
          </cell>
          <cell r="BB6180" t="str">
            <v>Oransje</v>
          </cell>
        </row>
        <row r="6181">
          <cell r="S6181">
            <v>1800000</v>
          </cell>
        </row>
        <row r="6182">
          <cell r="S6182">
            <v>2250000</v>
          </cell>
          <cell r="BB6182" t="str">
            <v>Oransje</v>
          </cell>
        </row>
        <row r="6183">
          <cell r="S6183">
            <v>2700000</v>
          </cell>
        </row>
        <row r="6184">
          <cell r="S6184">
            <v>4050000</v>
          </cell>
        </row>
        <row r="6185">
          <cell r="S6185">
            <v>1800000</v>
          </cell>
        </row>
        <row r="6186">
          <cell r="S6186">
            <v>2165938</v>
          </cell>
        </row>
        <row r="6187">
          <cell r="S6187">
            <v>2961000</v>
          </cell>
          <cell r="BB6187" t="str">
            <v>Oransje</v>
          </cell>
        </row>
        <row r="6188">
          <cell r="S6188">
            <v>2242500</v>
          </cell>
        </row>
        <row r="6189">
          <cell r="S6189">
            <v>2017500</v>
          </cell>
          <cell r="BB6189" t="str">
            <v>Grønn</v>
          </cell>
        </row>
        <row r="6190">
          <cell r="S6190">
            <v>1567500</v>
          </cell>
        </row>
        <row r="6191">
          <cell r="S6191">
            <v>907089.75</v>
          </cell>
        </row>
        <row r="6192">
          <cell r="S6192">
            <v>907089.75</v>
          </cell>
        </row>
        <row r="6193">
          <cell r="S6193">
            <v>2010000</v>
          </cell>
        </row>
        <row r="6194">
          <cell r="S6194">
            <v>1944747</v>
          </cell>
        </row>
        <row r="6195">
          <cell r="S6195">
            <v>1676250</v>
          </cell>
          <cell r="BB6195" t="str">
            <v>Rød</v>
          </cell>
        </row>
        <row r="6196">
          <cell r="S6196">
            <v>2750111</v>
          </cell>
        </row>
        <row r="6197">
          <cell r="S6197">
            <v>1785000</v>
          </cell>
          <cell r="BB6197" t="str">
            <v>Rød</v>
          </cell>
        </row>
        <row r="6198">
          <cell r="S6198">
            <v>965054.5</v>
          </cell>
        </row>
        <row r="6199">
          <cell r="S6199">
            <v>3040255.1</v>
          </cell>
        </row>
        <row r="6200">
          <cell r="S6200">
            <v>4012500</v>
          </cell>
        </row>
        <row r="6201">
          <cell r="S6201">
            <v>2786250</v>
          </cell>
          <cell r="BB6201" t="str">
            <v>Grønn</v>
          </cell>
        </row>
        <row r="6202">
          <cell r="S6202">
            <v>1560000</v>
          </cell>
        </row>
        <row r="6203">
          <cell r="S6203">
            <v>3120000</v>
          </cell>
        </row>
        <row r="6204">
          <cell r="S6204">
            <v>2227500</v>
          </cell>
        </row>
        <row r="6205">
          <cell r="S6205">
            <v>3562500</v>
          </cell>
          <cell r="BB6205" t="str">
            <v>Oransje</v>
          </cell>
        </row>
        <row r="6206">
          <cell r="S6206">
            <v>3562500</v>
          </cell>
        </row>
        <row r="6207">
          <cell r="S6207">
            <v>3388121</v>
          </cell>
        </row>
        <row r="6208">
          <cell r="S6208">
            <v>2887500</v>
          </cell>
          <cell r="BB6208" t="str">
            <v>Gul</v>
          </cell>
        </row>
        <row r="6209">
          <cell r="S6209">
            <v>2220000</v>
          </cell>
          <cell r="BB6209" t="str">
            <v>Grønn</v>
          </cell>
        </row>
        <row r="6210">
          <cell r="S6210">
            <v>1886273.25</v>
          </cell>
        </row>
        <row r="6211">
          <cell r="S6211">
            <v>2437500</v>
          </cell>
          <cell r="BB6211" t="str">
            <v>Rød</v>
          </cell>
        </row>
        <row r="6212">
          <cell r="S6212">
            <v>2437500</v>
          </cell>
        </row>
        <row r="6213">
          <cell r="S6213">
            <v>2880000</v>
          </cell>
          <cell r="BB6213" t="str">
            <v>Gul</v>
          </cell>
        </row>
        <row r="6214">
          <cell r="S6214">
            <v>1770000</v>
          </cell>
          <cell r="BB6214" t="str">
            <v>Gul</v>
          </cell>
        </row>
        <row r="6215">
          <cell r="S6215">
            <v>4200000</v>
          </cell>
          <cell r="BB6215" t="str">
            <v>Oransje</v>
          </cell>
        </row>
        <row r="6216">
          <cell r="S6216">
            <v>2872500</v>
          </cell>
        </row>
        <row r="6217">
          <cell r="S6217">
            <v>2205000</v>
          </cell>
        </row>
        <row r="6218">
          <cell r="S6218">
            <v>2865000</v>
          </cell>
          <cell r="BB6218" t="str">
            <v>Gul</v>
          </cell>
        </row>
        <row r="6219">
          <cell r="S6219">
            <v>4185000</v>
          </cell>
          <cell r="BB6219" t="str">
            <v>Rød</v>
          </cell>
        </row>
        <row r="6220">
          <cell r="S6220">
            <v>1320000</v>
          </cell>
          <cell r="BB6220" t="str">
            <v>Rød</v>
          </cell>
        </row>
        <row r="6221">
          <cell r="S6221">
            <v>1769636</v>
          </cell>
        </row>
        <row r="6222">
          <cell r="S6222">
            <v>1537500</v>
          </cell>
        </row>
        <row r="6223">
          <cell r="S6223">
            <v>1537500</v>
          </cell>
          <cell r="BB6223" t="str">
            <v>Rød</v>
          </cell>
        </row>
        <row r="6224">
          <cell r="S6224">
            <v>1537500</v>
          </cell>
          <cell r="BB6224" t="str">
            <v>Gul</v>
          </cell>
        </row>
        <row r="6225">
          <cell r="S6225">
            <v>1976250</v>
          </cell>
        </row>
        <row r="6226">
          <cell r="S6226">
            <v>3292500</v>
          </cell>
          <cell r="BB6226" t="str">
            <v>Oransje</v>
          </cell>
        </row>
        <row r="6227">
          <cell r="S6227">
            <v>4170000</v>
          </cell>
        </row>
        <row r="6228">
          <cell r="S6228">
            <v>1430059</v>
          </cell>
          <cell r="BB6228" t="str">
            <v>Rød</v>
          </cell>
        </row>
        <row r="6229">
          <cell r="S6229">
            <v>2850000</v>
          </cell>
        </row>
        <row r="6230">
          <cell r="S6230">
            <v>1972500</v>
          </cell>
        </row>
        <row r="6231">
          <cell r="S6231">
            <v>2081250</v>
          </cell>
        </row>
        <row r="6232">
          <cell r="S6232">
            <v>4162500</v>
          </cell>
        </row>
        <row r="6233">
          <cell r="S6233">
            <v>2190000</v>
          </cell>
        </row>
        <row r="6234">
          <cell r="S6234">
            <v>2407500</v>
          </cell>
        </row>
        <row r="6235">
          <cell r="S6235">
            <v>2407500</v>
          </cell>
        </row>
        <row r="6236">
          <cell r="S6236">
            <v>1312500</v>
          </cell>
          <cell r="BB6236" t="str">
            <v>Gul</v>
          </cell>
        </row>
        <row r="6237">
          <cell r="S6237">
            <v>2625000</v>
          </cell>
        </row>
        <row r="6238">
          <cell r="S6238">
            <v>1312500</v>
          </cell>
        </row>
        <row r="6239">
          <cell r="S6239">
            <v>2625000</v>
          </cell>
          <cell r="BB6239" t="str">
            <v>Gul</v>
          </cell>
        </row>
        <row r="6240">
          <cell r="S6240">
            <v>1530000</v>
          </cell>
        </row>
        <row r="6241">
          <cell r="S6241">
            <v>1377715</v>
          </cell>
        </row>
        <row r="6242">
          <cell r="S6242">
            <v>1747500</v>
          </cell>
          <cell r="BB6242" t="str">
            <v>Rød</v>
          </cell>
        </row>
        <row r="6243">
          <cell r="S6243">
            <v>4147500</v>
          </cell>
        </row>
        <row r="6244">
          <cell r="S6244">
            <v>2182500</v>
          </cell>
          <cell r="BB6244" t="str">
            <v>Oransje</v>
          </cell>
        </row>
        <row r="6245">
          <cell r="S6245">
            <v>2400000</v>
          </cell>
        </row>
        <row r="6246">
          <cell r="S6246">
            <v>2835000</v>
          </cell>
        </row>
        <row r="6247">
          <cell r="S6247">
            <v>2030178</v>
          </cell>
        </row>
        <row r="6248">
          <cell r="S6248">
            <v>2076008.25</v>
          </cell>
          <cell r="BB6248" t="str">
            <v>Oransje</v>
          </cell>
        </row>
        <row r="6249">
          <cell r="S6249">
            <v>3487500</v>
          </cell>
        </row>
        <row r="6250">
          <cell r="S6250">
            <v>3249004</v>
          </cell>
        </row>
        <row r="6251">
          <cell r="S6251">
            <v>2298333</v>
          </cell>
        </row>
        <row r="6252">
          <cell r="S6252">
            <v>2175000</v>
          </cell>
        </row>
        <row r="6253">
          <cell r="S6253">
            <v>3262500</v>
          </cell>
          <cell r="BB6253" t="str">
            <v>Oransje</v>
          </cell>
        </row>
        <row r="6254">
          <cell r="S6254">
            <v>2175000</v>
          </cell>
        </row>
        <row r="6255">
          <cell r="S6255">
            <v>2610000</v>
          </cell>
          <cell r="BB6255" t="str">
            <v>Rød</v>
          </cell>
        </row>
        <row r="6256">
          <cell r="S6256">
            <v>2175000</v>
          </cell>
        </row>
        <row r="6257">
          <cell r="S6257">
            <v>645574.5</v>
          </cell>
          <cell r="BB6257" t="str">
            <v>Rød</v>
          </cell>
        </row>
        <row r="6258">
          <cell r="S6258">
            <v>3037500</v>
          </cell>
        </row>
        <row r="6259">
          <cell r="S6259">
            <v>2820000</v>
          </cell>
        </row>
        <row r="6260">
          <cell r="S6260">
            <v>2820000</v>
          </cell>
        </row>
        <row r="6261">
          <cell r="S6261">
            <v>1950000</v>
          </cell>
        </row>
        <row r="6262">
          <cell r="S6262">
            <v>1950000</v>
          </cell>
        </row>
        <row r="6263">
          <cell r="S6263">
            <v>1950000</v>
          </cell>
        </row>
        <row r="6264">
          <cell r="S6264">
            <v>1950000</v>
          </cell>
        </row>
        <row r="6265">
          <cell r="S6265">
            <v>1732500</v>
          </cell>
          <cell r="BB6265" t="str">
            <v>Rød</v>
          </cell>
        </row>
        <row r="6266">
          <cell r="S6266">
            <v>1515000</v>
          </cell>
        </row>
        <row r="6267">
          <cell r="S6267">
            <v>2812500</v>
          </cell>
          <cell r="BB6267" t="str">
            <v>Gul</v>
          </cell>
        </row>
        <row r="6268">
          <cell r="S6268">
            <v>1942500</v>
          </cell>
          <cell r="BB6268" t="str">
            <v>Lys grønn</v>
          </cell>
        </row>
        <row r="6269">
          <cell r="S6269">
            <v>1942500</v>
          </cell>
          <cell r="BB6269" t="str">
            <v>Rød</v>
          </cell>
        </row>
        <row r="6270">
          <cell r="S6270">
            <v>1340892.25</v>
          </cell>
        </row>
        <row r="6271">
          <cell r="S6271">
            <v>2587500</v>
          </cell>
        </row>
        <row r="6272">
          <cell r="S6272">
            <v>1725000</v>
          </cell>
        </row>
        <row r="6273">
          <cell r="S6273">
            <v>1732230</v>
          </cell>
        </row>
        <row r="6274">
          <cell r="S6274">
            <v>2333772.1800000002</v>
          </cell>
          <cell r="BB6274" t="str">
            <v>Oransje</v>
          </cell>
        </row>
        <row r="6275">
          <cell r="S6275">
            <v>1521978</v>
          </cell>
        </row>
        <row r="6276">
          <cell r="S6276">
            <v>4305000</v>
          </cell>
        </row>
        <row r="6277">
          <cell r="S6277">
            <v>2152500</v>
          </cell>
          <cell r="BB6277" t="str">
            <v>Grønn</v>
          </cell>
        </row>
        <row r="6278">
          <cell r="S6278">
            <v>2797500</v>
          </cell>
        </row>
        <row r="6279">
          <cell r="S6279">
            <v>2043750</v>
          </cell>
          <cell r="BB6279" t="str">
            <v>Oransje</v>
          </cell>
        </row>
        <row r="6280">
          <cell r="S6280">
            <v>2580000</v>
          </cell>
        </row>
        <row r="6281">
          <cell r="S6281">
            <v>1290000</v>
          </cell>
          <cell r="BB6281" t="str">
            <v>Rød</v>
          </cell>
        </row>
        <row r="6282">
          <cell r="S6282">
            <v>1935000</v>
          </cell>
        </row>
        <row r="6283">
          <cell r="S6283">
            <v>2362500</v>
          </cell>
        </row>
        <row r="6284">
          <cell r="S6284">
            <v>2145000</v>
          </cell>
          <cell r="BB6284" t="str">
            <v>Rød</v>
          </cell>
        </row>
        <row r="6285">
          <cell r="S6285">
            <v>2145000</v>
          </cell>
        </row>
        <row r="6286">
          <cell r="S6286">
            <v>2145000</v>
          </cell>
        </row>
        <row r="6287">
          <cell r="S6287">
            <v>1818893.65</v>
          </cell>
        </row>
        <row r="6288">
          <cell r="S6288">
            <v>4500000</v>
          </cell>
        </row>
        <row r="6289">
          <cell r="S6289">
            <v>4500000</v>
          </cell>
        </row>
        <row r="6290">
          <cell r="S6290">
            <v>3000000</v>
          </cell>
        </row>
        <row r="6291">
          <cell r="S6291">
            <v>6855000</v>
          </cell>
        </row>
        <row r="6292">
          <cell r="S6292">
            <v>3210000</v>
          </cell>
        </row>
        <row r="6293">
          <cell r="S6293">
            <v>4065000</v>
          </cell>
          <cell r="BB6293" t="str">
            <v>Rød</v>
          </cell>
        </row>
        <row r="6294">
          <cell r="S6294">
            <v>1710000</v>
          </cell>
        </row>
        <row r="6295">
          <cell r="S6295">
            <v>2673669</v>
          </cell>
        </row>
        <row r="6296">
          <cell r="S6296">
            <v>2470426</v>
          </cell>
        </row>
        <row r="6297">
          <cell r="S6297">
            <v>3202500</v>
          </cell>
          <cell r="BB6297" t="str">
            <v>Oransje</v>
          </cell>
        </row>
        <row r="6298">
          <cell r="S6298">
            <v>2775000</v>
          </cell>
          <cell r="BB6298" t="str">
            <v>Oransje</v>
          </cell>
        </row>
        <row r="6299">
          <cell r="S6299">
            <v>2775000</v>
          </cell>
          <cell r="BB6299" t="str">
            <v>Oransje</v>
          </cell>
        </row>
        <row r="6300">
          <cell r="S6300">
            <v>2775000</v>
          </cell>
          <cell r="BB6300" t="str">
            <v>Gul</v>
          </cell>
        </row>
        <row r="6301">
          <cell r="S6301">
            <v>1920000</v>
          </cell>
          <cell r="BB6301" t="str">
            <v>Gul</v>
          </cell>
        </row>
        <row r="6302">
          <cell r="S6302">
            <v>967859.25</v>
          </cell>
          <cell r="BB6302" t="str">
            <v>Rød</v>
          </cell>
        </row>
        <row r="6303">
          <cell r="S6303">
            <v>1492500</v>
          </cell>
        </row>
        <row r="6304">
          <cell r="S6304">
            <v>1492500</v>
          </cell>
        </row>
        <row r="6305">
          <cell r="S6305">
            <v>1492500</v>
          </cell>
          <cell r="BB6305" t="str">
            <v>Rød</v>
          </cell>
        </row>
        <row r="6306">
          <cell r="S6306">
            <v>4932666.3600000003</v>
          </cell>
        </row>
        <row r="6307">
          <cell r="S6307">
            <v>1702500</v>
          </cell>
        </row>
        <row r="6308">
          <cell r="S6308">
            <v>1912500</v>
          </cell>
        </row>
        <row r="6309">
          <cell r="S6309">
            <v>2550000</v>
          </cell>
        </row>
        <row r="6310">
          <cell r="S6310">
            <v>2550000</v>
          </cell>
        </row>
        <row r="6311">
          <cell r="S6311">
            <v>3825000</v>
          </cell>
        </row>
        <row r="6312">
          <cell r="S6312">
            <v>3187500</v>
          </cell>
          <cell r="BB6312" t="str">
            <v>Oransje</v>
          </cell>
        </row>
        <row r="6313">
          <cell r="S6313">
            <v>1912500</v>
          </cell>
          <cell r="BB6313" t="str">
            <v>Gul</v>
          </cell>
        </row>
        <row r="6314">
          <cell r="S6314">
            <v>1651702</v>
          </cell>
        </row>
        <row r="6315">
          <cell r="S6315">
            <v>4672500</v>
          </cell>
        </row>
        <row r="6316">
          <cell r="S6316">
            <v>3607500</v>
          </cell>
          <cell r="BB6316" t="str">
            <v>Oransje</v>
          </cell>
        </row>
        <row r="6317">
          <cell r="S6317">
            <v>1485000</v>
          </cell>
        </row>
        <row r="6318">
          <cell r="S6318">
            <v>1485000</v>
          </cell>
        </row>
        <row r="6319">
          <cell r="S6319">
            <v>1485000</v>
          </cell>
          <cell r="BB6319" t="str">
            <v>Gul</v>
          </cell>
        </row>
        <row r="6320">
          <cell r="S6320">
            <v>3180000</v>
          </cell>
          <cell r="BB6320" t="str">
            <v>Oransje</v>
          </cell>
        </row>
        <row r="6321">
          <cell r="S6321">
            <v>2115000</v>
          </cell>
          <cell r="BB6321" t="str">
            <v>Gul</v>
          </cell>
        </row>
        <row r="6322">
          <cell r="S6322">
            <v>6345000</v>
          </cell>
          <cell r="BB6322" t="str">
            <v>Oransje</v>
          </cell>
        </row>
        <row r="6323">
          <cell r="S6323">
            <v>2325037</v>
          </cell>
          <cell r="BB6323" t="str">
            <v>Oransje</v>
          </cell>
        </row>
        <row r="6324">
          <cell r="S6324">
            <v>4650000</v>
          </cell>
        </row>
        <row r="6325">
          <cell r="S6325">
            <v>1810745</v>
          </cell>
        </row>
        <row r="6326">
          <cell r="S6326">
            <v>3375000</v>
          </cell>
        </row>
        <row r="6327">
          <cell r="S6327">
            <v>1687500</v>
          </cell>
          <cell r="BB6327" t="str">
            <v>Grønn</v>
          </cell>
        </row>
        <row r="6328">
          <cell r="S6328">
            <v>2107500</v>
          </cell>
        </row>
        <row r="6329">
          <cell r="S6329">
            <v>2317500</v>
          </cell>
        </row>
        <row r="6330">
          <cell r="S6330">
            <v>2737500</v>
          </cell>
          <cell r="BB6330" t="str">
            <v>Gul</v>
          </cell>
        </row>
        <row r="6331">
          <cell r="S6331">
            <v>2737500</v>
          </cell>
        </row>
        <row r="6332">
          <cell r="S6332">
            <v>3997500</v>
          </cell>
          <cell r="BB6332" t="str">
            <v>Gul</v>
          </cell>
        </row>
        <row r="6333">
          <cell r="S6333">
            <v>2240715</v>
          </cell>
        </row>
        <row r="6334">
          <cell r="S6334">
            <v>2100000</v>
          </cell>
        </row>
        <row r="6335">
          <cell r="S6335">
            <v>2100000</v>
          </cell>
        </row>
        <row r="6336">
          <cell r="S6336">
            <v>2520000</v>
          </cell>
        </row>
        <row r="6337">
          <cell r="S6337">
            <v>2100000</v>
          </cell>
        </row>
        <row r="6338">
          <cell r="S6338">
            <v>2100000</v>
          </cell>
          <cell r="BB6338" t="str">
            <v>Rød</v>
          </cell>
        </row>
        <row r="6339">
          <cell r="S6339">
            <v>2100000</v>
          </cell>
          <cell r="BB6339" t="str">
            <v>Rød</v>
          </cell>
        </row>
        <row r="6340">
          <cell r="S6340">
            <v>3150000</v>
          </cell>
        </row>
        <row r="6341">
          <cell r="S6341">
            <v>2722500</v>
          </cell>
        </row>
        <row r="6342">
          <cell r="S6342">
            <v>2512500</v>
          </cell>
          <cell r="BB6342" t="str">
            <v>Grønn</v>
          </cell>
        </row>
        <row r="6343">
          <cell r="S6343">
            <v>2512500</v>
          </cell>
        </row>
        <row r="6344">
          <cell r="S6344">
            <v>2302500</v>
          </cell>
        </row>
        <row r="6345">
          <cell r="S6345">
            <v>3765000</v>
          </cell>
          <cell r="BB6345" t="str">
            <v>Oransje</v>
          </cell>
        </row>
        <row r="6346">
          <cell r="S6346">
            <v>1882500</v>
          </cell>
        </row>
        <row r="6347">
          <cell r="S6347">
            <v>3670813.79</v>
          </cell>
        </row>
        <row r="6348">
          <cell r="S6348">
            <v>1462500</v>
          </cell>
        </row>
        <row r="6349">
          <cell r="S6349">
            <v>2925000</v>
          </cell>
        </row>
        <row r="6350">
          <cell r="S6350">
            <v>1476972</v>
          </cell>
        </row>
        <row r="6351">
          <cell r="S6351">
            <v>1252500</v>
          </cell>
          <cell r="BB6351" t="str">
            <v>Rød</v>
          </cell>
        </row>
        <row r="6352">
          <cell r="S6352">
            <v>1252500</v>
          </cell>
        </row>
        <row r="6353">
          <cell r="S6353">
            <v>1194559</v>
          </cell>
          <cell r="BB6353" t="str">
            <v>Rød</v>
          </cell>
        </row>
        <row r="6354">
          <cell r="S6354">
            <v>3337500</v>
          </cell>
          <cell r="BB6354" t="str">
            <v>Gul</v>
          </cell>
        </row>
        <row r="6355">
          <cell r="S6355">
            <v>1042500</v>
          </cell>
        </row>
        <row r="6356">
          <cell r="S6356">
            <v>2085000</v>
          </cell>
        </row>
        <row r="6357">
          <cell r="S6357">
            <v>406855.25</v>
          </cell>
          <cell r="BB6357" t="str">
            <v>Oransje</v>
          </cell>
        </row>
        <row r="6358">
          <cell r="S6358">
            <v>2917500</v>
          </cell>
          <cell r="BB6358" t="str">
            <v>Oransje</v>
          </cell>
        </row>
        <row r="6359">
          <cell r="S6359">
            <v>4792500</v>
          </cell>
        </row>
        <row r="6360">
          <cell r="S6360">
            <v>4575000</v>
          </cell>
        </row>
        <row r="6361">
          <cell r="S6361">
            <v>2287500</v>
          </cell>
        </row>
        <row r="6362">
          <cell r="S6362">
            <v>1455000</v>
          </cell>
        </row>
        <row r="6363">
          <cell r="S6363">
            <v>2077500</v>
          </cell>
        </row>
        <row r="6364">
          <cell r="S6364">
            <v>3525000</v>
          </cell>
          <cell r="BB6364" t="str">
            <v>Gul</v>
          </cell>
        </row>
        <row r="6365">
          <cell r="S6365">
            <v>2902500</v>
          </cell>
          <cell r="BB6365" t="str">
            <v>Gul</v>
          </cell>
        </row>
        <row r="6366">
          <cell r="S6366">
            <v>2280000</v>
          </cell>
          <cell r="BB6366" t="str">
            <v>Rød</v>
          </cell>
        </row>
        <row r="6367">
          <cell r="S6367">
            <v>1968750</v>
          </cell>
        </row>
        <row r="6368">
          <cell r="S6368">
            <v>3315000</v>
          </cell>
        </row>
        <row r="6369">
          <cell r="S6369">
            <v>2070000</v>
          </cell>
        </row>
        <row r="6370">
          <cell r="S6370">
            <v>6000000</v>
          </cell>
        </row>
        <row r="6371">
          <cell r="S6371">
            <v>3300319</v>
          </cell>
          <cell r="BB6371" t="str">
            <v>Rød</v>
          </cell>
        </row>
        <row r="6372">
          <cell r="S6372">
            <v>3307500</v>
          </cell>
        </row>
        <row r="6373">
          <cell r="S6373">
            <v>3510000</v>
          </cell>
          <cell r="BB6373" t="str">
            <v>Grønn</v>
          </cell>
        </row>
        <row r="6374">
          <cell r="S6374">
            <v>2062500</v>
          </cell>
        </row>
        <row r="6375">
          <cell r="S6375">
            <v>2062500</v>
          </cell>
        </row>
        <row r="6376">
          <cell r="S6376">
            <v>1650000</v>
          </cell>
          <cell r="BB6376" t="str">
            <v>Gul</v>
          </cell>
        </row>
        <row r="6377">
          <cell r="S6377">
            <v>1650000</v>
          </cell>
          <cell r="BB6377" t="str">
            <v>Lys grønn</v>
          </cell>
        </row>
        <row r="6378">
          <cell r="S6378">
            <v>4125000</v>
          </cell>
        </row>
        <row r="6379">
          <cell r="S6379">
            <v>2475000</v>
          </cell>
          <cell r="BB6379" t="str">
            <v>Rød</v>
          </cell>
        </row>
        <row r="6380">
          <cell r="S6380">
            <v>1650000</v>
          </cell>
        </row>
        <row r="6381">
          <cell r="S6381">
            <v>1650000</v>
          </cell>
        </row>
        <row r="6382">
          <cell r="S6382">
            <v>3292500</v>
          </cell>
        </row>
        <row r="6383">
          <cell r="S6383">
            <v>3292500</v>
          </cell>
        </row>
        <row r="6384">
          <cell r="S6384">
            <v>2880000</v>
          </cell>
          <cell r="BB6384" t="str">
            <v>Gul</v>
          </cell>
        </row>
        <row r="6385">
          <cell r="S6385">
            <v>1440000</v>
          </cell>
        </row>
        <row r="6386">
          <cell r="S6386">
            <v>1865046</v>
          </cell>
          <cell r="BB6386" t="str">
            <v>Grønn</v>
          </cell>
        </row>
        <row r="6387">
          <cell r="S6387">
            <v>1237362</v>
          </cell>
        </row>
        <row r="6388">
          <cell r="S6388">
            <v>3082500</v>
          </cell>
        </row>
        <row r="6389">
          <cell r="S6389">
            <v>2695536.25</v>
          </cell>
          <cell r="BB6389" t="str">
            <v>Rød</v>
          </cell>
        </row>
        <row r="6390">
          <cell r="S6390">
            <v>2670000</v>
          </cell>
        </row>
        <row r="6391">
          <cell r="S6391">
            <v>2257500</v>
          </cell>
        </row>
        <row r="6392">
          <cell r="S6392">
            <v>2872500</v>
          </cell>
        </row>
        <row r="6393">
          <cell r="S6393">
            <v>2872500</v>
          </cell>
        </row>
        <row r="6394">
          <cell r="S6394">
            <v>3075000</v>
          </cell>
          <cell r="BB6394" t="str">
            <v>Oransje</v>
          </cell>
        </row>
        <row r="6395">
          <cell r="S6395">
            <v>2460000</v>
          </cell>
        </row>
        <row r="6396">
          <cell r="S6396">
            <v>3277500</v>
          </cell>
          <cell r="BB6396" t="str">
            <v>Gul</v>
          </cell>
        </row>
        <row r="6397">
          <cell r="S6397">
            <v>1693011</v>
          </cell>
        </row>
        <row r="6398">
          <cell r="S6398">
            <v>3422182.57</v>
          </cell>
        </row>
        <row r="6399">
          <cell r="S6399">
            <v>2047500</v>
          </cell>
        </row>
        <row r="6400">
          <cell r="S6400">
            <v>3480000</v>
          </cell>
        </row>
        <row r="6401">
          <cell r="S6401">
            <v>1432500</v>
          </cell>
        </row>
        <row r="6402">
          <cell r="S6402">
            <v>5115000</v>
          </cell>
        </row>
        <row r="6403">
          <cell r="S6403">
            <v>2250000</v>
          </cell>
        </row>
        <row r="6404">
          <cell r="S6404">
            <v>1946125</v>
          </cell>
        </row>
        <row r="6405">
          <cell r="S6405">
            <v>3067500</v>
          </cell>
          <cell r="BB6405" t="str">
            <v>Rød</v>
          </cell>
        </row>
        <row r="6406">
          <cell r="S6406">
            <v>1837500</v>
          </cell>
          <cell r="BB6406" t="str">
            <v>Rød</v>
          </cell>
        </row>
        <row r="6407">
          <cell r="S6407">
            <v>1837500</v>
          </cell>
        </row>
        <row r="6408">
          <cell r="S6408">
            <v>2980436</v>
          </cell>
        </row>
        <row r="6409">
          <cell r="S6409">
            <v>5100000</v>
          </cell>
        </row>
        <row r="6410">
          <cell r="S6410">
            <v>2242500</v>
          </cell>
          <cell r="BB6410" t="str">
            <v>Oransje</v>
          </cell>
        </row>
        <row r="6411">
          <cell r="S6411">
            <v>2242500</v>
          </cell>
        </row>
        <row r="6412">
          <cell r="S6412">
            <v>2445000</v>
          </cell>
          <cell r="BB6412" t="str">
            <v>Rød</v>
          </cell>
        </row>
        <row r="6413">
          <cell r="S6413">
            <v>3992904</v>
          </cell>
        </row>
        <row r="6414">
          <cell r="S6414">
            <v>2850000</v>
          </cell>
          <cell r="BB6414" t="str">
            <v>Gul</v>
          </cell>
        </row>
        <row r="6415">
          <cell r="S6415">
            <v>1425000</v>
          </cell>
          <cell r="BB6415" t="str">
            <v>Rød</v>
          </cell>
        </row>
        <row r="6416">
          <cell r="S6416">
            <v>1627500</v>
          </cell>
        </row>
        <row r="6417">
          <cell r="S6417">
            <v>5234407.99</v>
          </cell>
        </row>
        <row r="6418">
          <cell r="S6418">
            <v>2943750</v>
          </cell>
        </row>
        <row r="6419">
          <cell r="S6419">
            <v>3045000</v>
          </cell>
        </row>
        <row r="6420">
          <cell r="S6420">
            <v>2510750</v>
          </cell>
          <cell r="BB6420" t="str">
            <v>Rød</v>
          </cell>
        </row>
        <row r="6421">
          <cell r="S6421">
            <v>3240000</v>
          </cell>
          <cell r="BB6421" t="str">
            <v>Grønn</v>
          </cell>
        </row>
        <row r="6422">
          <cell r="S6422">
            <v>1012500</v>
          </cell>
          <cell r="BB6422" t="str">
            <v>Grønn</v>
          </cell>
        </row>
        <row r="6423">
          <cell r="S6423">
            <v>4050000</v>
          </cell>
        </row>
        <row r="6424">
          <cell r="S6424">
            <v>1518750</v>
          </cell>
        </row>
        <row r="6425">
          <cell r="S6425">
            <v>2025000</v>
          </cell>
          <cell r="BB6425" t="str">
            <v>Oransje</v>
          </cell>
        </row>
        <row r="6426">
          <cell r="S6426">
            <v>2632500</v>
          </cell>
        </row>
        <row r="6427">
          <cell r="S6427">
            <v>1973612.25</v>
          </cell>
          <cell r="BB6427" t="str">
            <v>Oransje</v>
          </cell>
        </row>
        <row r="6428">
          <cell r="S6428">
            <v>4042500</v>
          </cell>
        </row>
        <row r="6429">
          <cell r="S6429">
            <v>2625000</v>
          </cell>
          <cell r="BB6429" t="str">
            <v>Oransje</v>
          </cell>
        </row>
        <row r="6430">
          <cell r="S6430">
            <v>2625000</v>
          </cell>
        </row>
        <row r="6431">
          <cell r="S6431">
            <v>5047500</v>
          </cell>
        </row>
        <row r="6432">
          <cell r="S6432">
            <v>1815000</v>
          </cell>
          <cell r="BB6432" t="str">
            <v>Grønn</v>
          </cell>
        </row>
        <row r="6433">
          <cell r="S6433">
            <v>1815000</v>
          </cell>
        </row>
        <row r="6434">
          <cell r="S6434">
            <v>3225000</v>
          </cell>
          <cell r="BB6434" t="str">
            <v>Gul</v>
          </cell>
        </row>
        <row r="6435">
          <cell r="S6435">
            <v>1612500</v>
          </cell>
          <cell r="BB6435" t="str">
            <v>Rød</v>
          </cell>
        </row>
        <row r="6436">
          <cell r="S6436">
            <v>4360237</v>
          </cell>
        </row>
        <row r="6437">
          <cell r="S6437">
            <v>2762199</v>
          </cell>
        </row>
        <row r="6438">
          <cell r="S6438">
            <v>2820000</v>
          </cell>
          <cell r="BB6438" t="str">
            <v>Oransje</v>
          </cell>
        </row>
        <row r="6439">
          <cell r="S6439">
            <v>3622500</v>
          </cell>
          <cell r="BB6439" t="str">
            <v>Oransje</v>
          </cell>
        </row>
        <row r="6440">
          <cell r="S6440">
            <v>2415000</v>
          </cell>
        </row>
        <row r="6441">
          <cell r="S6441">
            <v>2212500</v>
          </cell>
        </row>
        <row r="6442">
          <cell r="S6442">
            <v>2212500</v>
          </cell>
          <cell r="BB6442" t="str">
            <v>Rød</v>
          </cell>
        </row>
        <row r="6443">
          <cell r="S6443">
            <v>1467760</v>
          </cell>
          <cell r="BB6443" t="str">
            <v>Rød</v>
          </cell>
        </row>
        <row r="6444">
          <cell r="S6444">
            <v>4020000</v>
          </cell>
        </row>
        <row r="6445">
          <cell r="S6445">
            <v>3015000</v>
          </cell>
        </row>
        <row r="6446">
          <cell r="S6446">
            <v>2010000</v>
          </cell>
          <cell r="BB6446" t="str">
            <v>Gul</v>
          </cell>
        </row>
        <row r="6447">
          <cell r="S6447">
            <v>2812500</v>
          </cell>
        </row>
        <row r="6448">
          <cell r="S6448">
            <v>1677355</v>
          </cell>
          <cell r="BB6448" t="str">
            <v>Rød</v>
          </cell>
        </row>
        <row r="6449">
          <cell r="S6449">
            <v>1706250</v>
          </cell>
        </row>
        <row r="6450">
          <cell r="S6450">
            <v>2407500</v>
          </cell>
        </row>
        <row r="6451">
          <cell r="S6451">
            <v>1744429</v>
          </cell>
          <cell r="BB6451" t="str">
            <v>Gul</v>
          </cell>
        </row>
        <row r="6452">
          <cell r="S6452">
            <v>1800000</v>
          </cell>
        </row>
        <row r="6453">
          <cell r="S6453">
            <v>2400000</v>
          </cell>
        </row>
        <row r="6454">
          <cell r="S6454">
            <v>3000000</v>
          </cell>
        </row>
        <row r="6455">
          <cell r="S6455">
            <v>2400000</v>
          </cell>
          <cell r="BB6455" t="str">
            <v>Grønn</v>
          </cell>
        </row>
        <row r="6456">
          <cell r="S6456">
            <v>3000000</v>
          </cell>
        </row>
        <row r="6457">
          <cell r="S6457">
            <v>1800000</v>
          </cell>
          <cell r="BB6457" t="str">
            <v>Rød</v>
          </cell>
        </row>
        <row r="6458">
          <cell r="S6458">
            <v>3000000</v>
          </cell>
        </row>
        <row r="6459">
          <cell r="S6459">
            <v>1800000</v>
          </cell>
          <cell r="BB6459" t="str">
            <v>Rød</v>
          </cell>
        </row>
        <row r="6460">
          <cell r="S6460">
            <v>1200000</v>
          </cell>
        </row>
        <row r="6461">
          <cell r="S6461">
            <v>2400000</v>
          </cell>
        </row>
        <row r="6462">
          <cell r="S6462">
            <v>1515351.75</v>
          </cell>
          <cell r="BB6462" t="str">
            <v>Rød</v>
          </cell>
        </row>
        <row r="6463">
          <cell r="S6463">
            <v>1995000</v>
          </cell>
          <cell r="BB6463" t="str">
            <v>Oransje</v>
          </cell>
        </row>
        <row r="6464">
          <cell r="S6464">
            <v>4387500</v>
          </cell>
        </row>
        <row r="6465">
          <cell r="S6465">
            <v>3787500</v>
          </cell>
        </row>
        <row r="6466">
          <cell r="S6466">
            <v>1395000</v>
          </cell>
          <cell r="BB6466" t="str">
            <v>Gul</v>
          </cell>
        </row>
        <row r="6467">
          <cell r="S6467">
            <v>1395000</v>
          </cell>
        </row>
        <row r="6468">
          <cell r="S6468">
            <v>1792500</v>
          </cell>
          <cell r="BB6468" t="str">
            <v>Oransje</v>
          </cell>
        </row>
        <row r="6469">
          <cell r="S6469">
            <v>2775427</v>
          </cell>
        </row>
        <row r="6470">
          <cell r="S6470">
            <v>2587500</v>
          </cell>
        </row>
        <row r="6471">
          <cell r="S6471">
            <v>2587500</v>
          </cell>
          <cell r="BB6471" t="str">
            <v>Rød</v>
          </cell>
        </row>
        <row r="6472">
          <cell r="S6472">
            <v>1293750</v>
          </cell>
        </row>
        <row r="6473">
          <cell r="S6473">
            <v>2985000</v>
          </cell>
        </row>
        <row r="6474">
          <cell r="S6474">
            <v>1987500</v>
          </cell>
        </row>
        <row r="6475">
          <cell r="S6475">
            <v>1590000</v>
          </cell>
          <cell r="BB6475" t="str">
            <v>Oransje</v>
          </cell>
        </row>
        <row r="6476">
          <cell r="S6476">
            <v>1810174.2</v>
          </cell>
        </row>
        <row r="6477">
          <cell r="S6477">
            <v>1264770</v>
          </cell>
        </row>
        <row r="6478">
          <cell r="S6478">
            <v>1915181</v>
          </cell>
          <cell r="BB6478" t="str">
            <v>Lys grønn</v>
          </cell>
        </row>
        <row r="6479">
          <cell r="S6479">
            <v>3772500</v>
          </cell>
        </row>
        <row r="6480">
          <cell r="S6480">
            <v>2977500</v>
          </cell>
        </row>
        <row r="6481">
          <cell r="S6481">
            <v>2182500</v>
          </cell>
        </row>
        <row r="6482">
          <cell r="S6482">
            <v>2775000</v>
          </cell>
        </row>
        <row r="6483">
          <cell r="S6483">
            <v>2775000</v>
          </cell>
          <cell r="BB6483" t="str">
            <v>Oransje</v>
          </cell>
        </row>
        <row r="6484">
          <cell r="S6484">
            <v>1387500</v>
          </cell>
        </row>
        <row r="6485">
          <cell r="S6485">
            <v>5550000</v>
          </cell>
        </row>
        <row r="6486">
          <cell r="S6486">
            <v>1387500</v>
          </cell>
        </row>
        <row r="6487">
          <cell r="S6487">
            <v>2775000</v>
          </cell>
          <cell r="BB6487" t="str">
            <v>Grønn</v>
          </cell>
        </row>
        <row r="6488">
          <cell r="S6488">
            <v>4755000</v>
          </cell>
          <cell r="BB6488" t="str">
            <v>Oransje</v>
          </cell>
        </row>
        <row r="6489">
          <cell r="S6489">
            <v>1980000</v>
          </cell>
        </row>
        <row r="6490">
          <cell r="S6490">
            <v>1980000</v>
          </cell>
        </row>
        <row r="6491">
          <cell r="S6491">
            <v>3960000</v>
          </cell>
        </row>
        <row r="6492">
          <cell r="S6492">
            <v>1582500</v>
          </cell>
          <cell r="BB6492" t="str">
            <v>Rød</v>
          </cell>
        </row>
        <row r="6493">
          <cell r="S6493">
            <v>2767500</v>
          </cell>
        </row>
        <row r="6494">
          <cell r="S6494">
            <v>1777500</v>
          </cell>
        </row>
        <row r="6495">
          <cell r="S6495">
            <v>3555000</v>
          </cell>
          <cell r="BB6495" t="str">
            <v>Oransje</v>
          </cell>
        </row>
        <row r="6496">
          <cell r="S6496">
            <v>2962500</v>
          </cell>
        </row>
        <row r="6497">
          <cell r="S6497">
            <v>1777500</v>
          </cell>
          <cell r="BB6497" t="str">
            <v>Rød</v>
          </cell>
        </row>
        <row r="6498">
          <cell r="S6498">
            <v>3555000</v>
          </cell>
        </row>
        <row r="6499">
          <cell r="S6499">
            <v>1878189.25</v>
          </cell>
          <cell r="BB6499" t="str">
            <v>Oransje</v>
          </cell>
        </row>
        <row r="6500">
          <cell r="S6500">
            <v>2651305</v>
          </cell>
        </row>
        <row r="6501">
          <cell r="S6501">
            <v>1972500</v>
          </cell>
        </row>
        <row r="6502">
          <cell r="S6502">
            <v>1770190</v>
          </cell>
        </row>
        <row r="6503">
          <cell r="S6503">
            <v>1380000</v>
          </cell>
          <cell r="BB6503" t="str">
            <v>Oransje</v>
          </cell>
        </row>
        <row r="6504">
          <cell r="S6504">
            <v>1380000</v>
          </cell>
        </row>
        <row r="6505">
          <cell r="S6505">
            <v>3457041.92</v>
          </cell>
          <cell r="BB6505" t="str">
            <v>Oransje</v>
          </cell>
        </row>
        <row r="6506">
          <cell r="S6506">
            <v>3547500</v>
          </cell>
        </row>
        <row r="6507">
          <cell r="S6507">
            <v>2167500</v>
          </cell>
        </row>
        <row r="6508">
          <cell r="S6508">
            <v>4725000</v>
          </cell>
        </row>
        <row r="6509">
          <cell r="S6509">
            <v>2557500</v>
          </cell>
        </row>
        <row r="6510">
          <cell r="S6510">
            <v>1770000</v>
          </cell>
        </row>
        <row r="6511">
          <cell r="S6511">
            <v>7961250</v>
          </cell>
          <cell r="BB6511" t="str">
            <v>Grønn</v>
          </cell>
        </row>
        <row r="6512">
          <cell r="S6512">
            <v>3930000</v>
          </cell>
        </row>
        <row r="6513">
          <cell r="S6513">
            <v>2947500</v>
          </cell>
        </row>
        <row r="6514">
          <cell r="S6514">
            <v>2947500</v>
          </cell>
          <cell r="BB6514" t="str">
            <v>Grønn</v>
          </cell>
        </row>
        <row r="6515">
          <cell r="S6515">
            <v>3142500</v>
          </cell>
          <cell r="BB6515" t="str">
            <v>Gul</v>
          </cell>
        </row>
        <row r="6516">
          <cell r="S6516">
            <v>3142500</v>
          </cell>
        </row>
        <row r="6517">
          <cell r="S6517">
            <v>1748200</v>
          </cell>
        </row>
        <row r="6518">
          <cell r="S6518">
            <v>2550000</v>
          </cell>
        </row>
        <row r="6519">
          <cell r="S6519">
            <v>3135000</v>
          </cell>
        </row>
        <row r="6520">
          <cell r="S6520">
            <v>1567500</v>
          </cell>
        </row>
        <row r="6521">
          <cell r="S6521">
            <v>1567500</v>
          </cell>
          <cell r="BB6521" t="str">
            <v>Rød</v>
          </cell>
        </row>
        <row r="6522">
          <cell r="S6522">
            <v>1191865</v>
          </cell>
        </row>
        <row r="6523">
          <cell r="S6523">
            <v>1762500</v>
          </cell>
          <cell r="BB6523" t="str">
            <v>Rød</v>
          </cell>
        </row>
        <row r="6524">
          <cell r="S6524">
            <v>1762500</v>
          </cell>
          <cell r="BB6524" t="str">
            <v>Gul</v>
          </cell>
        </row>
        <row r="6525">
          <cell r="S6525">
            <v>1762500</v>
          </cell>
        </row>
        <row r="6526">
          <cell r="S6526">
            <v>1762500</v>
          </cell>
        </row>
        <row r="6527">
          <cell r="S6527">
            <v>2383681</v>
          </cell>
        </row>
        <row r="6528">
          <cell r="S6528">
            <v>2347500</v>
          </cell>
        </row>
        <row r="6529">
          <cell r="S6529">
            <v>1661250</v>
          </cell>
          <cell r="BB6529" t="str">
            <v>Grønn</v>
          </cell>
        </row>
        <row r="6530">
          <cell r="S6530">
            <v>3517500</v>
          </cell>
        </row>
        <row r="6531">
          <cell r="S6531">
            <v>1950000</v>
          </cell>
          <cell r="BB6531" t="str">
            <v>Grønn</v>
          </cell>
        </row>
        <row r="6532">
          <cell r="S6532">
            <v>2730000</v>
          </cell>
        </row>
        <row r="6533">
          <cell r="S6533">
            <v>3900000</v>
          </cell>
        </row>
        <row r="6534">
          <cell r="S6534">
            <v>3510000</v>
          </cell>
        </row>
        <row r="6535">
          <cell r="S6535">
            <v>2925000</v>
          </cell>
        </row>
        <row r="6536">
          <cell r="S6536">
            <v>2340000</v>
          </cell>
          <cell r="BB6536" t="str">
            <v>Oransje</v>
          </cell>
        </row>
        <row r="6537">
          <cell r="S6537">
            <v>1863263</v>
          </cell>
        </row>
        <row r="6538">
          <cell r="S6538">
            <v>2852638</v>
          </cell>
          <cell r="BB6538" t="str">
            <v>Rød</v>
          </cell>
        </row>
        <row r="6539">
          <cell r="S6539">
            <v>3112500</v>
          </cell>
          <cell r="BB6539" t="str">
            <v>Grønn</v>
          </cell>
        </row>
        <row r="6540">
          <cell r="S6540">
            <v>3112500</v>
          </cell>
          <cell r="BB6540" t="str">
            <v>Oransje</v>
          </cell>
        </row>
        <row r="6541">
          <cell r="S6541">
            <v>3112500</v>
          </cell>
        </row>
        <row r="6542">
          <cell r="S6542">
            <v>2722500</v>
          </cell>
        </row>
        <row r="6543">
          <cell r="S6543">
            <v>2729722</v>
          </cell>
        </row>
        <row r="6544">
          <cell r="S6544">
            <v>2715267</v>
          </cell>
        </row>
        <row r="6545">
          <cell r="S6545">
            <v>2332500</v>
          </cell>
        </row>
        <row r="6546">
          <cell r="S6546">
            <v>2137500</v>
          </cell>
        </row>
        <row r="6547">
          <cell r="S6547">
            <v>5827500</v>
          </cell>
        </row>
        <row r="6548">
          <cell r="S6548">
            <v>1747500</v>
          </cell>
          <cell r="BB6548" t="str">
            <v>Grønn</v>
          </cell>
        </row>
        <row r="6549">
          <cell r="S6549">
            <v>3032848</v>
          </cell>
        </row>
        <row r="6550">
          <cell r="S6550">
            <v>3300000</v>
          </cell>
        </row>
        <row r="6551">
          <cell r="S6551">
            <v>1552500</v>
          </cell>
        </row>
        <row r="6552">
          <cell r="S6552">
            <v>2910000</v>
          </cell>
        </row>
        <row r="6553">
          <cell r="S6553">
            <v>2715000</v>
          </cell>
        </row>
        <row r="6554">
          <cell r="S6554">
            <v>3877500</v>
          </cell>
        </row>
        <row r="6555">
          <cell r="S6555">
            <v>2325000</v>
          </cell>
          <cell r="BB6555" t="str">
            <v>Rød</v>
          </cell>
        </row>
        <row r="6556">
          <cell r="S6556">
            <v>2325000</v>
          </cell>
          <cell r="BB6556" t="str">
            <v>Grønn</v>
          </cell>
        </row>
        <row r="6557">
          <cell r="S6557">
            <v>2130000</v>
          </cell>
        </row>
        <row r="6558">
          <cell r="S6558">
            <v>3097500</v>
          </cell>
          <cell r="BB6558" t="str">
            <v>Oransje</v>
          </cell>
        </row>
        <row r="6559">
          <cell r="S6559">
            <v>4065000</v>
          </cell>
          <cell r="BB6559" t="str">
            <v>Gul</v>
          </cell>
        </row>
        <row r="6560">
          <cell r="S6560">
            <v>1935000</v>
          </cell>
          <cell r="BB6560" t="str">
            <v>Rød</v>
          </cell>
        </row>
        <row r="6561">
          <cell r="S6561">
            <v>3675000</v>
          </cell>
          <cell r="BB6561" t="str">
            <v>Oransje</v>
          </cell>
        </row>
        <row r="6562">
          <cell r="S6562">
            <v>2707500</v>
          </cell>
        </row>
        <row r="6563">
          <cell r="S6563">
            <v>1740000</v>
          </cell>
          <cell r="BB6563" t="str">
            <v>Oransje</v>
          </cell>
        </row>
        <row r="6564">
          <cell r="S6564">
            <v>5025000</v>
          </cell>
        </row>
        <row r="6565">
          <cell r="S6565">
            <v>3285000</v>
          </cell>
        </row>
        <row r="6566">
          <cell r="S6566">
            <v>4057500</v>
          </cell>
        </row>
        <row r="6567">
          <cell r="S6567">
            <v>2317500</v>
          </cell>
        </row>
        <row r="6568">
          <cell r="S6568">
            <v>3949082.74</v>
          </cell>
        </row>
        <row r="6569">
          <cell r="S6569">
            <v>2122500</v>
          </cell>
        </row>
        <row r="6570">
          <cell r="S6570">
            <v>2700000</v>
          </cell>
          <cell r="BB6570" t="str">
            <v>Oransje</v>
          </cell>
        </row>
        <row r="6571">
          <cell r="S6571">
            <v>2700000</v>
          </cell>
        </row>
        <row r="6572">
          <cell r="S6572">
            <v>1350000</v>
          </cell>
        </row>
        <row r="6573">
          <cell r="S6573">
            <v>1350000</v>
          </cell>
        </row>
        <row r="6574">
          <cell r="S6574">
            <v>1350000</v>
          </cell>
          <cell r="BB6574" t="str">
            <v>Rød</v>
          </cell>
        </row>
        <row r="6575">
          <cell r="S6575">
            <v>1350000</v>
          </cell>
        </row>
        <row r="6576">
          <cell r="S6576">
            <v>1927500</v>
          </cell>
          <cell r="BB6576" t="str">
            <v>Oransje</v>
          </cell>
        </row>
        <row r="6577">
          <cell r="S6577">
            <v>1927500</v>
          </cell>
        </row>
        <row r="6578">
          <cell r="S6578">
            <v>1927500</v>
          </cell>
        </row>
        <row r="6579">
          <cell r="S6579">
            <v>3183570</v>
          </cell>
        </row>
        <row r="6580">
          <cell r="S6580">
            <v>5392500</v>
          </cell>
        </row>
        <row r="6581">
          <cell r="S6581">
            <v>1732500</v>
          </cell>
        </row>
        <row r="6582">
          <cell r="S6582">
            <v>1713253</v>
          </cell>
        </row>
        <row r="6583">
          <cell r="S6583">
            <v>2959599</v>
          </cell>
          <cell r="BB6583" t="str">
            <v>Gul</v>
          </cell>
        </row>
        <row r="6584">
          <cell r="S6584">
            <v>2692500</v>
          </cell>
        </row>
        <row r="6585">
          <cell r="S6585">
            <v>2115000</v>
          </cell>
        </row>
        <row r="6586">
          <cell r="S6586">
            <v>3652500</v>
          </cell>
          <cell r="BB6586" t="str">
            <v>Oransje</v>
          </cell>
        </row>
        <row r="6587">
          <cell r="S6587">
            <v>3639880</v>
          </cell>
        </row>
        <row r="6588">
          <cell r="S6588">
            <v>3075000</v>
          </cell>
        </row>
        <row r="6589">
          <cell r="S6589">
            <v>3075000</v>
          </cell>
        </row>
        <row r="6590">
          <cell r="S6590">
            <v>1537500</v>
          </cell>
        </row>
        <row r="6591">
          <cell r="S6591">
            <v>884222.25</v>
          </cell>
        </row>
        <row r="6592">
          <cell r="S6592">
            <v>1920000</v>
          </cell>
        </row>
        <row r="6593">
          <cell r="S6593">
            <v>2685000</v>
          </cell>
        </row>
        <row r="6594">
          <cell r="S6594">
            <v>1436327</v>
          </cell>
        </row>
        <row r="6595">
          <cell r="S6595">
            <v>1725000</v>
          </cell>
          <cell r="BB6595" t="str">
            <v>Gul</v>
          </cell>
        </row>
        <row r="6596">
          <cell r="S6596">
            <v>1725000</v>
          </cell>
        </row>
        <row r="6597">
          <cell r="S6597">
            <v>1725000</v>
          </cell>
        </row>
        <row r="6598">
          <cell r="S6598">
            <v>3450000</v>
          </cell>
          <cell r="BB6598" t="str">
            <v>Grønn</v>
          </cell>
        </row>
        <row r="6599">
          <cell r="S6599">
            <v>1725000</v>
          </cell>
        </row>
        <row r="6600">
          <cell r="S6600">
            <v>1725000</v>
          </cell>
        </row>
        <row r="6601">
          <cell r="S6601">
            <v>2107500</v>
          </cell>
        </row>
        <row r="6602">
          <cell r="S6602">
            <v>2107500</v>
          </cell>
          <cell r="BB6602" t="str">
            <v>Gul</v>
          </cell>
        </row>
        <row r="6603">
          <cell r="S6603">
            <v>2872500</v>
          </cell>
        </row>
        <row r="6604">
          <cell r="S6604">
            <v>3637500</v>
          </cell>
          <cell r="BB6604" t="str">
            <v>Gul</v>
          </cell>
        </row>
        <row r="6605">
          <cell r="S6605">
            <v>2006369</v>
          </cell>
        </row>
        <row r="6606">
          <cell r="S6606">
            <v>1775399</v>
          </cell>
          <cell r="BB6606" t="str">
            <v>Rød</v>
          </cell>
        </row>
        <row r="6607">
          <cell r="S6607">
            <v>1912500</v>
          </cell>
        </row>
        <row r="6608">
          <cell r="S6608">
            <v>1912500</v>
          </cell>
        </row>
        <row r="6609">
          <cell r="S6609">
            <v>1912500</v>
          </cell>
        </row>
        <row r="6610">
          <cell r="S6610">
            <v>1530000</v>
          </cell>
          <cell r="BB6610" t="str">
            <v>Rød</v>
          </cell>
        </row>
        <row r="6611">
          <cell r="S6611">
            <v>1147500</v>
          </cell>
        </row>
        <row r="6612">
          <cell r="S6612">
            <v>1912500</v>
          </cell>
        </row>
        <row r="6613">
          <cell r="S6613">
            <v>1530000</v>
          </cell>
        </row>
        <row r="6614">
          <cell r="S6614">
            <v>1530000</v>
          </cell>
        </row>
        <row r="6615">
          <cell r="S6615">
            <v>2100000</v>
          </cell>
          <cell r="BB6615" t="str">
            <v>Gul</v>
          </cell>
        </row>
        <row r="6616">
          <cell r="S6616">
            <v>1717500</v>
          </cell>
        </row>
        <row r="6617">
          <cell r="S6617">
            <v>1335000</v>
          </cell>
          <cell r="BB6617" t="str">
            <v>Rød</v>
          </cell>
        </row>
        <row r="6618">
          <cell r="S6618">
            <v>2287500</v>
          </cell>
          <cell r="BB6618" t="str">
            <v>Gul</v>
          </cell>
        </row>
        <row r="6619">
          <cell r="S6619">
            <v>2287500</v>
          </cell>
          <cell r="BB6619" t="str">
            <v>Gul</v>
          </cell>
        </row>
        <row r="6620">
          <cell r="S6620">
            <v>2287500</v>
          </cell>
        </row>
        <row r="6621">
          <cell r="S6621">
            <v>3240000</v>
          </cell>
        </row>
        <row r="6622">
          <cell r="S6622">
            <v>2006033.25</v>
          </cell>
        </row>
        <row r="6623">
          <cell r="S6623">
            <v>2475000</v>
          </cell>
        </row>
        <row r="6624">
          <cell r="S6624">
            <v>2475000</v>
          </cell>
        </row>
        <row r="6625">
          <cell r="S6625">
            <v>1522500</v>
          </cell>
          <cell r="BB6625" t="str">
            <v>Rød</v>
          </cell>
        </row>
        <row r="6626">
          <cell r="S6626">
            <v>5137500</v>
          </cell>
          <cell r="BB6626" t="str">
            <v>Oransje</v>
          </cell>
        </row>
        <row r="6627">
          <cell r="S6627">
            <v>2662500</v>
          </cell>
          <cell r="BB6627" t="str">
            <v>Grønn</v>
          </cell>
        </row>
        <row r="6628">
          <cell r="S6628">
            <v>3420000</v>
          </cell>
          <cell r="BB6628" t="str">
            <v>Oransje</v>
          </cell>
        </row>
        <row r="6629">
          <cell r="S6629">
            <v>2280000</v>
          </cell>
        </row>
        <row r="6630">
          <cell r="S6630">
            <v>2850000</v>
          </cell>
          <cell r="BB6630" t="str">
            <v>Oransje</v>
          </cell>
        </row>
        <row r="6631">
          <cell r="S6631">
            <v>2850000</v>
          </cell>
        </row>
        <row r="6632">
          <cell r="S6632">
            <v>3795000</v>
          </cell>
        </row>
        <row r="6633">
          <cell r="S6633">
            <v>3225000</v>
          </cell>
          <cell r="BB6633" t="str">
            <v>Oransje</v>
          </cell>
        </row>
        <row r="6634">
          <cell r="S6634">
            <v>1327500</v>
          </cell>
          <cell r="BB6634" t="str">
            <v>Gul</v>
          </cell>
        </row>
        <row r="6635">
          <cell r="S6635">
            <v>1327500</v>
          </cell>
        </row>
        <row r="6636">
          <cell r="S6636">
            <v>3412500</v>
          </cell>
        </row>
        <row r="6637">
          <cell r="S6637">
            <v>1280504</v>
          </cell>
        </row>
        <row r="6638">
          <cell r="S6638">
            <v>2460000</v>
          </cell>
          <cell r="BB6638" t="str">
            <v>Oransje</v>
          </cell>
        </row>
        <row r="6639">
          <cell r="S6639">
            <v>1702500</v>
          </cell>
        </row>
        <row r="6640">
          <cell r="S6640">
            <v>1890000</v>
          </cell>
        </row>
        <row r="6641">
          <cell r="S6641">
            <v>3210000</v>
          </cell>
        </row>
        <row r="6642">
          <cell r="S6642">
            <v>2755517</v>
          </cell>
        </row>
        <row r="6643">
          <cell r="S6643">
            <v>2452500</v>
          </cell>
          <cell r="BB6643" t="str">
            <v>Oransje</v>
          </cell>
        </row>
        <row r="6644">
          <cell r="S6644">
            <v>1320000</v>
          </cell>
          <cell r="BB6644" t="str">
            <v>Rød</v>
          </cell>
        </row>
        <row r="6645">
          <cell r="S6645">
            <v>2762594</v>
          </cell>
          <cell r="BB6645" t="str">
            <v>Gul</v>
          </cell>
        </row>
        <row r="6646">
          <cell r="S6646">
            <v>1705868.75</v>
          </cell>
        </row>
        <row r="6647">
          <cell r="S6647">
            <v>4066497.38</v>
          </cell>
        </row>
        <row r="6648">
          <cell r="S6648">
            <v>2070000</v>
          </cell>
        </row>
        <row r="6649">
          <cell r="S6649">
            <v>1817539</v>
          </cell>
        </row>
        <row r="6650">
          <cell r="S6650">
            <v>1896837</v>
          </cell>
          <cell r="BB6650" t="str">
            <v>Rød</v>
          </cell>
        </row>
        <row r="6651">
          <cell r="S6651">
            <v>2820000</v>
          </cell>
          <cell r="BB6651" t="str">
            <v>Rød</v>
          </cell>
        </row>
        <row r="6652">
          <cell r="S6652">
            <v>2199592.5</v>
          </cell>
        </row>
        <row r="6653">
          <cell r="S6653">
            <v>2149093</v>
          </cell>
        </row>
        <row r="6654">
          <cell r="S6654">
            <v>1468259</v>
          </cell>
        </row>
        <row r="6655">
          <cell r="S6655">
            <v>2387053</v>
          </cell>
          <cell r="BB6655" t="str">
            <v>Gul</v>
          </cell>
        </row>
        <row r="6656">
          <cell r="S6656">
            <v>3252433</v>
          </cell>
        </row>
        <row r="6657">
          <cell r="S6657">
            <v>3559526.72</v>
          </cell>
        </row>
        <row r="6658">
          <cell r="S6658">
            <v>4312500</v>
          </cell>
        </row>
        <row r="6659">
          <cell r="S6659">
            <v>1312500</v>
          </cell>
        </row>
        <row r="6660">
          <cell r="S6660">
            <v>1312500</v>
          </cell>
          <cell r="BB6660" t="str">
            <v>Rød</v>
          </cell>
        </row>
        <row r="6661">
          <cell r="S6661">
            <v>2437500</v>
          </cell>
        </row>
        <row r="6662">
          <cell r="S6662">
            <v>3187500</v>
          </cell>
        </row>
        <row r="6663">
          <cell r="S6663">
            <v>3000000</v>
          </cell>
          <cell r="BB6663" t="str">
            <v>Oransje</v>
          </cell>
        </row>
        <row r="6664">
          <cell r="S6664">
            <v>2062500</v>
          </cell>
          <cell r="BB6664" t="str">
            <v>Oransje</v>
          </cell>
        </row>
        <row r="6665">
          <cell r="S6665">
            <v>1875000</v>
          </cell>
          <cell r="BB6665" t="str">
            <v>Oransje</v>
          </cell>
        </row>
        <row r="6666">
          <cell r="S6666">
            <v>1875000</v>
          </cell>
          <cell r="BB6666" t="str">
            <v>Gul</v>
          </cell>
        </row>
        <row r="6667">
          <cell r="S6667">
            <v>2062500</v>
          </cell>
          <cell r="BB6667" t="str">
            <v>Rød</v>
          </cell>
        </row>
        <row r="6668">
          <cell r="S6668">
            <v>2062500</v>
          </cell>
        </row>
        <row r="6669">
          <cell r="S6669">
            <v>1687500</v>
          </cell>
        </row>
        <row r="6670">
          <cell r="S6670">
            <v>1687500</v>
          </cell>
        </row>
        <row r="6671">
          <cell r="S6671">
            <v>2625000</v>
          </cell>
          <cell r="BB6671" t="str">
            <v>Gul</v>
          </cell>
        </row>
        <row r="6672">
          <cell r="S6672">
            <v>2437500</v>
          </cell>
          <cell r="BB6672" t="str">
            <v>Oransje</v>
          </cell>
        </row>
        <row r="6673">
          <cell r="S6673">
            <v>4125000</v>
          </cell>
          <cell r="BB6673" t="str">
            <v>Oransje</v>
          </cell>
        </row>
        <row r="6674">
          <cell r="S6674">
            <v>1500000</v>
          </cell>
          <cell r="BB6674" t="str">
            <v>Rød</v>
          </cell>
        </row>
        <row r="6675">
          <cell r="S6675">
            <v>3375000</v>
          </cell>
        </row>
        <row r="6676">
          <cell r="S6676">
            <v>1687500</v>
          </cell>
          <cell r="BB6676" t="str">
            <v>Rød</v>
          </cell>
        </row>
        <row r="6677">
          <cell r="S6677">
            <v>3375000</v>
          </cell>
        </row>
        <row r="6678">
          <cell r="S6678">
            <v>1500000</v>
          </cell>
        </row>
        <row r="6679">
          <cell r="S6679">
            <v>2430000</v>
          </cell>
        </row>
        <row r="6680">
          <cell r="S6680">
            <v>2430000</v>
          </cell>
        </row>
        <row r="6681">
          <cell r="S6681">
            <v>3735000</v>
          </cell>
        </row>
        <row r="6682">
          <cell r="S6682">
            <v>3900797</v>
          </cell>
        </row>
        <row r="6683">
          <cell r="S6683">
            <v>1680000</v>
          </cell>
          <cell r="BB6683" t="str">
            <v>Rød</v>
          </cell>
        </row>
        <row r="6684">
          <cell r="S6684">
            <v>2162600.89</v>
          </cell>
        </row>
        <row r="6685">
          <cell r="S6685">
            <v>2985000</v>
          </cell>
        </row>
        <row r="6686">
          <cell r="S6686">
            <v>1492500</v>
          </cell>
        </row>
        <row r="6687">
          <cell r="S6687">
            <v>1492500</v>
          </cell>
          <cell r="BB6687" t="str">
            <v>Grønn</v>
          </cell>
        </row>
        <row r="6688">
          <cell r="S6688">
            <v>2797500</v>
          </cell>
        </row>
        <row r="6689">
          <cell r="S6689">
            <v>1305000</v>
          </cell>
        </row>
        <row r="6690">
          <cell r="S6690">
            <v>1319411</v>
          </cell>
        </row>
        <row r="6691">
          <cell r="S6691">
            <v>2235000</v>
          </cell>
          <cell r="BB6691" t="str">
            <v>Oransje</v>
          </cell>
        </row>
        <row r="6692">
          <cell r="S6692">
            <v>1860000</v>
          </cell>
          <cell r="BB6692" t="str">
            <v>Rød</v>
          </cell>
        </row>
        <row r="6693">
          <cell r="S6693">
            <v>1924820</v>
          </cell>
        </row>
        <row r="6694">
          <cell r="S6694">
            <v>1672500</v>
          </cell>
          <cell r="BB6694" t="str">
            <v>Rød</v>
          </cell>
        </row>
        <row r="6695">
          <cell r="S6695">
            <v>2415000</v>
          </cell>
          <cell r="BB6695" t="str">
            <v>Oransje</v>
          </cell>
        </row>
        <row r="6696">
          <cell r="S6696">
            <v>1751761</v>
          </cell>
          <cell r="BB6696" t="str">
            <v>Rød</v>
          </cell>
        </row>
        <row r="6697">
          <cell r="S6697">
            <v>2970000</v>
          </cell>
        </row>
        <row r="6698">
          <cell r="S6698">
            <v>1485000</v>
          </cell>
        </row>
        <row r="6699">
          <cell r="S6699">
            <v>2227500</v>
          </cell>
        </row>
        <row r="6700">
          <cell r="S6700">
            <v>1485000</v>
          </cell>
          <cell r="BB6700" t="str">
            <v>Lys grønn</v>
          </cell>
        </row>
        <row r="6701">
          <cell r="S6701">
            <v>2227500</v>
          </cell>
        </row>
        <row r="6702">
          <cell r="S6702">
            <v>2040000</v>
          </cell>
        </row>
        <row r="6703">
          <cell r="S6703">
            <v>4635000</v>
          </cell>
          <cell r="BB6703" t="str">
            <v>Oransje</v>
          </cell>
        </row>
        <row r="6704">
          <cell r="S6704">
            <v>3150000</v>
          </cell>
        </row>
        <row r="6705">
          <cell r="S6705">
            <v>1852500</v>
          </cell>
        </row>
        <row r="6706">
          <cell r="S6706">
            <v>2407500</v>
          </cell>
          <cell r="BB6706" t="str">
            <v>Oransje</v>
          </cell>
        </row>
        <row r="6707">
          <cell r="S6707">
            <v>1253670</v>
          </cell>
        </row>
        <row r="6708">
          <cell r="S6708">
            <v>1110000</v>
          </cell>
        </row>
        <row r="6709">
          <cell r="S6709">
            <v>2775000</v>
          </cell>
        </row>
        <row r="6710">
          <cell r="S6710">
            <v>2775000</v>
          </cell>
        </row>
        <row r="6711">
          <cell r="S6711">
            <v>2681250</v>
          </cell>
        </row>
        <row r="6712">
          <cell r="S6712">
            <v>2587500</v>
          </cell>
          <cell r="BB6712" t="str">
            <v>Grønn</v>
          </cell>
        </row>
        <row r="6713">
          <cell r="S6713">
            <v>1316180</v>
          </cell>
        </row>
        <row r="6714">
          <cell r="S6714">
            <v>3510000</v>
          </cell>
        </row>
        <row r="6715">
          <cell r="S6715">
            <v>2472135</v>
          </cell>
        </row>
        <row r="6716">
          <cell r="S6716">
            <v>1477500</v>
          </cell>
          <cell r="BB6716" t="str">
            <v>Oransje</v>
          </cell>
        </row>
        <row r="6717">
          <cell r="S6717">
            <v>2955000</v>
          </cell>
          <cell r="BB6717" t="str">
            <v>Oransje</v>
          </cell>
        </row>
        <row r="6718">
          <cell r="S6718">
            <v>2400000</v>
          </cell>
        </row>
        <row r="6719">
          <cell r="S6719">
            <v>2400000</v>
          </cell>
          <cell r="BB6719" t="str">
            <v>Rød</v>
          </cell>
        </row>
        <row r="6720">
          <cell r="S6720">
            <v>1845000</v>
          </cell>
        </row>
        <row r="6721">
          <cell r="S6721">
            <v>2363905</v>
          </cell>
        </row>
        <row r="6722">
          <cell r="S6722">
            <v>2212500</v>
          </cell>
        </row>
        <row r="6723">
          <cell r="S6723">
            <v>2796376.25</v>
          </cell>
          <cell r="BB6723" t="str">
            <v>Oransje</v>
          </cell>
        </row>
        <row r="6724">
          <cell r="S6724">
            <v>2025000</v>
          </cell>
        </row>
        <row r="6725">
          <cell r="S6725">
            <v>1196250</v>
          </cell>
        </row>
        <row r="6726">
          <cell r="S6726">
            <v>1743924</v>
          </cell>
        </row>
        <row r="6727">
          <cell r="S6727">
            <v>3495000</v>
          </cell>
        </row>
        <row r="6728">
          <cell r="S6728">
            <v>1931250</v>
          </cell>
          <cell r="BB6728" t="str">
            <v>Oransje</v>
          </cell>
        </row>
        <row r="6729">
          <cell r="S6729">
            <v>1470000</v>
          </cell>
        </row>
        <row r="6730">
          <cell r="S6730">
            <v>1837500</v>
          </cell>
        </row>
        <row r="6731">
          <cell r="S6731">
            <v>2572500</v>
          </cell>
        </row>
        <row r="6732">
          <cell r="S6732">
            <v>2205000</v>
          </cell>
        </row>
        <row r="6733">
          <cell r="S6733">
            <v>1837500</v>
          </cell>
          <cell r="BB6733" t="str">
            <v>Oransje</v>
          </cell>
        </row>
        <row r="6734">
          <cell r="S6734">
            <v>3120000</v>
          </cell>
        </row>
        <row r="6735">
          <cell r="S6735">
            <v>2017500</v>
          </cell>
        </row>
        <row r="6736">
          <cell r="S6736">
            <v>3300000</v>
          </cell>
        </row>
        <row r="6737">
          <cell r="S6737">
            <v>3300000</v>
          </cell>
        </row>
        <row r="6738">
          <cell r="S6738">
            <v>1650000</v>
          </cell>
        </row>
        <row r="6739">
          <cell r="S6739">
            <v>2565000</v>
          </cell>
        </row>
        <row r="6740">
          <cell r="S6740">
            <v>1513034</v>
          </cell>
        </row>
        <row r="6741">
          <cell r="S6741">
            <v>3112500</v>
          </cell>
        </row>
        <row r="6742">
          <cell r="S6742">
            <v>1830000</v>
          </cell>
        </row>
        <row r="6743">
          <cell r="S6743">
            <v>1462500</v>
          </cell>
          <cell r="BB6743" t="str">
            <v>Oransje</v>
          </cell>
        </row>
        <row r="6744">
          <cell r="S6744">
            <v>2925000</v>
          </cell>
        </row>
        <row r="6745">
          <cell r="S6745">
            <v>2925000</v>
          </cell>
        </row>
        <row r="6746">
          <cell r="S6746">
            <v>2925000</v>
          </cell>
        </row>
        <row r="6747">
          <cell r="S6747">
            <v>2010000</v>
          </cell>
          <cell r="BB6747" t="str">
            <v>Oransje</v>
          </cell>
        </row>
        <row r="6748">
          <cell r="S6748">
            <v>3688510</v>
          </cell>
        </row>
        <row r="6749">
          <cell r="S6749">
            <v>3285000</v>
          </cell>
        </row>
        <row r="6750">
          <cell r="S6750">
            <v>4380000</v>
          </cell>
        </row>
        <row r="6751">
          <cell r="S6751">
            <v>2643769</v>
          </cell>
          <cell r="BB6751" t="str">
            <v>Rød</v>
          </cell>
        </row>
        <row r="6752">
          <cell r="S6752">
            <v>1822500</v>
          </cell>
          <cell r="BB6752" t="str">
            <v>Oransje</v>
          </cell>
        </row>
        <row r="6753">
          <cell r="S6753">
            <v>1228642</v>
          </cell>
        </row>
        <row r="6754">
          <cell r="S6754">
            <v>3277500</v>
          </cell>
        </row>
        <row r="6755">
          <cell r="S6755">
            <v>1973633.66</v>
          </cell>
        </row>
        <row r="6756">
          <cell r="S6756">
            <v>2182500</v>
          </cell>
          <cell r="BB6756" t="str">
            <v>Oransje</v>
          </cell>
        </row>
        <row r="6757">
          <cell r="S6757">
            <v>1364354.29</v>
          </cell>
        </row>
        <row r="6758">
          <cell r="S6758">
            <v>2362500</v>
          </cell>
        </row>
        <row r="6759">
          <cell r="S6759">
            <v>3270000</v>
          </cell>
          <cell r="BB6759" t="str">
            <v>Gul</v>
          </cell>
        </row>
        <row r="6760">
          <cell r="S6760">
            <v>6172500</v>
          </cell>
        </row>
        <row r="6761">
          <cell r="S6761">
            <v>5445000</v>
          </cell>
          <cell r="BB6761" t="str">
            <v>Oransje</v>
          </cell>
        </row>
        <row r="6762">
          <cell r="S6762">
            <v>1995000</v>
          </cell>
        </row>
        <row r="6763">
          <cell r="S6763">
            <v>1995000</v>
          </cell>
        </row>
        <row r="6764">
          <cell r="S6764">
            <v>1995000</v>
          </cell>
          <cell r="BB6764" t="str">
            <v>Grønn</v>
          </cell>
        </row>
        <row r="6765">
          <cell r="S6765">
            <v>2362289</v>
          </cell>
        </row>
        <row r="6766">
          <cell r="S6766">
            <v>3262500</v>
          </cell>
        </row>
        <row r="6767">
          <cell r="S6767">
            <v>3514525</v>
          </cell>
        </row>
        <row r="6768">
          <cell r="S6768">
            <v>2563786</v>
          </cell>
          <cell r="BB6768" t="str">
            <v>Gul</v>
          </cell>
        </row>
        <row r="6769">
          <cell r="S6769">
            <v>1447500</v>
          </cell>
          <cell r="BB6769" t="str">
            <v>Oransje</v>
          </cell>
        </row>
        <row r="6770">
          <cell r="S6770">
            <v>1447500</v>
          </cell>
        </row>
        <row r="6771">
          <cell r="S6771">
            <v>2895000</v>
          </cell>
        </row>
        <row r="6772">
          <cell r="S6772">
            <v>1447500</v>
          </cell>
          <cell r="BB6772" t="str">
            <v>Rød</v>
          </cell>
        </row>
        <row r="6773">
          <cell r="S6773">
            <v>1627500</v>
          </cell>
        </row>
        <row r="6774">
          <cell r="S6774">
            <v>1800324.75</v>
          </cell>
        </row>
        <row r="6775">
          <cell r="S6775">
            <v>5062500</v>
          </cell>
        </row>
        <row r="6776">
          <cell r="S6776">
            <v>1944332</v>
          </cell>
          <cell r="BB6776" t="str">
            <v>Rød</v>
          </cell>
        </row>
        <row r="6777">
          <cell r="S6777">
            <v>1980309</v>
          </cell>
          <cell r="BB6777" t="str">
            <v>Rød</v>
          </cell>
        </row>
        <row r="6778">
          <cell r="S6778">
            <v>2809865</v>
          </cell>
        </row>
        <row r="6779">
          <cell r="S6779">
            <v>5055000</v>
          </cell>
        </row>
        <row r="6780">
          <cell r="S6780">
            <v>2887500</v>
          </cell>
          <cell r="BB6780" t="str">
            <v>Oransje</v>
          </cell>
        </row>
        <row r="6781">
          <cell r="S6781">
            <v>2887500</v>
          </cell>
        </row>
        <row r="6782">
          <cell r="S6782">
            <v>3067500</v>
          </cell>
        </row>
        <row r="6783">
          <cell r="S6783">
            <v>3067500</v>
          </cell>
        </row>
        <row r="6784">
          <cell r="S6784">
            <v>3247500</v>
          </cell>
          <cell r="BB6784" t="str">
            <v>Oransje</v>
          </cell>
        </row>
        <row r="6785">
          <cell r="S6785">
            <v>2700000</v>
          </cell>
          <cell r="BB6785" t="str">
            <v>Gul</v>
          </cell>
        </row>
        <row r="6786">
          <cell r="S6786">
            <v>1260000</v>
          </cell>
          <cell r="BB6786" t="str">
            <v>Rød</v>
          </cell>
        </row>
        <row r="6787">
          <cell r="S6787">
            <v>2700000</v>
          </cell>
          <cell r="BB6787" t="str">
            <v>Rød</v>
          </cell>
        </row>
        <row r="6788">
          <cell r="S6788">
            <v>1800000</v>
          </cell>
          <cell r="BB6788" t="str">
            <v>Gul</v>
          </cell>
        </row>
        <row r="6789">
          <cell r="S6789">
            <v>1800000</v>
          </cell>
        </row>
        <row r="6790">
          <cell r="S6790">
            <v>1713471</v>
          </cell>
        </row>
        <row r="6791">
          <cell r="S6791">
            <v>2735750</v>
          </cell>
        </row>
        <row r="6792">
          <cell r="S6792">
            <v>2872500</v>
          </cell>
          <cell r="BB6792" t="str">
            <v>Oransje</v>
          </cell>
        </row>
        <row r="6793">
          <cell r="S6793">
            <v>2512500</v>
          </cell>
          <cell r="BB6793" t="str">
            <v>Rød</v>
          </cell>
        </row>
        <row r="6794">
          <cell r="S6794">
            <v>1952695</v>
          </cell>
          <cell r="BB6794" t="str">
            <v>Grønn</v>
          </cell>
        </row>
        <row r="6795">
          <cell r="S6795">
            <v>2152500</v>
          </cell>
        </row>
        <row r="6796">
          <cell r="S6796">
            <v>4125000</v>
          </cell>
        </row>
        <row r="6797">
          <cell r="S6797">
            <v>1972500</v>
          </cell>
        </row>
        <row r="6798">
          <cell r="S6798">
            <v>1041442</v>
          </cell>
          <cell r="BB6798" t="str">
            <v>Grønn</v>
          </cell>
        </row>
        <row r="6799">
          <cell r="S6799">
            <v>1792500</v>
          </cell>
        </row>
        <row r="6800">
          <cell r="S6800">
            <v>1792500</v>
          </cell>
        </row>
        <row r="6801">
          <cell r="S6801">
            <v>1612500</v>
          </cell>
        </row>
        <row r="6802">
          <cell r="S6802">
            <v>1612500</v>
          </cell>
          <cell r="BB6802" t="str">
            <v>Grønn</v>
          </cell>
        </row>
        <row r="6803">
          <cell r="S6803">
            <v>3225000</v>
          </cell>
        </row>
        <row r="6804">
          <cell r="S6804">
            <v>1432500</v>
          </cell>
        </row>
        <row r="6805">
          <cell r="S6805">
            <v>3995146</v>
          </cell>
        </row>
        <row r="6806">
          <cell r="S6806">
            <v>1072500</v>
          </cell>
        </row>
        <row r="6807">
          <cell r="S6807">
            <v>2145000</v>
          </cell>
          <cell r="BB6807" t="str">
            <v>Rød</v>
          </cell>
        </row>
        <row r="6808">
          <cell r="S6808">
            <v>2145000</v>
          </cell>
        </row>
        <row r="6809">
          <cell r="S6809">
            <v>447753</v>
          </cell>
        </row>
        <row r="6810">
          <cell r="S6810">
            <v>3037500</v>
          </cell>
        </row>
        <row r="6811">
          <cell r="S6811">
            <v>2519237</v>
          </cell>
        </row>
        <row r="6812">
          <cell r="S6812">
            <v>2497500</v>
          </cell>
        </row>
        <row r="6813">
          <cell r="S6813">
            <v>3210000</v>
          </cell>
        </row>
        <row r="6814">
          <cell r="S6814">
            <v>3030000</v>
          </cell>
          <cell r="BB6814" t="str">
            <v>Oransje</v>
          </cell>
        </row>
        <row r="6815">
          <cell r="S6815">
            <v>2137500</v>
          </cell>
        </row>
        <row r="6816">
          <cell r="S6816">
            <v>2137500</v>
          </cell>
          <cell r="BB6816" t="str">
            <v>Grønn</v>
          </cell>
        </row>
        <row r="6817">
          <cell r="S6817">
            <v>2137500</v>
          </cell>
        </row>
        <row r="6818">
          <cell r="S6818">
            <v>2670000</v>
          </cell>
        </row>
        <row r="6819">
          <cell r="S6819">
            <v>2490000</v>
          </cell>
          <cell r="BB6819" t="str">
            <v>Oransje</v>
          </cell>
        </row>
        <row r="6820">
          <cell r="S6820">
            <v>1245000</v>
          </cell>
          <cell r="BB6820" t="str">
            <v>Oransje</v>
          </cell>
        </row>
        <row r="6821">
          <cell r="S6821">
            <v>3735000</v>
          </cell>
        </row>
        <row r="6822">
          <cell r="S6822">
            <v>3022500</v>
          </cell>
        </row>
        <row r="6823">
          <cell r="S6823">
            <v>2310000</v>
          </cell>
        </row>
        <row r="6824">
          <cell r="S6824">
            <v>3375000</v>
          </cell>
          <cell r="BB6824" t="str">
            <v>Gul</v>
          </cell>
        </row>
        <row r="6825">
          <cell r="S6825">
            <v>3375000</v>
          </cell>
        </row>
        <row r="6826">
          <cell r="S6826">
            <v>2288377</v>
          </cell>
        </row>
        <row r="6827">
          <cell r="S6827">
            <v>3907500</v>
          </cell>
        </row>
        <row r="6828">
          <cell r="S6828">
            <v>1597500</v>
          </cell>
        </row>
        <row r="6829">
          <cell r="S6829">
            <v>1065000</v>
          </cell>
          <cell r="BB6829" t="str">
            <v>Rød</v>
          </cell>
        </row>
        <row r="6830">
          <cell r="S6830">
            <v>3195000</v>
          </cell>
        </row>
        <row r="6831">
          <cell r="S6831">
            <v>2662500</v>
          </cell>
        </row>
        <row r="6832">
          <cell r="S6832">
            <v>1529579.78</v>
          </cell>
        </row>
        <row r="6833">
          <cell r="S6833">
            <v>2130000</v>
          </cell>
        </row>
        <row r="6834">
          <cell r="S6834">
            <v>2130000</v>
          </cell>
          <cell r="BB6834" t="str">
            <v>Gul</v>
          </cell>
        </row>
        <row r="6835">
          <cell r="S6835">
            <v>3547500</v>
          </cell>
          <cell r="BB6835" t="str">
            <v>Oransje</v>
          </cell>
        </row>
        <row r="6836">
          <cell r="S6836">
            <v>3900000</v>
          </cell>
        </row>
        <row r="6837">
          <cell r="S6837">
            <v>1950000</v>
          </cell>
          <cell r="BB6837" t="str">
            <v>Rød</v>
          </cell>
        </row>
        <row r="6838">
          <cell r="S6838">
            <v>3900000</v>
          </cell>
          <cell r="BB6838" t="str">
            <v>Gul</v>
          </cell>
        </row>
        <row r="6839">
          <cell r="S6839">
            <v>1950000</v>
          </cell>
          <cell r="BB6839" t="str">
            <v>Rød</v>
          </cell>
        </row>
        <row r="6840">
          <cell r="S6840">
            <v>2279462</v>
          </cell>
        </row>
        <row r="6841">
          <cell r="S6841">
            <v>1417500</v>
          </cell>
        </row>
        <row r="6842">
          <cell r="S6842">
            <v>1770000</v>
          </cell>
          <cell r="BB6842" t="str">
            <v>Oransje</v>
          </cell>
        </row>
        <row r="6843">
          <cell r="S6843">
            <v>2122500</v>
          </cell>
          <cell r="BB6843" t="str">
            <v>Rød</v>
          </cell>
        </row>
        <row r="6844">
          <cell r="S6844">
            <v>1237500</v>
          </cell>
          <cell r="BB6844" t="str">
            <v>Rød</v>
          </cell>
        </row>
        <row r="6845">
          <cell r="S6845">
            <v>1561111</v>
          </cell>
        </row>
        <row r="6846">
          <cell r="S6846">
            <v>3180000</v>
          </cell>
        </row>
        <row r="6847">
          <cell r="S6847">
            <v>1942500</v>
          </cell>
        </row>
        <row r="6848">
          <cell r="S6848">
            <v>1762500</v>
          </cell>
          <cell r="BB6848" t="str">
            <v>Rød</v>
          </cell>
        </row>
        <row r="6849">
          <cell r="S6849">
            <v>1762500</v>
          </cell>
          <cell r="BB6849" t="str">
            <v>Rød</v>
          </cell>
        </row>
        <row r="6850">
          <cell r="S6850">
            <v>3525000</v>
          </cell>
          <cell r="BB6850" t="str">
            <v>Oransje</v>
          </cell>
        </row>
        <row r="6851">
          <cell r="S6851">
            <v>3525000</v>
          </cell>
        </row>
        <row r="6852">
          <cell r="S6852">
            <v>1410000</v>
          </cell>
        </row>
        <row r="6853">
          <cell r="S6853">
            <v>2258867</v>
          </cell>
        </row>
        <row r="6854">
          <cell r="S6854">
            <v>1431561.75</v>
          </cell>
        </row>
        <row r="6855">
          <cell r="S6855">
            <v>3697500</v>
          </cell>
          <cell r="BB6855" t="str">
            <v>Gul</v>
          </cell>
        </row>
        <row r="6856">
          <cell r="S6856">
            <v>1935000</v>
          </cell>
        </row>
        <row r="6857">
          <cell r="S6857">
            <v>1582500</v>
          </cell>
        </row>
        <row r="6858">
          <cell r="S6858">
            <v>3165000</v>
          </cell>
        </row>
        <row r="6859">
          <cell r="S6859">
            <v>2460000</v>
          </cell>
        </row>
        <row r="6860">
          <cell r="S6860">
            <v>1661531</v>
          </cell>
        </row>
        <row r="6861">
          <cell r="S6861">
            <v>1612534.39</v>
          </cell>
        </row>
        <row r="6862">
          <cell r="S6862">
            <v>3682500</v>
          </cell>
          <cell r="BB6862" t="str">
            <v>Rød</v>
          </cell>
        </row>
        <row r="6863">
          <cell r="S6863">
            <v>3682500</v>
          </cell>
        </row>
        <row r="6864">
          <cell r="S6864">
            <v>4732556</v>
          </cell>
        </row>
        <row r="6865">
          <cell r="S6865">
            <v>1402500</v>
          </cell>
        </row>
        <row r="6866">
          <cell r="S6866">
            <v>3273837.24</v>
          </cell>
        </row>
        <row r="6867">
          <cell r="S6867">
            <v>2625000</v>
          </cell>
          <cell r="BB6867" t="str">
            <v>Gul</v>
          </cell>
        </row>
        <row r="6868">
          <cell r="S6868">
            <v>4200000</v>
          </cell>
          <cell r="BB6868" t="str">
            <v>Oransje</v>
          </cell>
        </row>
        <row r="6869">
          <cell r="S6869">
            <v>3150000</v>
          </cell>
        </row>
        <row r="6870">
          <cell r="S6870">
            <v>3150000</v>
          </cell>
          <cell r="BB6870" t="str">
            <v>Grønn</v>
          </cell>
        </row>
        <row r="6871">
          <cell r="S6871">
            <v>2100000</v>
          </cell>
        </row>
        <row r="6872">
          <cell r="S6872">
            <v>2625000</v>
          </cell>
          <cell r="BB6872" t="str">
            <v>Gul</v>
          </cell>
        </row>
        <row r="6873">
          <cell r="S6873">
            <v>2625000</v>
          </cell>
        </row>
        <row r="6874">
          <cell r="S6874">
            <v>2100000</v>
          </cell>
        </row>
        <row r="6875">
          <cell r="S6875">
            <v>3150000</v>
          </cell>
        </row>
        <row r="6876">
          <cell r="S6876">
            <v>3150000</v>
          </cell>
          <cell r="BB6876" t="str">
            <v>Oransje</v>
          </cell>
        </row>
        <row r="6877">
          <cell r="S6877">
            <v>2453262</v>
          </cell>
        </row>
        <row r="6878">
          <cell r="S6878">
            <v>1992084</v>
          </cell>
        </row>
        <row r="6879">
          <cell r="S6879">
            <v>3847500</v>
          </cell>
        </row>
        <row r="6880">
          <cell r="S6880">
            <v>3322500</v>
          </cell>
        </row>
        <row r="6881">
          <cell r="S6881">
            <v>1559118.81</v>
          </cell>
        </row>
        <row r="6882">
          <cell r="S6882">
            <v>2445000</v>
          </cell>
        </row>
        <row r="6883">
          <cell r="S6883">
            <v>1920000</v>
          </cell>
          <cell r="BB6883" t="str">
            <v>Gul</v>
          </cell>
        </row>
        <row r="6884">
          <cell r="S6884">
            <v>3840000</v>
          </cell>
        </row>
        <row r="6885">
          <cell r="S6885">
            <v>1724552</v>
          </cell>
        </row>
        <row r="6886">
          <cell r="S6886">
            <v>3315000</v>
          </cell>
          <cell r="BB6886" t="str">
            <v>Oransje</v>
          </cell>
        </row>
        <row r="6887">
          <cell r="S6887">
            <v>4012500</v>
          </cell>
        </row>
        <row r="6888">
          <cell r="S6888">
            <v>2790000</v>
          </cell>
        </row>
        <row r="6889">
          <cell r="S6889">
            <v>2790000</v>
          </cell>
          <cell r="BB6889" t="str">
            <v>Rød</v>
          </cell>
        </row>
        <row r="6890">
          <cell r="S6890">
            <v>2092500</v>
          </cell>
        </row>
        <row r="6891">
          <cell r="S6891">
            <v>3660000</v>
          </cell>
        </row>
        <row r="6892">
          <cell r="S6892">
            <v>2962500</v>
          </cell>
        </row>
        <row r="6893">
          <cell r="S6893">
            <v>5925000</v>
          </cell>
          <cell r="BB6893" t="str">
            <v>Oransje</v>
          </cell>
        </row>
        <row r="6894">
          <cell r="S6894">
            <v>2962500</v>
          </cell>
        </row>
        <row r="6895">
          <cell r="S6895">
            <v>1567500</v>
          </cell>
          <cell r="BB6895" t="str">
            <v>Oransje</v>
          </cell>
        </row>
        <row r="6896">
          <cell r="S6896">
            <v>3135000</v>
          </cell>
        </row>
        <row r="6897">
          <cell r="S6897">
            <v>2006097</v>
          </cell>
          <cell r="BB6897" t="str">
            <v>Grønn</v>
          </cell>
        </row>
        <row r="6898">
          <cell r="S6898">
            <v>2437500</v>
          </cell>
          <cell r="BB6898" t="str">
            <v>Oransje</v>
          </cell>
        </row>
        <row r="6899">
          <cell r="S6899">
            <v>4177500</v>
          </cell>
        </row>
        <row r="6900">
          <cell r="S6900">
            <v>4350000</v>
          </cell>
        </row>
        <row r="6901">
          <cell r="S6901">
            <v>1740000</v>
          </cell>
          <cell r="BB6901" t="str">
            <v>Rød</v>
          </cell>
        </row>
        <row r="6902">
          <cell r="S6902">
            <v>1740000</v>
          </cell>
          <cell r="BB6902" t="str">
            <v>Gul</v>
          </cell>
        </row>
        <row r="6903">
          <cell r="S6903">
            <v>2610000</v>
          </cell>
        </row>
        <row r="6904">
          <cell r="S6904">
            <v>3652500</v>
          </cell>
        </row>
        <row r="6905">
          <cell r="S6905">
            <v>2955000</v>
          </cell>
        </row>
        <row r="6906">
          <cell r="S6906">
            <v>3114455</v>
          </cell>
        </row>
        <row r="6907">
          <cell r="S6907">
            <v>2257500</v>
          </cell>
        </row>
        <row r="6908">
          <cell r="S6908">
            <v>3278332</v>
          </cell>
          <cell r="BB6908" t="str">
            <v>Oransje</v>
          </cell>
        </row>
        <row r="6909">
          <cell r="S6909">
            <v>4198518</v>
          </cell>
        </row>
        <row r="6910">
          <cell r="S6910">
            <v>2602500</v>
          </cell>
          <cell r="BB6910" t="str">
            <v>Rød</v>
          </cell>
        </row>
        <row r="6911">
          <cell r="S6911">
            <v>1737133.25</v>
          </cell>
          <cell r="BB6911" t="str">
            <v>Lys grønn</v>
          </cell>
        </row>
        <row r="6912">
          <cell r="S6912">
            <v>4507500</v>
          </cell>
          <cell r="BB6912" t="str">
            <v>Oransje</v>
          </cell>
        </row>
        <row r="6913">
          <cell r="S6913">
            <v>1911416</v>
          </cell>
          <cell r="BB6913" t="str">
            <v>Rød</v>
          </cell>
        </row>
        <row r="6914">
          <cell r="S6914">
            <v>1905000</v>
          </cell>
        </row>
        <row r="6915">
          <cell r="S6915">
            <v>2077500</v>
          </cell>
        </row>
        <row r="6916">
          <cell r="S6916">
            <v>2077500</v>
          </cell>
          <cell r="BB6916" t="str">
            <v>Rød</v>
          </cell>
        </row>
        <row r="6917">
          <cell r="S6917">
            <v>2250000</v>
          </cell>
        </row>
        <row r="6918">
          <cell r="S6918">
            <v>1437696</v>
          </cell>
        </row>
        <row r="6919">
          <cell r="S6919">
            <v>1968695</v>
          </cell>
        </row>
        <row r="6920">
          <cell r="S6920">
            <v>3112500</v>
          </cell>
        </row>
        <row r="6921">
          <cell r="S6921">
            <v>3285000</v>
          </cell>
        </row>
        <row r="6922">
          <cell r="S6922">
            <v>3457500</v>
          </cell>
        </row>
        <row r="6923">
          <cell r="S6923">
            <v>3975000</v>
          </cell>
        </row>
        <row r="6924">
          <cell r="S6924">
            <v>2245000</v>
          </cell>
          <cell r="BB6924" t="str">
            <v>Oransje</v>
          </cell>
        </row>
        <row r="6925">
          <cell r="S6925">
            <v>1725000</v>
          </cell>
          <cell r="BB6925" t="str">
            <v>Oransje</v>
          </cell>
        </row>
        <row r="6926">
          <cell r="S6926">
            <v>1380000</v>
          </cell>
          <cell r="BB6926" t="str">
            <v>Rød</v>
          </cell>
        </row>
        <row r="6927">
          <cell r="S6927">
            <v>1207500</v>
          </cell>
          <cell r="BB6927" t="str">
            <v>Rød</v>
          </cell>
        </row>
        <row r="6928">
          <cell r="S6928">
            <v>3105000</v>
          </cell>
          <cell r="BB6928" t="str">
            <v>Oransje</v>
          </cell>
        </row>
        <row r="6929">
          <cell r="S6929">
            <v>3967500</v>
          </cell>
          <cell r="BB6929" t="str">
            <v>Rød</v>
          </cell>
        </row>
        <row r="6930">
          <cell r="S6930">
            <v>2932500</v>
          </cell>
        </row>
        <row r="6931">
          <cell r="S6931">
            <v>3967500</v>
          </cell>
        </row>
        <row r="6932">
          <cell r="S6932">
            <v>2760000</v>
          </cell>
        </row>
        <row r="6933">
          <cell r="S6933">
            <v>2760000</v>
          </cell>
        </row>
        <row r="6934">
          <cell r="S6934">
            <v>1207500</v>
          </cell>
        </row>
        <row r="6935">
          <cell r="S6935">
            <v>2896387.74</v>
          </cell>
        </row>
        <row r="6936">
          <cell r="S6936">
            <v>1185847.5</v>
          </cell>
        </row>
        <row r="6937">
          <cell r="S6937">
            <v>3442500</v>
          </cell>
        </row>
        <row r="6938">
          <cell r="S6938">
            <v>2925000</v>
          </cell>
          <cell r="BB6938" t="str">
            <v>Gul</v>
          </cell>
        </row>
        <row r="6939">
          <cell r="S6939">
            <v>2925000</v>
          </cell>
          <cell r="BB6939" t="str">
            <v>Rød</v>
          </cell>
        </row>
        <row r="6940">
          <cell r="S6940">
            <v>2752500</v>
          </cell>
        </row>
        <row r="6941">
          <cell r="S6941">
            <v>2580000</v>
          </cell>
          <cell r="BB6941" t="str">
            <v>Gul</v>
          </cell>
        </row>
        <row r="6942">
          <cell r="S6942">
            <v>2062500</v>
          </cell>
        </row>
        <row r="6943">
          <cell r="S6943">
            <v>4125000</v>
          </cell>
        </row>
        <row r="6944">
          <cell r="S6944">
            <v>1717500</v>
          </cell>
        </row>
        <row r="6945">
          <cell r="S6945">
            <v>1545000</v>
          </cell>
        </row>
        <row r="6946">
          <cell r="S6946">
            <v>1545000</v>
          </cell>
          <cell r="BB6946" t="str">
            <v>Rød</v>
          </cell>
        </row>
        <row r="6947">
          <cell r="S6947">
            <v>1545000</v>
          </cell>
        </row>
        <row r="6948">
          <cell r="S6948">
            <v>1243162</v>
          </cell>
        </row>
        <row r="6949">
          <cell r="S6949">
            <v>1200000</v>
          </cell>
          <cell r="BB6949" t="str">
            <v>Gul</v>
          </cell>
        </row>
        <row r="6950">
          <cell r="S6950">
            <v>2400000</v>
          </cell>
        </row>
        <row r="6951">
          <cell r="S6951">
            <v>2910000</v>
          </cell>
        </row>
        <row r="6952">
          <cell r="S6952">
            <v>1882500</v>
          </cell>
          <cell r="BB6952" t="str">
            <v>Rød</v>
          </cell>
        </row>
        <row r="6953">
          <cell r="S6953">
            <v>1846567</v>
          </cell>
        </row>
        <row r="6954">
          <cell r="S6954">
            <v>2737500</v>
          </cell>
          <cell r="BB6954" t="str">
            <v>Gul</v>
          </cell>
        </row>
        <row r="6955">
          <cell r="S6955">
            <v>2737500</v>
          </cell>
        </row>
        <row r="6956">
          <cell r="S6956">
            <v>1904015</v>
          </cell>
        </row>
        <row r="6957">
          <cell r="S6957">
            <v>1710000</v>
          </cell>
        </row>
        <row r="6958">
          <cell r="S6958">
            <v>3075000</v>
          </cell>
          <cell r="BB6958" t="str">
            <v>Rød</v>
          </cell>
        </row>
        <row r="6959">
          <cell r="S6959">
            <v>1486750</v>
          </cell>
          <cell r="BB6959" t="str">
            <v>Oransje</v>
          </cell>
        </row>
        <row r="6960">
          <cell r="S6960">
            <v>2220000</v>
          </cell>
          <cell r="BB6960" t="str">
            <v>Oransje</v>
          </cell>
        </row>
        <row r="6961">
          <cell r="S6961">
            <v>2220000</v>
          </cell>
        </row>
        <row r="6962">
          <cell r="S6962">
            <v>2557500</v>
          </cell>
        </row>
        <row r="6963">
          <cell r="S6963">
            <v>1875000</v>
          </cell>
          <cell r="BB6963" t="str">
            <v>Grønn</v>
          </cell>
        </row>
        <row r="6964">
          <cell r="S6964">
            <v>1875000</v>
          </cell>
          <cell r="BB6964" t="str">
            <v>Oransje</v>
          </cell>
        </row>
        <row r="6965">
          <cell r="S6965">
            <v>1875000</v>
          </cell>
          <cell r="BB6965" t="str">
            <v>Oransje</v>
          </cell>
        </row>
        <row r="6966">
          <cell r="S6966">
            <v>3067500</v>
          </cell>
        </row>
        <row r="6967">
          <cell r="S6967">
            <v>1702500</v>
          </cell>
        </row>
        <row r="6968">
          <cell r="S6968">
            <v>2212500</v>
          </cell>
        </row>
        <row r="6969">
          <cell r="S6969">
            <v>2040000</v>
          </cell>
        </row>
        <row r="6970">
          <cell r="S6970">
            <v>2550000</v>
          </cell>
          <cell r="BB6970" t="str">
            <v>Oransje</v>
          </cell>
        </row>
        <row r="6971">
          <cell r="S6971">
            <v>2040000</v>
          </cell>
          <cell r="BB6971" t="str">
            <v>Rød</v>
          </cell>
        </row>
        <row r="6972">
          <cell r="S6972">
            <v>3541905</v>
          </cell>
          <cell r="BB6972" t="str">
            <v>Lys grønn</v>
          </cell>
        </row>
        <row r="6973">
          <cell r="S6973">
            <v>3225000</v>
          </cell>
        </row>
        <row r="6974">
          <cell r="S6974">
            <v>3225000</v>
          </cell>
        </row>
        <row r="6975">
          <cell r="S6975">
            <v>2715000</v>
          </cell>
        </row>
        <row r="6976">
          <cell r="S6976">
            <v>2205000</v>
          </cell>
        </row>
        <row r="6977">
          <cell r="S6977">
            <v>3900000</v>
          </cell>
          <cell r="BB6977" t="str">
            <v>Rød</v>
          </cell>
        </row>
        <row r="6978">
          <cell r="S6978">
            <v>2549687.27</v>
          </cell>
        </row>
        <row r="6979">
          <cell r="S6979">
            <v>1695000</v>
          </cell>
        </row>
        <row r="6980">
          <cell r="S6980">
            <v>847500</v>
          </cell>
        </row>
        <row r="6981">
          <cell r="S6981">
            <v>3390000</v>
          </cell>
        </row>
        <row r="6982">
          <cell r="S6982">
            <v>2028250</v>
          </cell>
          <cell r="BB6982" t="str">
            <v>Rød</v>
          </cell>
        </row>
        <row r="6983">
          <cell r="S6983">
            <v>215460</v>
          </cell>
        </row>
        <row r="6984">
          <cell r="S6984">
            <v>2032500</v>
          </cell>
        </row>
        <row r="6985">
          <cell r="S6985">
            <v>2032500</v>
          </cell>
        </row>
        <row r="6986">
          <cell r="S6986">
            <v>1041374.5</v>
          </cell>
        </row>
        <row r="6987">
          <cell r="S6987">
            <v>3892500</v>
          </cell>
        </row>
        <row r="6988">
          <cell r="S6988">
            <v>2707500</v>
          </cell>
        </row>
        <row r="6989">
          <cell r="S6989">
            <v>2707500</v>
          </cell>
        </row>
        <row r="6990">
          <cell r="S6990">
            <v>1860000</v>
          </cell>
          <cell r="BB6990" t="str">
            <v>Oransje</v>
          </cell>
        </row>
        <row r="6991">
          <cell r="S6991">
            <v>1860000</v>
          </cell>
          <cell r="BB6991" t="str">
            <v>Lys grønn</v>
          </cell>
        </row>
        <row r="6992">
          <cell r="S6992">
            <v>2872500</v>
          </cell>
        </row>
        <row r="6993">
          <cell r="S6993">
            <v>2025000</v>
          </cell>
          <cell r="BB6993" t="str">
            <v>Rød</v>
          </cell>
        </row>
        <row r="6994">
          <cell r="S6994">
            <v>1350000</v>
          </cell>
        </row>
        <row r="6995">
          <cell r="S6995">
            <v>2025000</v>
          </cell>
          <cell r="BB6995" t="str">
            <v>Rød</v>
          </cell>
        </row>
        <row r="6996">
          <cell r="S6996">
            <v>1687500</v>
          </cell>
          <cell r="BB6996" t="str">
            <v>Grønn</v>
          </cell>
        </row>
        <row r="6997">
          <cell r="S6997">
            <v>3375000</v>
          </cell>
        </row>
        <row r="6998">
          <cell r="S6998">
            <v>2362500</v>
          </cell>
        </row>
        <row r="6999">
          <cell r="S6999">
            <v>1687500</v>
          </cell>
        </row>
        <row r="7000">
          <cell r="S7000">
            <v>1687500</v>
          </cell>
          <cell r="BB7000" t="str">
            <v>Rød</v>
          </cell>
        </row>
        <row r="7001">
          <cell r="S7001">
            <v>1012500</v>
          </cell>
          <cell r="BB7001" t="str">
            <v>Rød</v>
          </cell>
        </row>
        <row r="7002">
          <cell r="S7002">
            <v>1012500</v>
          </cell>
        </row>
        <row r="7003">
          <cell r="S7003">
            <v>2362500</v>
          </cell>
          <cell r="BB7003" t="str">
            <v>Oransje</v>
          </cell>
        </row>
        <row r="7004">
          <cell r="S7004">
            <v>2700000</v>
          </cell>
        </row>
        <row r="7005">
          <cell r="S7005">
            <v>3375000</v>
          </cell>
        </row>
        <row r="7006">
          <cell r="S7006">
            <v>2362500</v>
          </cell>
          <cell r="BB7006" t="str">
            <v>Gul</v>
          </cell>
        </row>
        <row r="7007">
          <cell r="S7007">
            <v>2700000</v>
          </cell>
          <cell r="BB7007" t="str">
            <v>Rød</v>
          </cell>
        </row>
        <row r="7008">
          <cell r="S7008">
            <v>1687500</v>
          </cell>
        </row>
        <row r="7009">
          <cell r="S7009">
            <v>3202500</v>
          </cell>
        </row>
        <row r="7010">
          <cell r="S7010">
            <v>4121542</v>
          </cell>
          <cell r="BB7010" t="str">
            <v>Oransje</v>
          </cell>
        </row>
        <row r="7011">
          <cell r="S7011">
            <v>1579677</v>
          </cell>
          <cell r="BB7011" t="str">
            <v>Gul</v>
          </cell>
        </row>
        <row r="7012">
          <cell r="S7012">
            <v>2355000</v>
          </cell>
        </row>
        <row r="7013">
          <cell r="S7013">
            <v>3360000</v>
          </cell>
        </row>
        <row r="7014">
          <cell r="S7014">
            <v>2685000</v>
          </cell>
          <cell r="BB7014" t="str">
            <v>Oransje</v>
          </cell>
        </row>
        <row r="7015">
          <cell r="S7015">
            <v>2756742</v>
          </cell>
          <cell r="BB7015" t="str">
            <v>Gul</v>
          </cell>
        </row>
        <row r="7016">
          <cell r="S7016">
            <v>1845000</v>
          </cell>
        </row>
        <row r="7017">
          <cell r="S7017">
            <v>1845000</v>
          </cell>
          <cell r="BB7017" t="str">
            <v>Oransje</v>
          </cell>
        </row>
        <row r="7018">
          <cell r="S7018">
            <v>2347500</v>
          </cell>
        </row>
        <row r="7019">
          <cell r="S7019">
            <v>2850000</v>
          </cell>
          <cell r="BB7019" t="str">
            <v>Gul</v>
          </cell>
        </row>
        <row r="7020">
          <cell r="S7020">
            <v>2850000</v>
          </cell>
        </row>
        <row r="7021">
          <cell r="S7021">
            <v>1900948</v>
          </cell>
        </row>
        <row r="7022">
          <cell r="S7022">
            <v>3855000</v>
          </cell>
        </row>
        <row r="7023">
          <cell r="S7023">
            <v>2010000</v>
          </cell>
        </row>
        <row r="7024">
          <cell r="S7024">
            <v>1256250</v>
          </cell>
          <cell r="BB7024" t="str">
            <v>Rød</v>
          </cell>
        </row>
        <row r="7025">
          <cell r="S7025">
            <v>2010000</v>
          </cell>
          <cell r="BB7025" t="str">
            <v>Rød</v>
          </cell>
        </row>
        <row r="7026">
          <cell r="S7026">
            <v>2010000</v>
          </cell>
        </row>
        <row r="7027">
          <cell r="S7027">
            <v>3682500</v>
          </cell>
        </row>
        <row r="7028">
          <cell r="S7028">
            <v>1435666.25</v>
          </cell>
        </row>
        <row r="7029">
          <cell r="S7029">
            <v>1536143</v>
          </cell>
        </row>
        <row r="7030">
          <cell r="S7030">
            <v>2175000</v>
          </cell>
          <cell r="BB7030" t="str">
            <v>Gul</v>
          </cell>
        </row>
        <row r="7031">
          <cell r="S7031">
            <v>2175000</v>
          </cell>
          <cell r="BB7031" t="str">
            <v>Grønn</v>
          </cell>
        </row>
        <row r="7032">
          <cell r="S7032">
            <v>1672500</v>
          </cell>
        </row>
        <row r="7033">
          <cell r="S7033">
            <v>1672500</v>
          </cell>
        </row>
        <row r="7034">
          <cell r="S7034">
            <v>1672500</v>
          </cell>
        </row>
        <row r="7035">
          <cell r="S7035">
            <v>1170000</v>
          </cell>
          <cell r="BB7035" t="str">
            <v>Rød</v>
          </cell>
        </row>
        <row r="7036">
          <cell r="S7036">
            <v>1170000</v>
          </cell>
        </row>
        <row r="7037">
          <cell r="S7037">
            <v>3675000</v>
          </cell>
          <cell r="BB7037" t="str">
            <v>Oransje</v>
          </cell>
        </row>
        <row r="7038">
          <cell r="S7038">
            <v>2095838</v>
          </cell>
        </row>
        <row r="7039">
          <cell r="S7039">
            <v>3337500</v>
          </cell>
          <cell r="BB7039" t="str">
            <v>Rød</v>
          </cell>
        </row>
        <row r="7040">
          <cell r="S7040">
            <v>1335000</v>
          </cell>
          <cell r="BB7040" t="str">
            <v>Rød</v>
          </cell>
        </row>
        <row r="7041">
          <cell r="S7041">
            <v>2167500</v>
          </cell>
          <cell r="BB7041" t="str">
            <v>Grønn</v>
          </cell>
        </row>
        <row r="7042">
          <cell r="S7042">
            <v>2167500</v>
          </cell>
        </row>
        <row r="7043">
          <cell r="S7043">
            <v>2167500</v>
          </cell>
        </row>
        <row r="7044">
          <cell r="S7044">
            <v>3667500</v>
          </cell>
        </row>
        <row r="7045">
          <cell r="S7045">
            <v>3000000</v>
          </cell>
          <cell r="BB7045" t="str">
            <v>Oransje</v>
          </cell>
        </row>
        <row r="7046">
          <cell r="S7046">
            <v>1500000</v>
          </cell>
        </row>
        <row r="7047">
          <cell r="S7047">
            <v>3000000</v>
          </cell>
        </row>
        <row r="7048">
          <cell r="S7048">
            <v>1500000</v>
          </cell>
          <cell r="BB7048" t="str">
            <v>Rød</v>
          </cell>
        </row>
        <row r="7049">
          <cell r="S7049">
            <v>3000000</v>
          </cell>
          <cell r="BB7049" t="str">
            <v>Rød</v>
          </cell>
        </row>
        <row r="7050">
          <cell r="S7050">
            <v>1500000</v>
          </cell>
        </row>
        <row r="7051">
          <cell r="S7051">
            <v>1500000</v>
          </cell>
          <cell r="BB7051" t="str">
            <v>Rød</v>
          </cell>
        </row>
        <row r="7052">
          <cell r="S7052">
            <v>2497500</v>
          </cell>
          <cell r="BB7052" t="str">
            <v>Gul</v>
          </cell>
        </row>
        <row r="7053">
          <cell r="S7053">
            <v>2662500</v>
          </cell>
          <cell r="BB7053" t="str">
            <v>Grønn</v>
          </cell>
        </row>
        <row r="7054">
          <cell r="S7054">
            <v>997500</v>
          </cell>
          <cell r="BB7054" t="str">
            <v>Rød</v>
          </cell>
        </row>
        <row r="7055">
          <cell r="S7055">
            <v>6150000</v>
          </cell>
        </row>
        <row r="7056">
          <cell r="S7056">
            <v>1595902</v>
          </cell>
        </row>
        <row r="7057">
          <cell r="S7057">
            <v>2325000</v>
          </cell>
          <cell r="BB7057" t="str">
            <v>Oransje</v>
          </cell>
        </row>
        <row r="7058">
          <cell r="S7058">
            <v>2325000</v>
          </cell>
        </row>
        <row r="7059">
          <cell r="S7059">
            <v>1743750</v>
          </cell>
        </row>
        <row r="7060">
          <cell r="S7060">
            <v>2820000</v>
          </cell>
          <cell r="BB7060" t="str">
            <v>Gul</v>
          </cell>
        </row>
        <row r="7061">
          <cell r="S7061">
            <v>1844116</v>
          </cell>
        </row>
        <row r="7062">
          <cell r="S7062">
            <v>1492500</v>
          </cell>
        </row>
        <row r="7063">
          <cell r="S7063">
            <v>1600111</v>
          </cell>
        </row>
        <row r="7064">
          <cell r="S7064">
            <v>1657500</v>
          </cell>
        </row>
        <row r="7065">
          <cell r="S7065">
            <v>1399153</v>
          </cell>
          <cell r="BB7065" t="str">
            <v>Rød</v>
          </cell>
        </row>
        <row r="7066">
          <cell r="S7066">
            <v>2317500</v>
          </cell>
          <cell r="BB7066" t="str">
            <v>Rød</v>
          </cell>
        </row>
        <row r="7067">
          <cell r="S7067">
            <v>2144086.7400000002</v>
          </cell>
        </row>
        <row r="7068">
          <cell r="S7068">
            <v>5625000</v>
          </cell>
          <cell r="BB7068" t="str">
            <v>Oransje</v>
          </cell>
        </row>
        <row r="7069">
          <cell r="S7069">
            <v>2503954</v>
          </cell>
        </row>
        <row r="7070">
          <cell r="S7070">
            <v>1980000</v>
          </cell>
          <cell r="BB7070" t="str">
            <v>Oransje</v>
          </cell>
        </row>
        <row r="7071">
          <cell r="S7071">
            <v>1815000</v>
          </cell>
          <cell r="BB7071" t="str">
            <v>Grønn</v>
          </cell>
        </row>
        <row r="7072">
          <cell r="S7072">
            <v>3300000</v>
          </cell>
        </row>
        <row r="7073">
          <cell r="S7073">
            <v>2310000</v>
          </cell>
        </row>
        <row r="7074">
          <cell r="S7074">
            <v>1650000</v>
          </cell>
        </row>
        <row r="7075">
          <cell r="S7075">
            <v>1320000</v>
          </cell>
        </row>
        <row r="7076">
          <cell r="S7076">
            <v>2310000</v>
          </cell>
          <cell r="BB7076" t="str">
            <v>Rød</v>
          </cell>
        </row>
        <row r="7077">
          <cell r="S7077">
            <v>2475000</v>
          </cell>
          <cell r="BB7077" t="str">
            <v>Rød</v>
          </cell>
        </row>
        <row r="7078">
          <cell r="S7078">
            <v>3629802</v>
          </cell>
        </row>
        <row r="7079">
          <cell r="S7079">
            <v>2797500</v>
          </cell>
        </row>
        <row r="7080">
          <cell r="S7080">
            <v>2467500</v>
          </cell>
        </row>
        <row r="7081">
          <cell r="S7081">
            <v>4275000</v>
          </cell>
        </row>
        <row r="7082">
          <cell r="S7082">
            <v>2137500</v>
          </cell>
        </row>
        <row r="7083">
          <cell r="S7083">
            <v>1807500</v>
          </cell>
          <cell r="BB7083" t="str">
            <v>Rød</v>
          </cell>
        </row>
        <row r="7084">
          <cell r="S7084">
            <v>1807500</v>
          </cell>
          <cell r="BB7084" t="str">
            <v>Grønn</v>
          </cell>
        </row>
        <row r="7085">
          <cell r="S7085">
            <v>1807500</v>
          </cell>
          <cell r="BB7085" t="str">
            <v>Rød</v>
          </cell>
        </row>
        <row r="7086">
          <cell r="S7086">
            <v>1642500</v>
          </cell>
        </row>
        <row r="7087">
          <cell r="S7087">
            <v>3120000</v>
          </cell>
        </row>
        <row r="7088">
          <cell r="S7088">
            <v>1477500</v>
          </cell>
        </row>
        <row r="7089">
          <cell r="S7089">
            <v>1312500</v>
          </cell>
          <cell r="BB7089" t="str">
            <v>Rød</v>
          </cell>
        </row>
        <row r="7090">
          <cell r="S7090">
            <v>1986619</v>
          </cell>
        </row>
        <row r="7091">
          <cell r="S7091">
            <v>3112500</v>
          </cell>
        </row>
        <row r="7092">
          <cell r="S7092">
            <v>123161.25</v>
          </cell>
        </row>
        <row r="7093">
          <cell r="S7093">
            <v>4095000</v>
          </cell>
        </row>
        <row r="7094">
          <cell r="S7094">
            <v>2947500</v>
          </cell>
          <cell r="BB7094" t="str">
            <v>Gul</v>
          </cell>
        </row>
        <row r="7095">
          <cell r="S7095">
            <v>2617500</v>
          </cell>
        </row>
        <row r="7096">
          <cell r="S7096">
            <v>1563313</v>
          </cell>
        </row>
        <row r="7097">
          <cell r="S7097">
            <v>1635000</v>
          </cell>
          <cell r="BB7097" t="str">
            <v>Gul</v>
          </cell>
        </row>
        <row r="7098">
          <cell r="S7098">
            <v>3270000</v>
          </cell>
        </row>
        <row r="7099">
          <cell r="S7099">
            <v>2452500</v>
          </cell>
        </row>
        <row r="7100">
          <cell r="S7100">
            <v>2452500</v>
          </cell>
        </row>
        <row r="7101">
          <cell r="S7101">
            <v>3922500</v>
          </cell>
          <cell r="BB7101" t="str">
            <v>Oransje</v>
          </cell>
        </row>
        <row r="7102">
          <cell r="S7102">
            <v>2940000</v>
          </cell>
        </row>
        <row r="7103">
          <cell r="S7103">
            <v>1470000</v>
          </cell>
        </row>
        <row r="7104">
          <cell r="S7104">
            <v>1470000</v>
          </cell>
          <cell r="BB7104" t="str">
            <v>Oransje</v>
          </cell>
        </row>
        <row r="7105">
          <cell r="S7105">
            <v>1305000</v>
          </cell>
        </row>
        <row r="7106">
          <cell r="S7106">
            <v>1305000</v>
          </cell>
          <cell r="BB7106" t="str">
            <v>Oransje</v>
          </cell>
        </row>
        <row r="7107">
          <cell r="S7107">
            <v>2889592</v>
          </cell>
        </row>
        <row r="7108">
          <cell r="S7108">
            <v>4402500</v>
          </cell>
        </row>
        <row r="7109">
          <cell r="S7109">
            <v>2932500</v>
          </cell>
        </row>
        <row r="7110">
          <cell r="S7110">
            <v>2767500</v>
          </cell>
        </row>
        <row r="7111">
          <cell r="S7111">
            <v>2444820</v>
          </cell>
          <cell r="BB7111" t="str">
            <v>Oransje</v>
          </cell>
        </row>
        <row r="7112">
          <cell r="S7112">
            <v>1756515.75</v>
          </cell>
        </row>
        <row r="7113">
          <cell r="S7113">
            <v>1606227.5</v>
          </cell>
          <cell r="BB7113" t="str">
            <v>Rød</v>
          </cell>
        </row>
        <row r="7114">
          <cell r="S7114">
            <v>4065000</v>
          </cell>
          <cell r="BB7114" t="str">
            <v>Rød</v>
          </cell>
        </row>
        <row r="7115">
          <cell r="S7115">
            <v>1462500</v>
          </cell>
        </row>
        <row r="7116">
          <cell r="S7116">
            <v>1462500</v>
          </cell>
        </row>
        <row r="7117">
          <cell r="S7117">
            <v>1462500</v>
          </cell>
          <cell r="BB7117" t="str">
            <v>Rød</v>
          </cell>
        </row>
        <row r="7118">
          <cell r="S7118">
            <v>2925000</v>
          </cell>
        </row>
        <row r="7119">
          <cell r="S7119">
            <v>1462500</v>
          </cell>
          <cell r="BB7119" t="str">
            <v>Oransje</v>
          </cell>
        </row>
        <row r="7120">
          <cell r="S7120">
            <v>3900000</v>
          </cell>
          <cell r="BB7120" t="str">
            <v>Oransje</v>
          </cell>
        </row>
        <row r="7121">
          <cell r="S7121">
            <v>3900000</v>
          </cell>
        </row>
        <row r="7122">
          <cell r="S7122">
            <v>1462500</v>
          </cell>
        </row>
        <row r="7123">
          <cell r="S7123">
            <v>2925000</v>
          </cell>
        </row>
        <row r="7124">
          <cell r="S7124">
            <v>2437500</v>
          </cell>
        </row>
        <row r="7125">
          <cell r="S7125">
            <v>4057500</v>
          </cell>
        </row>
        <row r="7126">
          <cell r="S7126">
            <v>3570000</v>
          </cell>
        </row>
        <row r="7127">
          <cell r="S7127">
            <v>1785000</v>
          </cell>
          <cell r="BB7127" t="str">
            <v>Rød</v>
          </cell>
        </row>
        <row r="7128">
          <cell r="S7128">
            <v>2595000</v>
          </cell>
          <cell r="BB7128" t="str">
            <v>Rød</v>
          </cell>
        </row>
        <row r="7129">
          <cell r="S7129">
            <v>2595000</v>
          </cell>
        </row>
        <row r="7130">
          <cell r="S7130">
            <v>2595000</v>
          </cell>
          <cell r="BB7130" t="str">
            <v>Rød</v>
          </cell>
        </row>
        <row r="7131">
          <cell r="S7131">
            <v>1198223.5</v>
          </cell>
          <cell r="BB7131" t="str">
            <v>Rød</v>
          </cell>
        </row>
        <row r="7132">
          <cell r="S7132">
            <v>5390623</v>
          </cell>
        </row>
        <row r="7133">
          <cell r="S7133">
            <v>2107500</v>
          </cell>
        </row>
        <row r="7134">
          <cell r="S7134">
            <v>3240103</v>
          </cell>
          <cell r="BB7134" t="str">
            <v>Grønn</v>
          </cell>
        </row>
        <row r="7135">
          <cell r="S7135">
            <v>4215000</v>
          </cell>
        </row>
        <row r="7136">
          <cell r="S7136">
            <v>3770560.21</v>
          </cell>
          <cell r="BB7136" t="str">
            <v>Gul</v>
          </cell>
        </row>
        <row r="7137">
          <cell r="S7137">
            <v>2917500</v>
          </cell>
          <cell r="BB7137" t="str">
            <v>Oransje</v>
          </cell>
        </row>
        <row r="7138">
          <cell r="S7138">
            <v>1373217.35</v>
          </cell>
        </row>
        <row r="7139">
          <cell r="S7139">
            <v>1354795</v>
          </cell>
          <cell r="BB7139" t="str">
            <v>Rød</v>
          </cell>
        </row>
        <row r="7140">
          <cell r="S7140">
            <v>1620000</v>
          </cell>
        </row>
        <row r="7141">
          <cell r="S7141">
            <v>1620000</v>
          </cell>
        </row>
        <row r="7142">
          <cell r="S7142">
            <v>2430000</v>
          </cell>
        </row>
        <row r="7143">
          <cell r="S7143">
            <v>2752500</v>
          </cell>
        </row>
        <row r="7144">
          <cell r="S7144">
            <v>1025000</v>
          </cell>
        </row>
        <row r="7145">
          <cell r="S7145">
            <v>3075000</v>
          </cell>
        </row>
        <row r="7146">
          <cell r="S7146">
            <v>2265000</v>
          </cell>
          <cell r="BB7146" t="str">
            <v>Lys grønn</v>
          </cell>
        </row>
        <row r="7147">
          <cell r="S7147">
            <v>3397500</v>
          </cell>
          <cell r="BB7147" t="str">
            <v>Oransje</v>
          </cell>
        </row>
        <row r="7148">
          <cell r="S7148">
            <v>3397500</v>
          </cell>
        </row>
        <row r="7149">
          <cell r="S7149">
            <v>2587500</v>
          </cell>
        </row>
        <row r="7150">
          <cell r="S7150">
            <v>1455000</v>
          </cell>
          <cell r="BB7150" t="str">
            <v>Grønn</v>
          </cell>
        </row>
        <row r="7151">
          <cell r="S7151">
            <v>1784690</v>
          </cell>
        </row>
        <row r="7152">
          <cell r="S7152">
            <v>3232500</v>
          </cell>
        </row>
        <row r="7153">
          <cell r="S7153">
            <v>1777500</v>
          </cell>
          <cell r="BB7153" t="str">
            <v>Rød</v>
          </cell>
        </row>
        <row r="7154">
          <cell r="S7154">
            <v>1777500</v>
          </cell>
        </row>
        <row r="7155">
          <cell r="S7155">
            <v>2100000</v>
          </cell>
        </row>
        <row r="7156">
          <cell r="S7156">
            <v>2745000</v>
          </cell>
        </row>
        <row r="7157">
          <cell r="S7157">
            <v>3712500</v>
          </cell>
        </row>
        <row r="7158">
          <cell r="S7158">
            <v>1612500</v>
          </cell>
        </row>
        <row r="7159">
          <cell r="S7159">
            <v>1935000</v>
          </cell>
          <cell r="BB7159" t="str">
            <v>Oransje</v>
          </cell>
        </row>
        <row r="7160">
          <cell r="S7160">
            <v>1290000</v>
          </cell>
        </row>
        <row r="7161">
          <cell r="S7161">
            <v>3382500</v>
          </cell>
        </row>
        <row r="7162">
          <cell r="S7162">
            <v>3060000</v>
          </cell>
        </row>
        <row r="7163">
          <cell r="S7163">
            <v>2737500</v>
          </cell>
          <cell r="BB7163" t="str">
            <v>Gul</v>
          </cell>
        </row>
        <row r="7164">
          <cell r="S7164">
            <v>2522512</v>
          </cell>
        </row>
        <row r="7165">
          <cell r="S7165">
            <v>1447500</v>
          </cell>
        </row>
        <row r="7166">
          <cell r="S7166">
            <v>1447500</v>
          </cell>
        </row>
        <row r="7167">
          <cell r="S7167">
            <v>1447500</v>
          </cell>
          <cell r="BB7167" t="str">
            <v>Gul</v>
          </cell>
        </row>
        <row r="7168">
          <cell r="S7168">
            <v>2250000</v>
          </cell>
          <cell r="BB7168" t="str">
            <v>Gul</v>
          </cell>
        </row>
        <row r="7169">
          <cell r="S7169">
            <v>3375000</v>
          </cell>
          <cell r="BB7169" t="str">
            <v>Oransje</v>
          </cell>
        </row>
        <row r="7170">
          <cell r="S7170">
            <v>3375000</v>
          </cell>
        </row>
        <row r="7171">
          <cell r="S7171">
            <v>3855000</v>
          </cell>
        </row>
        <row r="7172">
          <cell r="S7172">
            <v>1605000</v>
          </cell>
          <cell r="BB7172" t="str">
            <v>Grønn</v>
          </cell>
        </row>
        <row r="7173">
          <cell r="S7173">
            <v>2887500</v>
          </cell>
          <cell r="BB7173" t="str">
            <v>Oransje</v>
          </cell>
        </row>
        <row r="7174">
          <cell r="S7174">
            <v>4650000</v>
          </cell>
        </row>
        <row r="7175">
          <cell r="S7175">
            <v>3847500</v>
          </cell>
        </row>
        <row r="7176">
          <cell r="S7176">
            <v>3045000</v>
          </cell>
          <cell r="BB7176" t="str">
            <v>Oransje</v>
          </cell>
        </row>
        <row r="7177">
          <cell r="S7177">
            <v>1762500</v>
          </cell>
          <cell r="BB7177" t="str">
            <v>Oransje</v>
          </cell>
        </row>
        <row r="7178">
          <cell r="S7178">
            <v>3761221</v>
          </cell>
        </row>
        <row r="7179">
          <cell r="S7179">
            <v>1920000</v>
          </cell>
          <cell r="BB7179" t="str">
            <v>Gul</v>
          </cell>
        </row>
        <row r="7180">
          <cell r="S7180">
            <v>2400000</v>
          </cell>
        </row>
        <row r="7181">
          <cell r="S7181">
            <v>1920000</v>
          </cell>
        </row>
        <row r="7182">
          <cell r="S7182">
            <v>2400000</v>
          </cell>
        </row>
        <row r="7183">
          <cell r="S7183">
            <v>2400000</v>
          </cell>
          <cell r="BB7183" t="str">
            <v>Oransje</v>
          </cell>
        </row>
        <row r="7184">
          <cell r="S7184">
            <v>2400000</v>
          </cell>
          <cell r="BB7184" t="str">
            <v>Oransje</v>
          </cell>
        </row>
        <row r="7185">
          <cell r="S7185">
            <v>2400000</v>
          </cell>
        </row>
        <row r="7186">
          <cell r="S7186">
            <v>2557500</v>
          </cell>
        </row>
        <row r="7187">
          <cell r="S7187">
            <v>2557500</v>
          </cell>
          <cell r="BB7187" t="str">
            <v>Oransje</v>
          </cell>
        </row>
        <row r="7188">
          <cell r="S7188">
            <v>2077500</v>
          </cell>
          <cell r="BB7188" t="str">
            <v>Grønn</v>
          </cell>
        </row>
        <row r="7189">
          <cell r="S7189">
            <v>1597500</v>
          </cell>
          <cell r="BB7189" t="str">
            <v>Rød</v>
          </cell>
        </row>
        <row r="7190">
          <cell r="S7190">
            <v>3195000</v>
          </cell>
          <cell r="BB7190" t="str">
            <v>Gul</v>
          </cell>
        </row>
        <row r="7191">
          <cell r="S7191">
            <v>2715000</v>
          </cell>
        </row>
        <row r="7192">
          <cell r="S7192">
            <v>1740657</v>
          </cell>
        </row>
        <row r="7193">
          <cell r="S7193">
            <v>3030000</v>
          </cell>
        </row>
        <row r="7194">
          <cell r="S7194">
            <v>2141772</v>
          </cell>
        </row>
        <row r="7195">
          <cell r="S7195">
            <v>2550000</v>
          </cell>
        </row>
        <row r="7196">
          <cell r="S7196">
            <v>1275000</v>
          </cell>
          <cell r="BB7196" t="str">
            <v>Rød</v>
          </cell>
        </row>
        <row r="7197">
          <cell r="S7197">
            <v>1275000</v>
          </cell>
        </row>
        <row r="7198">
          <cell r="S7198">
            <v>1912500</v>
          </cell>
          <cell r="BB7198" t="str">
            <v>Gul</v>
          </cell>
        </row>
        <row r="7199">
          <cell r="S7199">
            <v>1275000</v>
          </cell>
          <cell r="BB7199" t="str">
            <v>Gul</v>
          </cell>
        </row>
        <row r="7200">
          <cell r="S7200">
            <v>2550000</v>
          </cell>
          <cell r="BB7200" t="str">
            <v>Oransje</v>
          </cell>
        </row>
        <row r="7201">
          <cell r="S7201">
            <v>2349407</v>
          </cell>
        </row>
        <row r="7202">
          <cell r="S7202">
            <v>3538335</v>
          </cell>
        </row>
        <row r="7203">
          <cell r="S7203">
            <v>3660000</v>
          </cell>
        </row>
        <row r="7204">
          <cell r="S7204">
            <v>3660000</v>
          </cell>
        </row>
        <row r="7205">
          <cell r="S7205">
            <v>2227500</v>
          </cell>
          <cell r="BB7205" t="str">
            <v>Lys grønn</v>
          </cell>
        </row>
        <row r="7206">
          <cell r="S7206">
            <v>1590000</v>
          </cell>
          <cell r="BB7206" t="str">
            <v>Oransje</v>
          </cell>
        </row>
        <row r="7207">
          <cell r="S7207">
            <v>1590000</v>
          </cell>
          <cell r="BB7207" t="str">
            <v>Rød</v>
          </cell>
        </row>
        <row r="7208">
          <cell r="S7208">
            <v>1747500</v>
          </cell>
        </row>
        <row r="7209">
          <cell r="S7209">
            <v>2700000</v>
          </cell>
        </row>
        <row r="7210">
          <cell r="S7210">
            <v>2334698</v>
          </cell>
        </row>
        <row r="7211">
          <cell r="S7211">
            <v>952500</v>
          </cell>
        </row>
        <row r="7212">
          <cell r="S7212">
            <v>2857500</v>
          </cell>
          <cell r="BB7212" t="str">
            <v>Gul</v>
          </cell>
        </row>
        <row r="7213">
          <cell r="S7213">
            <v>2062500</v>
          </cell>
        </row>
        <row r="7214">
          <cell r="S7214">
            <v>2062500</v>
          </cell>
        </row>
        <row r="7215">
          <cell r="S7215">
            <v>4125000</v>
          </cell>
        </row>
        <row r="7216">
          <cell r="S7216">
            <v>2377500</v>
          </cell>
          <cell r="BB7216" t="str">
            <v>Lys grønn</v>
          </cell>
        </row>
        <row r="7217">
          <cell r="S7217">
            <v>1910607</v>
          </cell>
        </row>
        <row r="7218">
          <cell r="S7218">
            <v>1267500</v>
          </cell>
        </row>
        <row r="7219">
          <cell r="S7219">
            <v>2692500</v>
          </cell>
          <cell r="BB7219" t="str">
            <v>Oransje</v>
          </cell>
        </row>
        <row r="7220">
          <cell r="S7220">
            <v>2469750</v>
          </cell>
          <cell r="BB7220" t="str">
            <v>Rød</v>
          </cell>
        </row>
        <row r="7221">
          <cell r="S7221">
            <v>1425000</v>
          </cell>
        </row>
        <row r="7222">
          <cell r="S7222">
            <v>2850000</v>
          </cell>
          <cell r="BB7222" t="str">
            <v>Gul</v>
          </cell>
        </row>
        <row r="7223">
          <cell r="S7223">
            <v>1425000</v>
          </cell>
        </row>
        <row r="7224">
          <cell r="S7224">
            <v>3007500</v>
          </cell>
        </row>
        <row r="7225">
          <cell r="S7225">
            <v>3007500</v>
          </cell>
        </row>
        <row r="7226">
          <cell r="S7226">
            <v>1582500</v>
          </cell>
          <cell r="BB7226" t="str">
            <v>Oransje</v>
          </cell>
        </row>
        <row r="7227">
          <cell r="S7227">
            <v>2148166</v>
          </cell>
          <cell r="BB7227" t="str">
            <v>Grønn</v>
          </cell>
        </row>
        <row r="7228">
          <cell r="S7228">
            <v>2212500</v>
          </cell>
          <cell r="BB7228" t="str">
            <v>Grønn</v>
          </cell>
        </row>
        <row r="7229">
          <cell r="S7229">
            <v>2212500</v>
          </cell>
        </row>
        <row r="7230">
          <cell r="S7230">
            <v>3000000</v>
          </cell>
        </row>
        <row r="7231">
          <cell r="S7231">
            <v>3000000</v>
          </cell>
        </row>
        <row r="7232">
          <cell r="S7232">
            <v>4575000</v>
          </cell>
        </row>
        <row r="7233">
          <cell r="S7233">
            <v>1260000</v>
          </cell>
        </row>
        <row r="7234">
          <cell r="S7234">
            <v>1732500</v>
          </cell>
        </row>
        <row r="7235">
          <cell r="S7235">
            <v>1575000</v>
          </cell>
        </row>
        <row r="7236">
          <cell r="S7236">
            <v>1575000</v>
          </cell>
        </row>
        <row r="7237">
          <cell r="S7237">
            <v>4725000</v>
          </cell>
        </row>
        <row r="7238">
          <cell r="S7238">
            <v>2362500</v>
          </cell>
        </row>
        <row r="7239">
          <cell r="S7239">
            <v>1575000</v>
          </cell>
          <cell r="BB7239" t="str">
            <v>Rød</v>
          </cell>
        </row>
        <row r="7240">
          <cell r="S7240">
            <v>1417500</v>
          </cell>
          <cell r="BB7240" t="str">
            <v>Rød</v>
          </cell>
        </row>
        <row r="7241">
          <cell r="S7241">
            <v>2362500</v>
          </cell>
        </row>
        <row r="7242">
          <cell r="S7242">
            <v>1260000</v>
          </cell>
        </row>
        <row r="7243">
          <cell r="S7243">
            <v>2992500</v>
          </cell>
        </row>
        <row r="7244">
          <cell r="S7244">
            <v>3150000</v>
          </cell>
        </row>
        <row r="7245">
          <cell r="S7245">
            <v>1575000</v>
          </cell>
        </row>
        <row r="7246">
          <cell r="S7246">
            <v>3150000</v>
          </cell>
        </row>
        <row r="7247">
          <cell r="S7247">
            <v>1732500</v>
          </cell>
        </row>
        <row r="7248">
          <cell r="S7248">
            <v>3622500</v>
          </cell>
        </row>
        <row r="7249">
          <cell r="S7249">
            <v>3150000</v>
          </cell>
        </row>
        <row r="7250">
          <cell r="S7250">
            <v>1417469</v>
          </cell>
          <cell r="BB7250" t="str">
            <v>Oransje</v>
          </cell>
        </row>
        <row r="7251">
          <cell r="S7251">
            <v>2534257</v>
          </cell>
        </row>
        <row r="7252">
          <cell r="S7252">
            <v>2512500</v>
          </cell>
        </row>
        <row r="7253">
          <cell r="S7253">
            <v>4552500</v>
          </cell>
        </row>
        <row r="7254">
          <cell r="S7254">
            <v>4201738</v>
          </cell>
          <cell r="BB7254" t="str">
            <v>Oransje</v>
          </cell>
        </row>
        <row r="7255">
          <cell r="S7255">
            <v>2040000</v>
          </cell>
        </row>
        <row r="7256">
          <cell r="S7256">
            <v>1725000</v>
          </cell>
        </row>
        <row r="7257">
          <cell r="S7257">
            <v>1725000</v>
          </cell>
          <cell r="BB7257" t="str">
            <v>Gul</v>
          </cell>
        </row>
        <row r="7258">
          <cell r="S7258">
            <v>1567500</v>
          </cell>
          <cell r="BB7258" t="str">
            <v>Rød</v>
          </cell>
        </row>
        <row r="7259">
          <cell r="S7259">
            <v>1410000</v>
          </cell>
        </row>
        <row r="7260">
          <cell r="S7260">
            <v>4072500</v>
          </cell>
          <cell r="BB7260" t="str">
            <v>Oransje</v>
          </cell>
        </row>
        <row r="7261">
          <cell r="S7261">
            <v>2662500</v>
          </cell>
          <cell r="BB7261" t="str">
            <v>Rød</v>
          </cell>
        </row>
        <row r="7262">
          <cell r="S7262">
            <v>3285000</v>
          </cell>
          <cell r="BB7262" t="str">
            <v>Oransje</v>
          </cell>
        </row>
        <row r="7263">
          <cell r="S7263">
            <v>1875000</v>
          </cell>
        </row>
        <row r="7264">
          <cell r="S7264">
            <v>937500</v>
          </cell>
          <cell r="BB7264" t="str">
            <v>Rød</v>
          </cell>
        </row>
        <row r="7265">
          <cell r="S7265">
            <v>1875000</v>
          </cell>
        </row>
        <row r="7266">
          <cell r="S7266">
            <v>937500</v>
          </cell>
          <cell r="BB7266" t="str">
            <v>Oransje</v>
          </cell>
        </row>
        <row r="7267">
          <cell r="S7267">
            <v>1875000</v>
          </cell>
        </row>
        <row r="7268">
          <cell r="S7268">
            <v>2812500</v>
          </cell>
          <cell r="BB7268" t="str">
            <v>Rød</v>
          </cell>
        </row>
        <row r="7269">
          <cell r="S7269">
            <v>1875000</v>
          </cell>
        </row>
        <row r="7270">
          <cell r="S7270">
            <v>3592500</v>
          </cell>
          <cell r="BB7270" t="str">
            <v>Oransje</v>
          </cell>
        </row>
        <row r="7271">
          <cell r="S7271">
            <v>1717500</v>
          </cell>
        </row>
        <row r="7272">
          <cell r="S7272">
            <v>1717500</v>
          </cell>
        </row>
        <row r="7273">
          <cell r="S7273">
            <v>1717500</v>
          </cell>
          <cell r="BB7273" t="str">
            <v>Rød</v>
          </cell>
        </row>
        <row r="7274">
          <cell r="S7274">
            <v>3435000</v>
          </cell>
        </row>
        <row r="7275">
          <cell r="S7275">
            <v>2497500</v>
          </cell>
        </row>
        <row r="7276">
          <cell r="S7276">
            <v>2497500</v>
          </cell>
        </row>
        <row r="7277">
          <cell r="S7277">
            <v>2340000</v>
          </cell>
        </row>
        <row r="7278">
          <cell r="S7278">
            <v>2340000</v>
          </cell>
        </row>
        <row r="7279">
          <cell r="S7279">
            <v>2017936</v>
          </cell>
        </row>
        <row r="7280">
          <cell r="S7280">
            <v>2962500</v>
          </cell>
        </row>
        <row r="7281">
          <cell r="S7281">
            <v>1402500</v>
          </cell>
          <cell r="BB7281" t="str">
            <v>Oransje</v>
          </cell>
        </row>
        <row r="7282">
          <cell r="S7282">
            <v>2805000</v>
          </cell>
        </row>
        <row r="7283">
          <cell r="S7283">
            <v>4050000</v>
          </cell>
        </row>
        <row r="7284">
          <cell r="S7284">
            <v>2025000</v>
          </cell>
        </row>
        <row r="7285">
          <cell r="S7285">
            <v>1588500</v>
          </cell>
        </row>
        <row r="7286">
          <cell r="S7286">
            <v>1795961</v>
          </cell>
        </row>
        <row r="7287">
          <cell r="S7287">
            <v>1245000</v>
          </cell>
        </row>
        <row r="7288">
          <cell r="S7288">
            <v>3112500</v>
          </cell>
        </row>
        <row r="7289">
          <cell r="S7289">
            <v>1245000</v>
          </cell>
          <cell r="BB7289" t="str">
            <v>Rød</v>
          </cell>
        </row>
        <row r="7290">
          <cell r="S7290">
            <v>1638533.25</v>
          </cell>
        </row>
        <row r="7291">
          <cell r="S7291">
            <v>1710000</v>
          </cell>
        </row>
        <row r="7292">
          <cell r="S7292">
            <v>3262500</v>
          </cell>
          <cell r="BB7292" t="str">
            <v>Oransje</v>
          </cell>
        </row>
        <row r="7293">
          <cell r="S7293">
            <v>2175000</v>
          </cell>
          <cell r="BB7293" t="str">
            <v>Oransje</v>
          </cell>
        </row>
        <row r="7294">
          <cell r="S7294">
            <v>4350000</v>
          </cell>
        </row>
        <row r="7295">
          <cell r="S7295">
            <v>3856307</v>
          </cell>
        </row>
        <row r="7296">
          <cell r="S7296">
            <v>4192500</v>
          </cell>
        </row>
        <row r="7297">
          <cell r="S7297">
            <v>1552500</v>
          </cell>
        </row>
        <row r="7298">
          <cell r="S7298">
            <v>1568750</v>
          </cell>
        </row>
        <row r="7299">
          <cell r="S7299">
            <v>2017500</v>
          </cell>
          <cell r="BB7299" t="str">
            <v>Oransje</v>
          </cell>
        </row>
        <row r="7300">
          <cell r="S7300">
            <v>2167662</v>
          </cell>
        </row>
        <row r="7301">
          <cell r="S7301">
            <v>4192227</v>
          </cell>
        </row>
        <row r="7302">
          <cell r="S7302">
            <v>2325000</v>
          </cell>
          <cell r="BB7302" t="str">
            <v>Rød</v>
          </cell>
        </row>
        <row r="7303">
          <cell r="S7303">
            <v>1860000</v>
          </cell>
        </row>
        <row r="7304">
          <cell r="S7304">
            <v>2325000</v>
          </cell>
        </row>
        <row r="7305">
          <cell r="S7305">
            <v>2325000</v>
          </cell>
        </row>
        <row r="7306">
          <cell r="S7306">
            <v>4185000</v>
          </cell>
        </row>
        <row r="7307">
          <cell r="S7307">
            <v>1860000</v>
          </cell>
          <cell r="BB7307" t="str">
            <v>Rød</v>
          </cell>
        </row>
        <row r="7308">
          <cell r="S7308">
            <v>1155314</v>
          </cell>
        </row>
        <row r="7309">
          <cell r="S7309">
            <v>1466478</v>
          </cell>
        </row>
        <row r="7310">
          <cell r="S7310">
            <v>2632500</v>
          </cell>
        </row>
        <row r="7311">
          <cell r="S7311">
            <v>3283463</v>
          </cell>
          <cell r="BB7311" t="str">
            <v>Gul</v>
          </cell>
        </row>
        <row r="7312">
          <cell r="S7312">
            <v>1702500</v>
          </cell>
          <cell r="BB7312" t="str">
            <v>Grønn</v>
          </cell>
        </row>
        <row r="7313">
          <cell r="S7313">
            <v>1702500</v>
          </cell>
        </row>
        <row r="7314">
          <cell r="S7314">
            <v>2940000</v>
          </cell>
        </row>
        <row r="7315">
          <cell r="S7315">
            <v>2940000</v>
          </cell>
        </row>
        <row r="7316">
          <cell r="S7316">
            <v>2968567.95</v>
          </cell>
        </row>
        <row r="7317">
          <cell r="S7317">
            <v>4950000</v>
          </cell>
        </row>
        <row r="7318">
          <cell r="S7318">
            <v>2475000</v>
          </cell>
          <cell r="BB7318" t="str">
            <v>Oransje</v>
          </cell>
        </row>
        <row r="7319">
          <cell r="S7319">
            <v>1981412</v>
          </cell>
          <cell r="BB7319" t="str">
            <v>Rød</v>
          </cell>
        </row>
        <row r="7320">
          <cell r="S7320">
            <v>2010000</v>
          </cell>
          <cell r="BB7320" t="str">
            <v>Gul</v>
          </cell>
        </row>
        <row r="7321">
          <cell r="S7321">
            <v>1645178.75</v>
          </cell>
        </row>
        <row r="7322">
          <cell r="S7322">
            <v>1545000</v>
          </cell>
        </row>
        <row r="7323">
          <cell r="S7323">
            <v>1680249</v>
          </cell>
          <cell r="BB7323" t="str">
            <v>Oransje</v>
          </cell>
        </row>
        <row r="7324">
          <cell r="S7324">
            <v>2625000</v>
          </cell>
          <cell r="BB7324" t="str">
            <v>Grønn</v>
          </cell>
        </row>
        <row r="7325">
          <cell r="S7325">
            <v>2625000</v>
          </cell>
        </row>
        <row r="7326">
          <cell r="S7326">
            <v>1659384</v>
          </cell>
        </row>
        <row r="7327">
          <cell r="S7327">
            <v>1852500</v>
          </cell>
          <cell r="BB7327" t="str">
            <v>Lys grønn</v>
          </cell>
        </row>
        <row r="7328">
          <cell r="S7328">
            <v>3547500</v>
          </cell>
        </row>
        <row r="7329">
          <cell r="S7329">
            <v>1387500</v>
          </cell>
          <cell r="BB7329" t="str">
            <v>Gul</v>
          </cell>
        </row>
        <row r="7330">
          <cell r="S7330">
            <v>1387500</v>
          </cell>
          <cell r="BB7330" t="str">
            <v>Rød</v>
          </cell>
        </row>
        <row r="7331">
          <cell r="S7331">
            <v>2775000</v>
          </cell>
        </row>
        <row r="7332">
          <cell r="S7332">
            <v>1408938</v>
          </cell>
        </row>
        <row r="7333">
          <cell r="S7333">
            <v>1695000</v>
          </cell>
          <cell r="BB7333" t="str">
            <v>Rød</v>
          </cell>
        </row>
        <row r="7334">
          <cell r="S7334">
            <v>2002500</v>
          </cell>
        </row>
        <row r="7335">
          <cell r="S7335">
            <v>2925000</v>
          </cell>
        </row>
        <row r="7336">
          <cell r="S7336">
            <v>3232500</v>
          </cell>
        </row>
        <row r="7337">
          <cell r="S7337">
            <v>3075000</v>
          </cell>
        </row>
        <row r="7338">
          <cell r="S7338">
            <v>2767500</v>
          </cell>
          <cell r="BB7338" t="str">
            <v>Oransje</v>
          </cell>
        </row>
        <row r="7339">
          <cell r="S7339">
            <v>2016546</v>
          </cell>
        </row>
        <row r="7340">
          <cell r="S7340">
            <v>2917500</v>
          </cell>
        </row>
        <row r="7341">
          <cell r="S7341">
            <v>1995000</v>
          </cell>
          <cell r="BB7341" t="str">
            <v>Oransje</v>
          </cell>
        </row>
        <row r="7342">
          <cell r="S7342">
            <v>1995000</v>
          </cell>
        </row>
        <row r="7343">
          <cell r="S7343">
            <v>1687500</v>
          </cell>
        </row>
        <row r="7344">
          <cell r="S7344">
            <v>1687500</v>
          </cell>
        </row>
        <row r="7345">
          <cell r="S7345">
            <v>1687500</v>
          </cell>
        </row>
        <row r="7346">
          <cell r="S7346">
            <v>2359588</v>
          </cell>
        </row>
        <row r="7347">
          <cell r="S7347">
            <v>2760000</v>
          </cell>
          <cell r="BB7347" t="str">
            <v>Oransje</v>
          </cell>
        </row>
        <row r="7348">
          <cell r="S7348">
            <v>4747500</v>
          </cell>
        </row>
        <row r="7349">
          <cell r="S7349">
            <v>1837500</v>
          </cell>
        </row>
        <row r="7350">
          <cell r="S7350">
            <v>3675000</v>
          </cell>
        </row>
        <row r="7351">
          <cell r="S7351">
            <v>1207564</v>
          </cell>
        </row>
        <row r="7352">
          <cell r="S7352">
            <v>2752500</v>
          </cell>
        </row>
        <row r="7353">
          <cell r="S7353">
            <v>1987500</v>
          </cell>
          <cell r="BB7353" t="str">
            <v>Grønn</v>
          </cell>
        </row>
        <row r="7354">
          <cell r="S7354">
            <v>3975000</v>
          </cell>
        </row>
        <row r="7355">
          <cell r="S7355">
            <v>1987500</v>
          </cell>
          <cell r="BB7355" t="str">
            <v>Rød</v>
          </cell>
        </row>
        <row r="7356">
          <cell r="S7356">
            <v>3210000</v>
          </cell>
          <cell r="BB7356" t="str">
            <v>Oransje</v>
          </cell>
        </row>
        <row r="7357">
          <cell r="S7357">
            <v>4125000</v>
          </cell>
        </row>
        <row r="7358">
          <cell r="S7358">
            <v>4275000</v>
          </cell>
        </row>
        <row r="7359">
          <cell r="S7359">
            <v>2137500</v>
          </cell>
        </row>
        <row r="7360">
          <cell r="S7360">
            <v>2137500</v>
          </cell>
        </row>
        <row r="7361">
          <cell r="S7361">
            <v>2595000</v>
          </cell>
          <cell r="BB7361" t="str">
            <v>Oransje</v>
          </cell>
        </row>
        <row r="7362">
          <cell r="S7362">
            <v>2823750</v>
          </cell>
        </row>
        <row r="7363">
          <cell r="S7363">
            <v>1372500</v>
          </cell>
          <cell r="BB7363" t="str">
            <v>Rød</v>
          </cell>
        </row>
        <row r="7364">
          <cell r="S7364">
            <v>1830000</v>
          </cell>
        </row>
        <row r="7365">
          <cell r="S7365">
            <v>4117500</v>
          </cell>
          <cell r="BB7365" t="str">
            <v>Gul</v>
          </cell>
        </row>
        <row r="7366">
          <cell r="S7366">
            <v>2287500</v>
          </cell>
        </row>
        <row r="7367">
          <cell r="S7367">
            <v>2287500</v>
          </cell>
          <cell r="BB7367" t="str">
            <v>Gul</v>
          </cell>
        </row>
        <row r="7368">
          <cell r="S7368">
            <v>4725000</v>
          </cell>
          <cell r="BB7368" t="str">
            <v>Rød</v>
          </cell>
        </row>
        <row r="7369">
          <cell r="S7369">
            <v>4267500</v>
          </cell>
        </row>
        <row r="7370">
          <cell r="S7370">
            <v>3352500</v>
          </cell>
        </row>
        <row r="7371">
          <cell r="S7371">
            <v>1980000</v>
          </cell>
          <cell r="BB7371" t="str">
            <v>Oransje</v>
          </cell>
        </row>
        <row r="7372">
          <cell r="S7372">
            <v>3045000</v>
          </cell>
          <cell r="BB7372" t="str">
            <v>Rød</v>
          </cell>
        </row>
        <row r="7373">
          <cell r="S7373">
            <v>2130000</v>
          </cell>
        </row>
        <row r="7374">
          <cell r="S7374">
            <v>2130000</v>
          </cell>
        </row>
        <row r="7375">
          <cell r="S7375">
            <v>2130000</v>
          </cell>
          <cell r="BB7375" t="str">
            <v>Oransje</v>
          </cell>
        </row>
        <row r="7376">
          <cell r="S7376">
            <v>2130000</v>
          </cell>
          <cell r="BB7376" t="str">
            <v>Rød</v>
          </cell>
        </row>
        <row r="7377">
          <cell r="S7377">
            <v>1672500</v>
          </cell>
          <cell r="BB7377" t="str">
            <v>Grønn</v>
          </cell>
        </row>
        <row r="7378">
          <cell r="S7378">
            <v>1215000</v>
          </cell>
        </row>
        <row r="7379">
          <cell r="S7379">
            <v>2155750</v>
          </cell>
          <cell r="BB7379" t="str">
            <v>Lys grønn</v>
          </cell>
        </row>
        <row r="7380">
          <cell r="S7380">
            <v>1972500</v>
          </cell>
        </row>
        <row r="7381">
          <cell r="S7381">
            <v>1972500</v>
          </cell>
        </row>
        <row r="7382">
          <cell r="S7382">
            <v>3337500</v>
          </cell>
          <cell r="BB7382" t="str">
            <v>Oransje</v>
          </cell>
        </row>
        <row r="7383">
          <cell r="S7383">
            <v>5002500</v>
          </cell>
          <cell r="BB7383" t="str">
            <v>Gul</v>
          </cell>
        </row>
        <row r="7384">
          <cell r="S7384">
            <v>2379708</v>
          </cell>
        </row>
        <row r="7385">
          <cell r="S7385">
            <v>2272500</v>
          </cell>
          <cell r="BB7385" t="str">
            <v>Rød</v>
          </cell>
        </row>
        <row r="7386">
          <cell r="S7386">
            <v>2272500</v>
          </cell>
        </row>
        <row r="7387">
          <cell r="S7387">
            <v>2043750</v>
          </cell>
          <cell r="BB7387" t="str">
            <v>Oransje</v>
          </cell>
        </row>
        <row r="7388">
          <cell r="S7388">
            <v>5295000</v>
          </cell>
        </row>
        <row r="7389">
          <cell r="S7389">
            <v>1815000</v>
          </cell>
          <cell r="BB7389" t="str">
            <v>Rød</v>
          </cell>
        </row>
        <row r="7390">
          <cell r="S7390">
            <v>2722500</v>
          </cell>
          <cell r="BB7390" t="str">
            <v>Oransje</v>
          </cell>
        </row>
        <row r="7391">
          <cell r="S7391">
            <v>2115000</v>
          </cell>
          <cell r="BB7391" t="str">
            <v>Gul</v>
          </cell>
        </row>
        <row r="7392">
          <cell r="S7392">
            <v>5287500</v>
          </cell>
          <cell r="BB7392" t="str">
            <v>Gul</v>
          </cell>
        </row>
        <row r="7393">
          <cell r="S7393">
            <v>2115000</v>
          </cell>
        </row>
        <row r="7394">
          <cell r="S7394">
            <v>2415000</v>
          </cell>
          <cell r="BB7394" t="str">
            <v>Oransje</v>
          </cell>
        </row>
        <row r="7395">
          <cell r="S7395">
            <v>1657500</v>
          </cell>
        </row>
        <row r="7396">
          <cell r="S7396">
            <v>1657500</v>
          </cell>
        </row>
        <row r="7397">
          <cell r="S7397">
            <v>3465000</v>
          </cell>
          <cell r="BB7397" t="str">
            <v>Oransje</v>
          </cell>
        </row>
        <row r="7398">
          <cell r="S7398">
            <v>3615000</v>
          </cell>
        </row>
        <row r="7399">
          <cell r="S7399">
            <v>2407500</v>
          </cell>
          <cell r="BB7399" t="str">
            <v>Gul</v>
          </cell>
        </row>
        <row r="7400">
          <cell r="S7400">
            <v>3007500</v>
          </cell>
        </row>
        <row r="7401">
          <cell r="S7401">
            <v>1553647</v>
          </cell>
        </row>
        <row r="7402">
          <cell r="S7402">
            <v>1350000</v>
          </cell>
        </row>
        <row r="7403">
          <cell r="S7403">
            <v>4650000</v>
          </cell>
        </row>
        <row r="7404">
          <cell r="S7404">
            <v>2250000</v>
          </cell>
          <cell r="BB7404" t="str">
            <v>Oransje</v>
          </cell>
        </row>
        <row r="7405">
          <cell r="S7405">
            <v>900000</v>
          </cell>
        </row>
        <row r="7406">
          <cell r="S7406">
            <v>1800000</v>
          </cell>
        </row>
        <row r="7407">
          <cell r="S7407">
            <v>1650000</v>
          </cell>
        </row>
        <row r="7408">
          <cell r="S7408">
            <v>1950000</v>
          </cell>
        </row>
        <row r="7409">
          <cell r="S7409">
            <v>1500000</v>
          </cell>
          <cell r="BB7409" t="str">
            <v>Rød</v>
          </cell>
        </row>
        <row r="7410">
          <cell r="S7410">
            <v>1350000</v>
          </cell>
        </row>
        <row r="7411">
          <cell r="S7411">
            <v>750000</v>
          </cell>
          <cell r="BB7411" t="str">
            <v>Rød</v>
          </cell>
        </row>
        <row r="7412">
          <cell r="S7412">
            <v>1500000</v>
          </cell>
          <cell r="BB7412" t="str">
            <v>Gul</v>
          </cell>
        </row>
        <row r="7413">
          <cell r="S7413">
            <v>900000</v>
          </cell>
        </row>
        <row r="7414">
          <cell r="S7414">
            <v>1950000</v>
          </cell>
        </row>
        <row r="7415">
          <cell r="S7415">
            <v>2400000</v>
          </cell>
        </row>
        <row r="7416">
          <cell r="S7416">
            <v>2400000</v>
          </cell>
        </row>
        <row r="7417">
          <cell r="S7417">
            <v>1200000</v>
          </cell>
        </row>
        <row r="7418">
          <cell r="S7418">
            <v>8700000</v>
          </cell>
          <cell r="BB7418" t="str">
            <v>Gul</v>
          </cell>
        </row>
        <row r="7419">
          <cell r="S7419">
            <v>2250000</v>
          </cell>
        </row>
        <row r="7420">
          <cell r="S7420">
            <v>1500000</v>
          </cell>
        </row>
        <row r="7421">
          <cell r="S7421">
            <v>2207140</v>
          </cell>
        </row>
        <row r="7422">
          <cell r="S7422">
            <v>3442500</v>
          </cell>
          <cell r="BB7422" t="str">
            <v>Rød</v>
          </cell>
        </row>
        <row r="7423">
          <cell r="S7423">
            <v>3142500</v>
          </cell>
          <cell r="BB7423" t="str">
            <v>Oransje</v>
          </cell>
        </row>
        <row r="7424">
          <cell r="S7424">
            <v>2099757</v>
          </cell>
        </row>
        <row r="7425">
          <cell r="S7425">
            <v>2971079</v>
          </cell>
        </row>
        <row r="7426">
          <cell r="S7426">
            <v>3256737</v>
          </cell>
        </row>
        <row r="7427">
          <cell r="S7427">
            <v>2842500</v>
          </cell>
        </row>
        <row r="7428">
          <cell r="S7428">
            <v>1856852</v>
          </cell>
        </row>
        <row r="7429">
          <cell r="S7429">
            <v>2092500</v>
          </cell>
        </row>
        <row r="7430">
          <cell r="S7430">
            <v>4035000</v>
          </cell>
        </row>
        <row r="7431">
          <cell r="S7431">
            <v>1942500</v>
          </cell>
        </row>
        <row r="7432">
          <cell r="S7432">
            <v>971250</v>
          </cell>
        </row>
        <row r="7433">
          <cell r="S7433">
            <v>1792500</v>
          </cell>
        </row>
        <row r="7434">
          <cell r="S7434">
            <v>1642500</v>
          </cell>
          <cell r="BB7434" t="str">
            <v>Gul</v>
          </cell>
        </row>
        <row r="7435">
          <cell r="S7435">
            <v>1642500</v>
          </cell>
          <cell r="BB7435" t="str">
            <v>Rød</v>
          </cell>
        </row>
        <row r="7436">
          <cell r="S7436">
            <v>1492500</v>
          </cell>
          <cell r="BB7436" t="str">
            <v>Rød</v>
          </cell>
        </row>
        <row r="7437">
          <cell r="S7437">
            <v>1342500</v>
          </cell>
        </row>
        <row r="7438">
          <cell r="S7438">
            <v>2535000</v>
          </cell>
        </row>
        <row r="7439">
          <cell r="S7439">
            <v>2235000</v>
          </cell>
        </row>
        <row r="7440">
          <cell r="S7440">
            <v>3277500</v>
          </cell>
          <cell r="BB7440" t="str">
            <v>Rød</v>
          </cell>
        </row>
        <row r="7441">
          <cell r="S7441">
            <v>3634374</v>
          </cell>
        </row>
        <row r="7442">
          <cell r="S7442">
            <v>1771473.12</v>
          </cell>
        </row>
        <row r="7443">
          <cell r="S7443">
            <v>5055000</v>
          </cell>
          <cell r="BB7443" t="str">
            <v>Rød</v>
          </cell>
        </row>
        <row r="7444">
          <cell r="S7444">
            <v>4012500</v>
          </cell>
        </row>
        <row r="7445">
          <cell r="S7445">
            <v>2377500</v>
          </cell>
        </row>
        <row r="7446">
          <cell r="S7446">
            <v>2377500</v>
          </cell>
          <cell r="BB7446" t="str">
            <v>Gul</v>
          </cell>
        </row>
        <row r="7447">
          <cell r="S7447">
            <v>3120000</v>
          </cell>
          <cell r="BB7447" t="str">
            <v>Oransje</v>
          </cell>
        </row>
        <row r="7448">
          <cell r="S7448">
            <v>3412500</v>
          </cell>
        </row>
        <row r="7449">
          <cell r="S7449">
            <v>1335000</v>
          </cell>
        </row>
        <row r="7450">
          <cell r="S7450">
            <v>3262500</v>
          </cell>
          <cell r="BB7450" t="str">
            <v>Gul</v>
          </cell>
        </row>
        <row r="7451">
          <cell r="S7451">
            <v>1927500</v>
          </cell>
        </row>
        <row r="7452">
          <cell r="S7452">
            <v>2520000</v>
          </cell>
          <cell r="BB7452" t="str">
            <v>Oransje</v>
          </cell>
        </row>
        <row r="7453">
          <cell r="S7453">
            <v>3112500</v>
          </cell>
        </row>
        <row r="7454">
          <cell r="S7454">
            <v>3705000</v>
          </cell>
        </row>
        <row r="7455">
          <cell r="S7455">
            <v>4147500</v>
          </cell>
        </row>
        <row r="7456">
          <cell r="S7456">
            <v>1185000</v>
          </cell>
          <cell r="BB7456" t="str">
            <v>Oransje</v>
          </cell>
        </row>
        <row r="7457">
          <cell r="S7457">
            <v>6960000</v>
          </cell>
          <cell r="BB7457" t="str">
            <v>Oransje</v>
          </cell>
        </row>
        <row r="7458">
          <cell r="S7458">
            <v>2812500</v>
          </cell>
        </row>
        <row r="7459">
          <cell r="S7459">
            <v>2220000</v>
          </cell>
        </row>
        <row r="7460">
          <cell r="S7460">
            <v>1627500</v>
          </cell>
          <cell r="BB7460" t="str">
            <v>Oransje</v>
          </cell>
        </row>
        <row r="7461">
          <cell r="S7461">
            <v>2662500</v>
          </cell>
        </row>
        <row r="7462">
          <cell r="S7462">
            <v>2662500</v>
          </cell>
          <cell r="BB7462" t="str">
            <v>Rød</v>
          </cell>
        </row>
        <row r="7463">
          <cell r="S7463">
            <v>3105000</v>
          </cell>
        </row>
        <row r="7464">
          <cell r="S7464">
            <v>2955000</v>
          </cell>
        </row>
        <row r="7465">
          <cell r="S7465">
            <v>4875000</v>
          </cell>
        </row>
        <row r="7466">
          <cell r="S7466">
            <v>1920000</v>
          </cell>
        </row>
        <row r="7467">
          <cell r="S7467">
            <v>2362500</v>
          </cell>
          <cell r="BB7467" t="str">
            <v>Rød</v>
          </cell>
        </row>
        <row r="7468">
          <cell r="S7468">
            <v>2655000</v>
          </cell>
        </row>
        <row r="7469">
          <cell r="S7469">
            <v>2212500</v>
          </cell>
          <cell r="BB7469" t="str">
            <v>Oransje</v>
          </cell>
        </row>
        <row r="7470">
          <cell r="S7470">
            <v>3097500</v>
          </cell>
        </row>
        <row r="7471">
          <cell r="S7471">
            <v>1770000</v>
          </cell>
        </row>
        <row r="7472">
          <cell r="S7472">
            <v>1677170</v>
          </cell>
        </row>
        <row r="7473">
          <cell r="S7473">
            <v>3832500</v>
          </cell>
        </row>
        <row r="7474">
          <cell r="S7474">
            <v>3390000</v>
          </cell>
        </row>
        <row r="7475">
          <cell r="S7475">
            <v>3147329</v>
          </cell>
        </row>
        <row r="7476">
          <cell r="S7476">
            <v>1860000</v>
          </cell>
        </row>
        <row r="7477">
          <cell r="S7477">
            <v>2062500</v>
          </cell>
        </row>
        <row r="7478">
          <cell r="S7478">
            <v>2062500</v>
          </cell>
          <cell r="BB7478" t="str">
            <v>Rød</v>
          </cell>
        </row>
        <row r="7479">
          <cell r="S7479">
            <v>1620000</v>
          </cell>
        </row>
        <row r="7480">
          <cell r="S7480">
            <v>3532500</v>
          </cell>
          <cell r="BB7480" t="str">
            <v>Gul</v>
          </cell>
        </row>
        <row r="7481">
          <cell r="S7481">
            <v>1912500</v>
          </cell>
        </row>
        <row r="7482">
          <cell r="S7482">
            <v>1912500</v>
          </cell>
          <cell r="BB7482" t="str">
            <v>Grønn</v>
          </cell>
        </row>
        <row r="7483">
          <cell r="S7483">
            <v>1912500</v>
          </cell>
          <cell r="BB7483" t="str">
            <v>Rød</v>
          </cell>
        </row>
        <row r="7484">
          <cell r="S7484">
            <v>1912500</v>
          </cell>
        </row>
        <row r="7485">
          <cell r="S7485">
            <v>2312101</v>
          </cell>
          <cell r="BB7485" t="str">
            <v>Gul</v>
          </cell>
        </row>
        <row r="7486">
          <cell r="S7486">
            <v>2940000</v>
          </cell>
          <cell r="BB7486" t="str">
            <v>Rød</v>
          </cell>
        </row>
        <row r="7487">
          <cell r="S7487">
            <v>4702500</v>
          </cell>
        </row>
        <row r="7488">
          <cell r="S7488">
            <v>2497500</v>
          </cell>
        </row>
        <row r="7489">
          <cell r="S7489">
            <v>1762500</v>
          </cell>
          <cell r="BB7489" t="str">
            <v>Grønn</v>
          </cell>
        </row>
        <row r="7490">
          <cell r="S7490">
            <v>1762500</v>
          </cell>
          <cell r="BB7490" t="str">
            <v>Rød</v>
          </cell>
        </row>
        <row r="7491">
          <cell r="S7491">
            <v>1762500</v>
          </cell>
        </row>
        <row r="7492">
          <cell r="S7492">
            <v>1955150</v>
          </cell>
        </row>
        <row r="7493">
          <cell r="S7493">
            <v>1027500</v>
          </cell>
          <cell r="BB7493" t="str">
            <v>Rød</v>
          </cell>
        </row>
        <row r="7494">
          <cell r="S7494">
            <v>2568750</v>
          </cell>
          <cell r="BB7494" t="str">
            <v>Rød</v>
          </cell>
        </row>
        <row r="7495">
          <cell r="S7495">
            <v>3375000</v>
          </cell>
        </row>
        <row r="7496">
          <cell r="S7496">
            <v>3375000</v>
          </cell>
          <cell r="BB7496" t="str">
            <v>Oransje</v>
          </cell>
        </row>
        <row r="7497">
          <cell r="S7497">
            <v>1648227</v>
          </cell>
        </row>
        <row r="7498">
          <cell r="S7498">
            <v>1320000</v>
          </cell>
        </row>
        <row r="7499">
          <cell r="S7499">
            <v>4252500</v>
          </cell>
        </row>
        <row r="7500">
          <cell r="S7500">
            <v>1612500</v>
          </cell>
        </row>
        <row r="7501">
          <cell r="S7501">
            <v>3225000</v>
          </cell>
        </row>
        <row r="7502">
          <cell r="S7502">
            <v>1612500</v>
          </cell>
          <cell r="BB7502" t="str">
            <v>Grønn</v>
          </cell>
        </row>
        <row r="7503">
          <cell r="S7503">
            <v>1612500</v>
          </cell>
        </row>
        <row r="7504">
          <cell r="S7504">
            <v>4651983</v>
          </cell>
          <cell r="BB7504" t="str">
            <v>Oransje</v>
          </cell>
        </row>
        <row r="7505">
          <cell r="S7505">
            <v>4573394</v>
          </cell>
        </row>
        <row r="7506">
          <cell r="S7506">
            <v>1212875.5</v>
          </cell>
        </row>
        <row r="7507">
          <cell r="S7507">
            <v>1690827.64</v>
          </cell>
        </row>
        <row r="7508">
          <cell r="S7508">
            <v>1462500</v>
          </cell>
        </row>
        <row r="7509">
          <cell r="S7509">
            <v>1462500</v>
          </cell>
          <cell r="BB7509" t="str">
            <v>Oransje</v>
          </cell>
        </row>
        <row r="7510">
          <cell r="S7510">
            <v>1462500</v>
          </cell>
        </row>
        <row r="7511">
          <cell r="S7511">
            <v>5850000</v>
          </cell>
        </row>
        <row r="7512">
          <cell r="S7512">
            <v>1170000</v>
          </cell>
          <cell r="BB7512" t="str">
            <v>Grønn</v>
          </cell>
        </row>
        <row r="7513">
          <cell r="S7513">
            <v>2925000</v>
          </cell>
        </row>
        <row r="7514">
          <cell r="S7514">
            <v>1462500</v>
          </cell>
        </row>
        <row r="7515">
          <cell r="S7515">
            <v>2775000</v>
          </cell>
        </row>
        <row r="7516">
          <cell r="S7516">
            <v>2775000</v>
          </cell>
        </row>
        <row r="7517">
          <cell r="S7517">
            <v>2190000</v>
          </cell>
          <cell r="BB7517" t="str">
            <v>Lys grønn</v>
          </cell>
        </row>
        <row r="7518">
          <cell r="S7518">
            <v>1897500</v>
          </cell>
        </row>
        <row r="7519">
          <cell r="S7519">
            <v>1312500</v>
          </cell>
          <cell r="BB7519" t="str">
            <v>Rød</v>
          </cell>
        </row>
        <row r="7520">
          <cell r="S7520">
            <v>1312500</v>
          </cell>
        </row>
        <row r="7521">
          <cell r="S7521">
            <v>1312500</v>
          </cell>
          <cell r="BB7521" t="str">
            <v>Oransje</v>
          </cell>
        </row>
        <row r="7522">
          <cell r="S7522">
            <v>3060000</v>
          </cell>
        </row>
        <row r="7523">
          <cell r="S7523">
            <v>2475000</v>
          </cell>
          <cell r="BB7523" t="str">
            <v>Gul</v>
          </cell>
        </row>
        <row r="7524">
          <cell r="S7524">
            <v>2475000</v>
          </cell>
          <cell r="BB7524" t="str">
            <v>Oransje</v>
          </cell>
        </row>
        <row r="7525">
          <cell r="S7525">
            <v>3173953.04</v>
          </cell>
        </row>
        <row r="7526">
          <cell r="S7526">
            <v>2182500</v>
          </cell>
        </row>
        <row r="7527">
          <cell r="S7527">
            <v>2182500</v>
          </cell>
          <cell r="BB7527" t="str">
            <v>Oransje</v>
          </cell>
        </row>
        <row r="7528">
          <cell r="S7528">
            <v>1637053</v>
          </cell>
        </row>
        <row r="7529">
          <cell r="S7529">
            <v>3345000</v>
          </cell>
        </row>
        <row r="7530">
          <cell r="S7530">
            <v>3487500</v>
          </cell>
          <cell r="BB7530" t="str">
            <v>Oransje</v>
          </cell>
        </row>
        <row r="7531">
          <cell r="S7531">
            <v>5520000</v>
          </cell>
          <cell r="BB7531" t="str">
            <v>Rød</v>
          </cell>
        </row>
        <row r="7532">
          <cell r="S7532">
            <v>2760000</v>
          </cell>
        </row>
        <row r="7533">
          <cell r="S7533">
            <v>2032500</v>
          </cell>
          <cell r="BB7533" t="str">
            <v>Rød</v>
          </cell>
        </row>
        <row r="7534">
          <cell r="S7534">
            <v>4500000</v>
          </cell>
          <cell r="BB7534" t="str">
            <v>Rød</v>
          </cell>
        </row>
        <row r="7535">
          <cell r="S7535">
            <v>2217902</v>
          </cell>
          <cell r="BB7535" t="str">
            <v>Grønn</v>
          </cell>
        </row>
        <row r="7536">
          <cell r="S7536">
            <v>2467500</v>
          </cell>
          <cell r="BB7536" t="str">
            <v>Oransje</v>
          </cell>
        </row>
        <row r="7537">
          <cell r="S7537">
            <v>2902500</v>
          </cell>
        </row>
        <row r="7538">
          <cell r="S7538">
            <v>2175000</v>
          </cell>
          <cell r="BB7538" t="str">
            <v>Rød</v>
          </cell>
        </row>
        <row r="7539">
          <cell r="S7539">
            <v>1740000</v>
          </cell>
          <cell r="BB7539" t="str">
            <v>Rød</v>
          </cell>
        </row>
        <row r="7540">
          <cell r="S7540">
            <v>1740000</v>
          </cell>
        </row>
        <row r="7541">
          <cell r="S7541">
            <v>2175000</v>
          </cell>
          <cell r="BB7541" t="str">
            <v>Rød</v>
          </cell>
        </row>
        <row r="7542">
          <cell r="S7542">
            <v>2610000</v>
          </cell>
          <cell r="BB7542" t="str">
            <v>Oransje</v>
          </cell>
        </row>
        <row r="7543">
          <cell r="S7543">
            <v>2175000</v>
          </cell>
          <cell r="BB7543" t="str">
            <v>Gul</v>
          </cell>
        </row>
        <row r="7544">
          <cell r="S7544">
            <v>2203520</v>
          </cell>
        </row>
        <row r="7545">
          <cell r="S7545">
            <v>2139290</v>
          </cell>
        </row>
        <row r="7546">
          <cell r="S7546">
            <v>4057500</v>
          </cell>
          <cell r="BB7546" t="str">
            <v>Grønn</v>
          </cell>
        </row>
        <row r="7547">
          <cell r="S7547">
            <v>2752500</v>
          </cell>
        </row>
        <row r="7548">
          <cell r="S7548">
            <v>2752500</v>
          </cell>
          <cell r="BB7548" t="str">
            <v>Gul</v>
          </cell>
        </row>
        <row r="7549">
          <cell r="S7549">
            <v>2103574.75</v>
          </cell>
        </row>
        <row r="7550">
          <cell r="S7550">
            <v>2317500</v>
          </cell>
          <cell r="BB7550" t="str">
            <v>Gul</v>
          </cell>
        </row>
        <row r="7551">
          <cell r="S7551">
            <v>1882500</v>
          </cell>
        </row>
        <row r="7552">
          <cell r="S7552">
            <v>1447500</v>
          </cell>
        </row>
        <row r="7553">
          <cell r="S7553">
            <v>3472500</v>
          </cell>
        </row>
        <row r="7554">
          <cell r="S7554">
            <v>2531250</v>
          </cell>
          <cell r="BB7554" t="str">
            <v>Rød</v>
          </cell>
        </row>
        <row r="7555">
          <cell r="S7555">
            <v>3037500</v>
          </cell>
        </row>
        <row r="7556">
          <cell r="S7556">
            <v>1012500</v>
          </cell>
        </row>
        <row r="7557">
          <cell r="S7557">
            <v>2025000</v>
          </cell>
        </row>
        <row r="7558">
          <cell r="S7558">
            <v>2025000</v>
          </cell>
        </row>
        <row r="7559">
          <cell r="S7559">
            <v>2025000</v>
          </cell>
          <cell r="BB7559" t="str">
            <v>Gul</v>
          </cell>
        </row>
        <row r="7560">
          <cell r="S7560">
            <v>2025000</v>
          </cell>
          <cell r="BB7560" t="str">
            <v>Oransje</v>
          </cell>
        </row>
        <row r="7561">
          <cell r="S7561">
            <v>2602500</v>
          </cell>
        </row>
        <row r="7562">
          <cell r="S7562">
            <v>1568625</v>
          </cell>
        </row>
        <row r="7563">
          <cell r="S7563">
            <v>2167500</v>
          </cell>
        </row>
        <row r="7564">
          <cell r="S7564">
            <v>2131767</v>
          </cell>
        </row>
        <row r="7565">
          <cell r="S7565">
            <v>1732500</v>
          </cell>
        </row>
        <row r="7566">
          <cell r="S7566">
            <v>2887500</v>
          </cell>
        </row>
        <row r="7567">
          <cell r="S7567">
            <v>2310000</v>
          </cell>
        </row>
        <row r="7568">
          <cell r="S7568">
            <v>1803745.28</v>
          </cell>
          <cell r="BB7568" t="str">
            <v>Rød</v>
          </cell>
        </row>
        <row r="7569">
          <cell r="S7569">
            <v>3030000</v>
          </cell>
          <cell r="BB7569" t="str">
            <v>Oransje</v>
          </cell>
        </row>
        <row r="7570">
          <cell r="S7570">
            <v>1875000</v>
          </cell>
        </row>
        <row r="7571">
          <cell r="S7571">
            <v>3750000</v>
          </cell>
          <cell r="BB7571" t="str">
            <v>Rød</v>
          </cell>
        </row>
        <row r="7572">
          <cell r="S7572">
            <v>3600000</v>
          </cell>
        </row>
        <row r="7573">
          <cell r="S7573">
            <v>3600000</v>
          </cell>
        </row>
        <row r="7574">
          <cell r="S7574">
            <v>1440000</v>
          </cell>
          <cell r="BB7574" t="str">
            <v>Rød</v>
          </cell>
        </row>
        <row r="7575">
          <cell r="S7575">
            <v>2160000</v>
          </cell>
        </row>
        <row r="7576">
          <cell r="S7576">
            <v>2880000</v>
          </cell>
        </row>
        <row r="7577">
          <cell r="S7577">
            <v>2302500</v>
          </cell>
          <cell r="BB7577" t="str">
            <v>Oransje</v>
          </cell>
        </row>
        <row r="7578">
          <cell r="S7578">
            <v>1582500</v>
          </cell>
          <cell r="BB7578" t="str">
            <v>Rød</v>
          </cell>
        </row>
        <row r="7579">
          <cell r="S7579">
            <v>3165000</v>
          </cell>
        </row>
        <row r="7580">
          <cell r="S7580">
            <v>3307500</v>
          </cell>
          <cell r="BB7580" t="str">
            <v>Oransje</v>
          </cell>
        </row>
        <row r="7581">
          <cell r="S7581">
            <v>1725000</v>
          </cell>
        </row>
        <row r="7582">
          <cell r="S7582">
            <v>3450000</v>
          </cell>
        </row>
        <row r="7583">
          <cell r="S7583">
            <v>4312500</v>
          </cell>
          <cell r="BB7583" t="str">
            <v>Grønn</v>
          </cell>
        </row>
        <row r="7584">
          <cell r="S7584">
            <v>1725000</v>
          </cell>
          <cell r="BB7584" t="str">
            <v>Rød</v>
          </cell>
        </row>
        <row r="7585">
          <cell r="S7585">
            <v>3450000</v>
          </cell>
        </row>
        <row r="7586">
          <cell r="S7586">
            <v>1513963</v>
          </cell>
        </row>
        <row r="7587">
          <cell r="S7587">
            <v>1005000</v>
          </cell>
        </row>
        <row r="7588">
          <cell r="S7588">
            <v>2010000</v>
          </cell>
        </row>
        <row r="7589">
          <cell r="S7589">
            <v>2010000</v>
          </cell>
        </row>
        <row r="7590">
          <cell r="S7590">
            <v>2117051.2799999998</v>
          </cell>
          <cell r="BB7590" t="str">
            <v>Gul</v>
          </cell>
        </row>
        <row r="7591">
          <cell r="S7591">
            <v>2152500</v>
          </cell>
        </row>
        <row r="7592">
          <cell r="S7592">
            <v>3585000</v>
          </cell>
          <cell r="BB7592" t="str">
            <v>Oransje</v>
          </cell>
        </row>
        <row r="7593">
          <cell r="S7593">
            <v>2437500</v>
          </cell>
        </row>
        <row r="7594">
          <cell r="S7594">
            <v>4875000</v>
          </cell>
        </row>
        <row r="7595">
          <cell r="S7595">
            <v>2437500</v>
          </cell>
          <cell r="BB7595" t="str">
            <v>Rød</v>
          </cell>
        </row>
        <row r="7596">
          <cell r="S7596">
            <v>3727500</v>
          </cell>
        </row>
        <row r="7597">
          <cell r="S7597">
            <v>2722500</v>
          </cell>
          <cell r="BB7597" t="str">
            <v>Oransje</v>
          </cell>
        </row>
        <row r="7598">
          <cell r="S7598">
            <v>1575000</v>
          </cell>
        </row>
        <row r="7599">
          <cell r="S7599">
            <v>3150000</v>
          </cell>
        </row>
        <row r="7600">
          <cell r="S7600">
            <v>1575000</v>
          </cell>
          <cell r="BB7600" t="str">
            <v>Rød</v>
          </cell>
        </row>
        <row r="7601">
          <cell r="S7601">
            <v>3292500</v>
          </cell>
        </row>
        <row r="7602">
          <cell r="S7602">
            <v>3435000</v>
          </cell>
        </row>
        <row r="7603">
          <cell r="S7603">
            <v>1717500</v>
          </cell>
        </row>
        <row r="7604">
          <cell r="S7604">
            <v>1061826.25</v>
          </cell>
        </row>
        <row r="7605">
          <cell r="S7605">
            <v>1753056</v>
          </cell>
        </row>
        <row r="7606">
          <cell r="S7606">
            <v>1924016.5</v>
          </cell>
          <cell r="BB7606" t="str">
            <v>Oransje</v>
          </cell>
        </row>
        <row r="7607">
          <cell r="S7607">
            <v>4575000</v>
          </cell>
        </row>
        <row r="7608">
          <cell r="S7608">
            <v>2287500</v>
          </cell>
        </row>
        <row r="7609">
          <cell r="S7609">
            <v>2287500</v>
          </cell>
        </row>
        <row r="7610">
          <cell r="S7610">
            <v>2857500</v>
          </cell>
          <cell r="BB7610" t="str">
            <v>Gul</v>
          </cell>
        </row>
        <row r="7611">
          <cell r="S7611">
            <v>3441811</v>
          </cell>
        </row>
        <row r="7612">
          <cell r="S7612">
            <v>3000000</v>
          </cell>
        </row>
        <row r="7613">
          <cell r="S7613">
            <v>3000000</v>
          </cell>
        </row>
        <row r="7614">
          <cell r="S7614">
            <v>3285000</v>
          </cell>
          <cell r="BB7614" t="str">
            <v>Oransje</v>
          </cell>
        </row>
        <row r="7615">
          <cell r="S7615">
            <v>4845494</v>
          </cell>
          <cell r="BB7615" t="str">
            <v>Oransje</v>
          </cell>
        </row>
        <row r="7616">
          <cell r="S7616">
            <v>1959513</v>
          </cell>
        </row>
        <row r="7617">
          <cell r="S7617">
            <v>2992500</v>
          </cell>
        </row>
        <row r="7618">
          <cell r="S7618">
            <v>2565000</v>
          </cell>
          <cell r="BB7618" t="str">
            <v>Oransje</v>
          </cell>
        </row>
        <row r="7619">
          <cell r="S7619">
            <v>3562500</v>
          </cell>
          <cell r="BB7619" t="str">
            <v>Oransje</v>
          </cell>
        </row>
        <row r="7620">
          <cell r="S7620">
            <v>3135000</v>
          </cell>
        </row>
        <row r="7621">
          <cell r="S7621">
            <v>1567500</v>
          </cell>
          <cell r="BB7621" t="str">
            <v>Rød</v>
          </cell>
        </row>
        <row r="7622">
          <cell r="S7622">
            <v>1995000</v>
          </cell>
          <cell r="BB7622" t="str">
            <v>Oransje</v>
          </cell>
        </row>
        <row r="7623">
          <cell r="S7623">
            <v>3562500</v>
          </cell>
        </row>
        <row r="7624">
          <cell r="S7624">
            <v>2850000</v>
          </cell>
        </row>
        <row r="7625">
          <cell r="S7625">
            <v>2992500</v>
          </cell>
        </row>
        <row r="7626">
          <cell r="S7626">
            <v>1781250</v>
          </cell>
        </row>
        <row r="7627">
          <cell r="S7627">
            <v>2850000</v>
          </cell>
        </row>
        <row r="7628">
          <cell r="S7628">
            <v>3277500</v>
          </cell>
          <cell r="BB7628" t="str">
            <v>Grønn</v>
          </cell>
        </row>
        <row r="7629">
          <cell r="S7629">
            <v>2137500</v>
          </cell>
        </row>
        <row r="7630">
          <cell r="S7630">
            <v>4845000</v>
          </cell>
        </row>
        <row r="7631">
          <cell r="S7631">
            <v>6675948</v>
          </cell>
          <cell r="BB7631" t="str">
            <v>Oransje</v>
          </cell>
        </row>
        <row r="7632">
          <cell r="S7632">
            <v>2664589</v>
          </cell>
        </row>
        <row r="7633">
          <cell r="S7633">
            <v>1660000</v>
          </cell>
        </row>
        <row r="7634">
          <cell r="S7634">
            <v>4837500</v>
          </cell>
          <cell r="BB7634" t="str">
            <v>Oransje</v>
          </cell>
        </row>
        <row r="7635">
          <cell r="S7635">
            <v>4125000</v>
          </cell>
        </row>
        <row r="7636">
          <cell r="S7636">
            <v>4125000</v>
          </cell>
        </row>
        <row r="7637">
          <cell r="S7637">
            <v>4125000</v>
          </cell>
          <cell r="BB7637" t="str">
            <v>Oransje</v>
          </cell>
        </row>
        <row r="7638">
          <cell r="S7638">
            <v>3840000</v>
          </cell>
        </row>
        <row r="7639">
          <cell r="S7639">
            <v>2700000</v>
          </cell>
        </row>
        <row r="7640">
          <cell r="S7640">
            <v>2557500</v>
          </cell>
        </row>
        <row r="7641">
          <cell r="S7641">
            <v>3255620</v>
          </cell>
          <cell r="BB7641" t="str">
            <v>Rød</v>
          </cell>
        </row>
        <row r="7642">
          <cell r="S7642">
            <v>2343750</v>
          </cell>
          <cell r="BB7642" t="str">
            <v>Rød</v>
          </cell>
        </row>
        <row r="7643">
          <cell r="S7643">
            <v>1987500</v>
          </cell>
          <cell r="BB7643" t="str">
            <v>Rød</v>
          </cell>
        </row>
        <row r="7644">
          <cell r="S7644">
            <v>1987500</v>
          </cell>
          <cell r="BB7644" t="str">
            <v>Oransje</v>
          </cell>
        </row>
        <row r="7645">
          <cell r="S7645">
            <v>1845000</v>
          </cell>
        </row>
        <row r="7646">
          <cell r="S7646">
            <v>5250000</v>
          </cell>
        </row>
        <row r="7647">
          <cell r="S7647">
            <v>3262500</v>
          </cell>
        </row>
        <row r="7648">
          <cell r="S7648">
            <v>6525000</v>
          </cell>
        </row>
        <row r="7649">
          <cell r="S7649">
            <v>3120000</v>
          </cell>
          <cell r="BB7649" t="str">
            <v>Oransje</v>
          </cell>
        </row>
        <row r="7650">
          <cell r="S7650">
            <v>4537500</v>
          </cell>
          <cell r="BB7650" t="str">
            <v>Oransje</v>
          </cell>
        </row>
        <row r="7651">
          <cell r="S7651">
            <v>1275000</v>
          </cell>
        </row>
        <row r="7652">
          <cell r="S7652">
            <v>1275000</v>
          </cell>
        </row>
        <row r="7653">
          <cell r="S7653">
            <v>2550000</v>
          </cell>
        </row>
        <row r="7654">
          <cell r="S7654">
            <v>1275000</v>
          </cell>
        </row>
        <row r="7655">
          <cell r="S7655">
            <v>1275000</v>
          </cell>
        </row>
        <row r="7656">
          <cell r="S7656">
            <v>3825000</v>
          </cell>
        </row>
        <row r="7657">
          <cell r="S7657">
            <v>1275000</v>
          </cell>
          <cell r="BB7657" t="str">
            <v>Rød</v>
          </cell>
        </row>
        <row r="7658">
          <cell r="S7658">
            <v>1275000</v>
          </cell>
        </row>
        <row r="7659">
          <cell r="S7659">
            <v>3639715</v>
          </cell>
        </row>
        <row r="7660">
          <cell r="S7660">
            <v>3112500</v>
          </cell>
        </row>
        <row r="7661">
          <cell r="S7661">
            <v>3112500</v>
          </cell>
        </row>
        <row r="7662">
          <cell r="S7662">
            <v>4950000</v>
          </cell>
        </row>
        <row r="7663">
          <cell r="S7663">
            <v>990000</v>
          </cell>
          <cell r="BB7663" t="str">
            <v>Oransje</v>
          </cell>
        </row>
        <row r="7664">
          <cell r="S7664">
            <v>2970000</v>
          </cell>
        </row>
        <row r="7665">
          <cell r="S7665">
            <v>918750</v>
          </cell>
        </row>
        <row r="7666">
          <cell r="S7666">
            <v>3675000</v>
          </cell>
        </row>
        <row r="7667">
          <cell r="S7667">
            <v>3675000</v>
          </cell>
        </row>
        <row r="7668">
          <cell r="S7668">
            <v>1695000</v>
          </cell>
          <cell r="BB7668" t="str">
            <v>Rød</v>
          </cell>
        </row>
        <row r="7669">
          <cell r="S7669">
            <v>2400000</v>
          </cell>
        </row>
        <row r="7670">
          <cell r="S7670">
            <v>2400000</v>
          </cell>
          <cell r="BB7670" t="str">
            <v>Grønn</v>
          </cell>
        </row>
        <row r="7671">
          <cell r="S7671">
            <v>2257500</v>
          </cell>
        </row>
        <row r="7672">
          <cell r="S7672">
            <v>2962500</v>
          </cell>
        </row>
        <row r="7673">
          <cell r="S7673">
            <v>4087500</v>
          </cell>
        </row>
        <row r="7674">
          <cell r="S7674">
            <v>4650000</v>
          </cell>
        </row>
        <row r="7675">
          <cell r="S7675">
            <v>1972500</v>
          </cell>
        </row>
        <row r="7676">
          <cell r="S7676">
            <v>5917500</v>
          </cell>
        </row>
        <row r="7677">
          <cell r="S7677">
            <v>2559815</v>
          </cell>
        </row>
        <row r="7678">
          <cell r="S7678">
            <v>2535000</v>
          </cell>
          <cell r="BB7678" t="str">
            <v>Oransje</v>
          </cell>
        </row>
        <row r="7679">
          <cell r="S7679">
            <v>3731250</v>
          </cell>
          <cell r="BB7679" t="str">
            <v>Oransje</v>
          </cell>
        </row>
        <row r="7680">
          <cell r="S7680">
            <v>1830000</v>
          </cell>
        </row>
        <row r="7681">
          <cell r="S7681">
            <v>2221628</v>
          </cell>
          <cell r="BB7681" t="str">
            <v>Oransje</v>
          </cell>
        </row>
        <row r="7682">
          <cell r="S7682">
            <v>3937500</v>
          </cell>
        </row>
        <row r="7683">
          <cell r="S7683">
            <v>2250000</v>
          </cell>
          <cell r="BB7683" t="str">
            <v>Gul</v>
          </cell>
        </row>
        <row r="7684">
          <cell r="S7684">
            <v>1687500</v>
          </cell>
        </row>
        <row r="7685">
          <cell r="S7685">
            <v>2812500</v>
          </cell>
        </row>
        <row r="7686">
          <cell r="S7686">
            <v>2250000</v>
          </cell>
        </row>
        <row r="7687">
          <cell r="S7687">
            <v>2812500</v>
          </cell>
        </row>
        <row r="7688">
          <cell r="S7688">
            <v>2399469</v>
          </cell>
        </row>
        <row r="7689">
          <cell r="S7689">
            <v>4912500</v>
          </cell>
          <cell r="BB7689" t="str">
            <v>Gul</v>
          </cell>
        </row>
        <row r="7690">
          <cell r="S7690">
            <v>2947500</v>
          </cell>
          <cell r="BB7690" t="str">
            <v>Rød</v>
          </cell>
        </row>
        <row r="7691">
          <cell r="S7691">
            <v>1965000</v>
          </cell>
        </row>
        <row r="7692">
          <cell r="S7692">
            <v>2385000</v>
          </cell>
          <cell r="BB7692" t="str">
            <v>Oransje</v>
          </cell>
        </row>
        <row r="7693">
          <cell r="S7693">
            <v>3225000</v>
          </cell>
          <cell r="BB7693" t="str">
            <v>Oransje</v>
          </cell>
        </row>
        <row r="7694">
          <cell r="S7694">
            <v>2242500</v>
          </cell>
        </row>
        <row r="7695">
          <cell r="S7695">
            <v>1260000</v>
          </cell>
        </row>
        <row r="7696">
          <cell r="S7696">
            <v>3217500</v>
          </cell>
          <cell r="BB7696" t="str">
            <v>Oransje</v>
          </cell>
        </row>
        <row r="7697">
          <cell r="S7697">
            <v>2377500</v>
          </cell>
          <cell r="BB7697" t="str">
            <v>Oransje</v>
          </cell>
        </row>
        <row r="7698">
          <cell r="S7698">
            <v>1957500</v>
          </cell>
          <cell r="BB7698" t="str">
            <v>Rød</v>
          </cell>
        </row>
        <row r="7699">
          <cell r="S7699">
            <v>1537500</v>
          </cell>
        </row>
        <row r="7700">
          <cell r="S7700">
            <v>1537500</v>
          </cell>
        </row>
        <row r="7701">
          <cell r="S7701">
            <v>3075000</v>
          </cell>
        </row>
        <row r="7702">
          <cell r="S7702">
            <v>2932500</v>
          </cell>
          <cell r="BB7702" t="str">
            <v>Oransje</v>
          </cell>
        </row>
        <row r="7703">
          <cell r="S7703">
            <v>2092500</v>
          </cell>
        </row>
        <row r="7704">
          <cell r="S7704">
            <v>2078247</v>
          </cell>
        </row>
        <row r="7705">
          <cell r="S7705">
            <v>355863</v>
          </cell>
        </row>
        <row r="7706">
          <cell r="S7706">
            <v>2370000</v>
          </cell>
        </row>
        <row r="7707">
          <cell r="S7707">
            <v>1672500</v>
          </cell>
        </row>
        <row r="7708">
          <cell r="S7708">
            <v>1672500</v>
          </cell>
        </row>
        <row r="7709">
          <cell r="S7709">
            <v>1672500</v>
          </cell>
        </row>
        <row r="7710">
          <cell r="S7710">
            <v>2647500</v>
          </cell>
        </row>
        <row r="7711">
          <cell r="S7711">
            <v>6270000</v>
          </cell>
        </row>
        <row r="7712">
          <cell r="S7712">
            <v>3622500</v>
          </cell>
        </row>
        <row r="7713">
          <cell r="S7713">
            <v>2925000</v>
          </cell>
          <cell r="BB7713" t="str">
            <v>Oransje</v>
          </cell>
        </row>
        <row r="7714">
          <cell r="S7714">
            <v>2925000</v>
          </cell>
        </row>
        <row r="7715">
          <cell r="S7715">
            <v>1950000</v>
          </cell>
        </row>
        <row r="7716">
          <cell r="S7716">
            <v>1950000</v>
          </cell>
          <cell r="BB7716" t="str">
            <v>Oransje</v>
          </cell>
        </row>
        <row r="7717">
          <cell r="S7717">
            <v>1950000</v>
          </cell>
        </row>
        <row r="7718">
          <cell r="S7718">
            <v>3757500</v>
          </cell>
        </row>
        <row r="7719">
          <cell r="S7719">
            <v>2156250</v>
          </cell>
        </row>
        <row r="7720">
          <cell r="S7720">
            <v>1807500</v>
          </cell>
        </row>
        <row r="7721">
          <cell r="S7721">
            <v>4725000</v>
          </cell>
          <cell r="BB7721" t="str">
            <v>Oransje</v>
          </cell>
        </row>
        <row r="7722">
          <cell r="S7722">
            <v>1463907</v>
          </cell>
          <cell r="BB7722" t="str">
            <v>Rød</v>
          </cell>
        </row>
        <row r="7723">
          <cell r="S7723">
            <v>2640000</v>
          </cell>
          <cell r="BB7723" t="str">
            <v>Gul</v>
          </cell>
        </row>
        <row r="7724">
          <cell r="S7724">
            <v>2917500</v>
          </cell>
          <cell r="BB7724" t="str">
            <v>Oransje</v>
          </cell>
        </row>
        <row r="7725">
          <cell r="S7725">
            <v>3195000</v>
          </cell>
          <cell r="BB7725" t="str">
            <v>Oransje</v>
          </cell>
        </row>
        <row r="7726">
          <cell r="S7726">
            <v>3195000</v>
          </cell>
        </row>
        <row r="7727">
          <cell r="S7727">
            <v>3750000</v>
          </cell>
          <cell r="BB7727" t="str">
            <v>Rød</v>
          </cell>
        </row>
        <row r="7728">
          <cell r="S7728">
            <v>3621894</v>
          </cell>
        </row>
        <row r="7729">
          <cell r="S7729">
            <v>1387500</v>
          </cell>
        </row>
        <row r="7730">
          <cell r="S7730">
            <v>1665000</v>
          </cell>
          <cell r="BB7730" t="str">
            <v>Oransje</v>
          </cell>
        </row>
        <row r="7731">
          <cell r="S7731">
            <v>1665000</v>
          </cell>
        </row>
        <row r="7732">
          <cell r="S7732">
            <v>1665000</v>
          </cell>
        </row>
        <row r="7733">
          <cell r="S7733">
            <v>2775000</v>
          </cell>
        </row>
        <row r="7734">
          <cell r="S7734">
            <v>1387500</v>
          </cell>
        </row>
        <row r="7735">
          <cell r="S7735">
            <v>2077500</v>
          </cell>
        </row>
        <row r="7736">
          <cell r="S7736">
            <v>1522500</v>
          </cell>
          <cell r="BB7736" t="str">
            <v>Rød</v>
          </cell>
        </row>
        <row r="7737">
          <cell r="S7737">
            <v>2006250</v>
          </cell>
          <cell r="BB7737" t="str">
            <v>Gul</v>
          </cell>
        </row>
        <row r="7738">
          <cell r="S7738">
            <v>1245000</v>
          </cell>
        </row>
        <row r="7739">
          <cell r="S7739">
            <v>2212500</v>
          </cell>
        </row>
        <row r="7740">
          <cell r="S7740">
            <v>2212500</v>
          </cell>
        </row>
        <row r="7741">
          <cell r="S7741">
            <v>2212500</v>
          </cell>
        </row>
        <row r="7742">
          <cell r="S7742">
            <v>3180000</v>
          </cell>
        </row>
        <row r="7743">
          <cell r="S7743">
            <v>3180000</v>
          </cell>
        </row>
        <row r="7744">
          <cell r="S7744">
            <v>1935000</v>
          </cell>
        </row>
        <row r="7745">
          <cell r="S7745">
            <v>2625000</v>
          </cell>
        </row>
        <row r="7746">
          <cell r="S7746">
            <v>4282500</v>
          </cell>
          <cell r="BB7746" t="str">
            <v>Rød</v>
          </cell>
        </row>
        <row r="7747">
          <cell r="S7747">
            <v>1657500</v>
          </cell>
        </row>
        <row r="7748">
          <cell r="S7748">
            <v>2831250</v>
          </cell>
          <cell r="BB7748" t="str">
            <v>Rød</v>
          </cell>
        </row>
        <row r="7749">
          <cell r="S7749">
            <v>1785500</v>
          </cell>
        </row>
        <row r="7750">
          <cell r="S7750">
            <v>1943915.25</v>
          </cell>
        </row>
        <row r="7751">
          <cell r="S7751">
            <v>2070000</v>
          </cell>
        </row>
        <row r="7752">
          <cell r="S7752">
            <v>3172500</v>
          </cell>
        </row>
        <row r="7753">
          <cell r="S7753">
            <v>1792500</v>
          </cell>
        </row>
        <row r="7754">
          <cell r="S7754">
            <v>3997500</v>
          </cell>
        </row>
        <row r="7755">
          <cell r="S7755">
            <v>2020088.72</v>
          </cell>
          <cell r="BB7755" t="str">
            <v>Rød</v>
          </cell>
        </row>
        <row r="7756">
          <cell r="S7756">
            <v>2617500</v>
          </cell>
          <cell r="BB7756" t="str">
            <v>Oransje</v>
          </cell>
        </row>
        <row r="7757">
          <cell r="S7757">
            <v>2617500</v>
          </cell>
          <cell r="BB7757" t="str">
            <v>Rød</v>
          </cell>
        </row>
        <row r="7758">
          <cell r="S7758">
            <v>1515000</v>
          </cell>
        </row>
        <row r="7759">
          <cell r="S7759">
            <v>2340000</v>
          </cell>
        </row>
        <row r="7760">
          <cell r="S7760">
            <v>2340000</v>
          </cell>
          <cell r="BB7760" t="str">
            <v>Oransje</v>
          </cell>
        </row>
        <row r="7761">
          <cell r="S7761">
            <v>2340000</v>
          </cell>
          <cell r="BB7761" t="str">
            <v>Oransje</v>
          </cell>
        </row>
        <row r="7762">
          <cell r="S7762">
            <v>1706957</v>
          </cell>
        </row>
        <row r="7763">
          <cell r="S7763">
            <v>1297955</v>
          </cell>
        </row>
        <row r="7764">
          <cell r="S7764">
            <v>2062500</v>
          </cell>
          <cell r="BB7764" t="str">
            <v>Oransje</v>
          </cell>
        </row>
        <row r="7765">
          <cell r="S7765">
            <v>1237500</v>
          </cell>
          <cell r="BB7765" t="str">
            <v>Gul</v>
          </cell>
        </row>
        <row r="7766">
          <cell r="S7766">
            <v>2062500</v>
          </cell>
        </row>
        <row r="7767">
          <cell r="S7767">
            <v>2062500</v>
          </cell>
        </row>
        <row r="7768">
          <cell r="S7768">
            <v>2062500</v>
          </cell>
        </row>
        <row r="7769">
          <cell r="S7769">
            <v>2062500</v>
          </cell>
        </row>
        <row r="7770">
          <cell r="S7770">
            <v>2321318</v>
          </cell>
          <cell r="BB7770" t="str">
            <v>Rød</v>
          </cell>
        </row>
        <row r="7771">
          <cell r="S7771">
            <v>2197500</v>
          </cell>
        </row>
        <row r="7772">
          <cell r="S7772">
            <v>3712277</v>
          </cell>
        </row>
        <row r="7773">
          <cell r="S7773">
            <v>2332500</v>
          </cell>
          <cell r="BB7773" t="str">
            <v>Gul</v>
          </cell>
        </row>
        <row r="7774">
          <cell r="S7774">
            <v>4665000</v>
          </cell>
          <cell r="BB7774" t="str">
            <v>Oransje</v>
          </cell>
        </row>
        <row r="7775">
          <cell r="S7775">
            <v>2332500</v>
          </cell>
          <cell r="BB7775" t="str">
            <v>Oransje</v>
          </cell>
        </row>
        <row r="7776">
          <cell r="S7776">
            <v>3292500</v>
          </cell>
          <cell r="BB7776" t="str">
            <v>Oransje</v>
          </cell>
        </row>
        <row r="7777">
          <cell r="S7777">
            <v>1777781</v>
          </cell>
        </row>
        <row r="7778">
          <cell r="S7778">
            <v>1920000</v>
          </cell>
        </row>
        <row r="7779">
          <cell r="S7779">
            <v>1920000</v>
          </cell>
        </row>
        <row r="7780">
          <cell r="S7780">
            <v>2467500</v>
          </cell>
          <cell r="BB7780" t="str">
            <v>Rød</v>
          </cell>
        </row>
        <row r="7781">
          <cell r="S7781">
            <v>2467500</v>
          </cell>
        </row>
        <row r="7782">
          <cell r="S7782">
            <v>3975000</v>
          </cell>
        </row>
        <row r="7783">
          <cell r="S7783">
            <v>3562500</v>
          </cell>
        </row>
        <row r="7784">
          <cell r="S7784">
            <v>2055000</v>
          </cell>
        </row>
        <row r="7785">
          <cell r="S7785">
            <v>4110000</v>
          </cell>
          <cell r="BB7785" t="str">
            <v>Gul</v>
          </cell>
        </row>
        <row r="7786">
          <cell r="S7786">
            <v>2055000</v>
          </cell>
        </row>
        <row r="7787">
          <cell r="S7787">
            <v>2602500</v>
          </cell>
        </row>
        <row r="7788">
          <cell r="S7788">
            <v>2737500</v>
          </cell>
          <cell r="BB7788" t="str">
            <v>Grønn</v>
          </cell>
        </row>
        <row r="7789">
          <cell r="S7789">
            <v>1642500</v>
          </cell>
        </row>
        <row r="7790">
          <cell r="S7790">
            <v>1642500</v>
          </cell>
          <cell r="BB7790" t="str">
            <v>Rød</v>
          </cell>
        </row>
        <row r="7791">
          <cell r="S7791">
            <v>3331808.58</v>
          </cell>
          <cell r="BB7791" t="str">
            <v>Oransje</v>
          </cell>
        </row>
        <row r="7792">
          <cell r="S7792">
            <v>2325000</v>
          </cell>
          <cell r="BB7792" t="str">
            <v>Rød</v>
          </cell>
        </row>
        <row r="7793">
          <cell r="S7793">
            <v>1777500</v>
          </cell>
          <cell r="BB7793" t="str">
            <v>Rød</v>
          </cell>
        </row>
        <row r="7794">
          <cell r="S7794">
            <v>2460000</v>
          </cell>
        </row>
        <row r="7795">
          <cell r="S7795">
            <v>2595000</v>
          </cell>
          <cell r="BB7795" t="str">
            <v>Lys grønn</v>
          </cell>
        </row>
        <row r="7796">
          <cell r="S7796">
            <v>3277500</v>
          </cell>
          <cell r="BB7796" t="str">
            <v>Gul</v>
          </cell>
        </row>
        <row r="7797">
          <cell r="S7797">
            <v>945553</v>
          </cell>
        </row>
        <row r="7798">
          <cell r="S7798">
            <v>2182500</v>
          </cell>
        </row>
        <row r="7799">
          <cell r="S7799">
            <v>3000000</v>
          </cell>
          <cell r="BB7799" t="str">
            <v>Oransje</v>
          </cell>
        </row>
        <row r="7800">
          <cell r="S7800">
            <v>1500000</v>
          </cell>
        </row>
        <row r="7801">
          <cell r="S7801">
            <v>1500000</v>
          </cell>
        </row>
        <row r="7802">
          <cell r="S7802">
            <v>1500000</v>
          </cell>
        </row>
        <row r="7803">
          <cell r="S7803">
            <v>3000000</v>
          </cell>
          <cell r="BB7803" t="str">
            <v>Rød</v>
          </cell>
        </row>
        <row r="7804">
          <cell r="S7804">
            <v>1500000</v>
          </cell>
        </row>
        <row r="7805">
          <cell r="S7805">
            <v>2317500</v>
          </cell>
        </row>
        <row r="7806">
          <cell r="S7806">
            <v>1635000</v>
          </cell>
        </row>
        <row r="7807">
          <cell r="S7807">
            <v>2168133</v>
          </cell>
        </row>
        <row r="7808">
          <cell r="S7808">
            <v>2587500</v>
          </cell>
          <cell r="BB7808" t="str">
            <v>Oransje</v>
          </cell>
        </row>
        <row r="7809">
          <cell r="S7809">
            <v>1293750</v>
          </cell>
          <cell r="BB7809" t="str">
            <v>Oransje</v>
          </cell>
        </row>
        <row r="7810">
          <cell r="S7810">
            <v>2587500</v>
          </cell>
          <cell r="BB7810" t="str">
            <v>Oransje</v>
          </cell>
        </row>
        <row r="7811">
          <cell r="S7811">
            <v>2587500</v>
          </cell>
        </row>
        <row r="7812">
          <cell r="S7812">
            <v>1770000</v>
          </cell>
          <cell r="BB7812" t="str">
            <v>Oransje</v>
          </cell>
        </row>
        <row r="7813">
          <cell r="S7813">
            <v>2722500</v>
          </cell>
        </row>
        <row r="7814">
          <cell r="S7814">
            <v>2722500</v>
          </cell>
          <cell r="BB7814" t="str">
            <v>Oransje</v>
          </cell>
        </row>
        <row r="7815">
          <cell r="S7815">
            <v>1905000</v>
          </cell>
        </row>
        <row r="7816">
          <cell r="S7816">
            <v>2857500</v>
          </cell>
          <cell r="BB7816" t="str">
            <v>Oransje</v>
          </cell>
        </row>
        <row r="7817">
          <cell r="S7817">
            <v>3127500</v>
          </cell>
        </row>
        <row r="7818">
          <cell r="S7818">
            <v>1563750</v>
          </cell>
        </row>
        <row r="7819">
          <cell r="S7819">
            <v>2644122.88</v>
          </cell>
        </row>
        <row r="7820">
          <cell r="S7820">
            <v>2175000</v>
          </cell>
          <cell r="BB7820" t="str">
            <v>Oransje</v>
          </cell>
        </row>
        <row r="7821">
          <cell r="S7821">
            <v>2175000</v>
          </cell>
        </row>
        <row r="7822">
          <cell r="S7822">
            <v>3397500</v>
          </cell>
          <cell r="BB7822" t="str">
            <v>Oransje</v>
          </cell>
        </row>
        <row r="7823">
          <cell r="S7823">
            <v>2445000</v>
          </cell>
          <cell r="BB7823" t="str">
            <v>Rød</v>
          </cell>
        </row>
        <row r="7824">
          <cell r="S7824">
            <v>2580000</v>
          </cell>
          <cell r="BB7824" t="str">
            <v>Oransje</v>
          </cell>
        </row>
        <row r="7825">
          <cell r="S7825">
            <v>2850000</v>
          </cell>
        </row>
        <row r="7826">
          <cell r="S7826">
            <v>1492500</v>
          </cell>
        </row>
        <row r="7827">
          <cell r="S7827">
            <v>3390000</v>
          </cell>
        </row>
        <row r="7828">
          <cell r="S7828">
            <v>1897500</v>
          </cell>
        </row>
        <row r="7829">
          <cell r="S7829">
            <v>4200000</v>
          </cell>
          <cell r="BB7829" t="str">
            <v>Oransje</v>
          </cell>
        </row>
        <row r="7830">
          <cell r="S7830">
            <v>2167500</v>
          </cell>
          <cell r="BB7830" t="str">
            <v>Rød</v>
          </cell>
        </row>
        <row r="7831">
          <cell r="S7831">
            <v>3801909</v>
          </cell>
        </row>
        <row r="7832">
          <cell r="S7832">
            <v>2572500</v>
          </cell>
          <cell r="BB7832" t="str">
            <v>Grønn</v>
          </cell>
        </row>
        <row r="7833">
          <cell r="S7833">
            <v>2842500</v>
          </cell>
        </row>
        <row r="7834">
          <cell r="S7834">
            <v>3112500</v>
          </cell>
        </row>
        <row r="7835">
          <cell r="S7835">
            <v>3375000</v>
          </cell>
        </row>
        <row r="7836">
          <cell r="S7836">
            <v>1350000</v>
          </cell>
        </row>
        <row r="7837">
          <cell r="S7837">
            <v>3375000</v>
          </cell>
          <cell r="BB7837" t="str">
            <v>Rød</v>
          </cell>
        </row>
        <row r="7838">
          <cell r="S7838">
            <v>2835000</v>
          </cell>
          <cell r="BB7838" t="str">
            <v>Gul</v>
          </cell>
        </row>
        <row r="7839">
          <cell r="S7839">
            <v>1215000</v>
          </cell>
        </row>
        <row r="7840">
          <cell r="S7840">
            <v>2700000</v>
          </cell>
        </row>
        <row r="7841">
          <cell r="S7841">
            <v>1890000</v>
          </cell>
        </row>
        <row r="7842">
          <cell r="S7842">
            <v>1755000</v>
          </cell>
        </row>
        <row r="7843">
          <cell r="S7843">
            <v>2565000</v>
          </cell>
        </row>
        <row r="7844">
          <cell r="S7844">
            <v>2025000</v>
          </cell>
          <cell r="BB7844" t="str">
            <v>Rød</v>
          </cell>
        </row>
        <row r="7845">
          <cell r="S7845">
            <v>2700000</v>
          </cell>
        </row>
        <row r="7846">
          <cell r="S7846">
            <v>2970000</v>
          </cell>
          <cell r="BB7846" t="str">
            <v>Oransje</v>
          </cell>
        </row>
        <row r="7847">
          <cell r="S7847">
            <v>2700000</v>
          </cell>
        </row>
        <row r="7848">
          <cell r="S7848">
            <v>1350000</v>
          </cell>
        </row>
        <row r="7849">
          <cell r="S7849">
            <v>2337453</v>
          </cell>
        </row>
        <row r="7850">
          <cell r="S7850">
            <v>2287500</v>
          </cell>
        </row>
        <row r="7851">
          <cell r="S7851">
            <v>2152500</v>
          </cell>
          <cell r="BB7851" t="str">
            <v>Rød</v>
          </cell>
        </row>
        <row r="7852">
          <cell r="S7852">
            <v>2543156</v>
          </cell>
        </row>
        <row r="7853">
          <cell r="S7853">
            <v>3765000</v>
          </cell>
          <cell r="BB7853" t="str">
            <v>Gul</v>
          </cell>
        </row>
        <row r="7854">
          <cell r="S7854">
            <v>3630000</v>
          </cell>
          <cell r="BB7854" t="str">
            <v>Oransje</v>
          </cell>
        </row>
        <row r="7855">
          <cell r="S7855">
            <v>1612500</v>
          </cell>
          <cell r="BB7855" t="str">
            <v>Rød</v>
          </cell>
        </row>
        <row r="7856">
          <cell r="S7856">
            <v>1612500</v>
          </cell>
          <cell r="BB7856" t="str">
            <v>Oransje</v>
          </cell>
        </row>
        <row r="7857">
          <cell r="S7857">
            <v>3225000</v>
          </cell>
        </row>
        <row r="7858">
          <cell r="S7858">
            <v>1612500</v>
          </cell>
          <cell r="BB7858" t="str">
            <v>Rød</v>
          </cell>
        </row>
        <row r="7859">
          <cell r="S7859">
            <v>3225000</v>
          </cell>
        </row>
        <row r="7860">
          <cell r="S7860">
            <v>3225000</v>
          </cell>
        </row>
        <row r="7861">
          <cell r="S7861">
            <v>2820000</v>
          </cell>
          <cell r="BB7861" t="str">
            <v>Rød</v>
          </cell>
        </row>
        <row r="7862">
          <cell r="S7862">
            <v>1484579</v>
          </cell>
        </row>
        <row r="7863">
          <cell r="S7863">
            <v>2550000</v>
          </cell>
        </row>
        <row r="7864">
          <cell r="S7864">
            <v>2550000</v>
          </cell>
        </row>
        <row r="7865">
          <cell r="S7865">
            <v>1288495.52</v>
          </cell>
          <cell r="BB7865" t="str">
            <v>Lys grønn</v>
          </cell>
        </row>
        <row r="7866">
          <cell r="S7866">
            <v>1820745.25</v>
          </cell>
          <cell r="BB7866" t="str">
            <v>Rød</v>
          </cell>
        </row>
        <row r="7867">
          <cell r="S7867">
            <v>3622500</v>
          </cell>
        </row>
        <row r="7868">
          <cell r="S7868">
            <v>2145000</v>
          </cell>
          <cell r="BB7868" t="str">
            <v>Oransje</v>
          </cell>
        </row>
        <row r="7869">
          <cell r="S7869">
            <v>2010000</v>
          </cell>
        </row>
        <row r="7870">
          <cell r="S7870">
            <v>1875000</v>
          </cell>
          <cell r="BB7870" t="str">
            <v>Oransje</v>
          </cell>
        </row>
        <row r="7871">
          <cell r="S7871">
            <v>1875000</v>
          </cell>
          <cell r="BB7871" t="str">
            <v>Oransje</v>
          </cell>
        </row>
        <row r="7872">
          <cell r="S7872">
            <v>1875000</v>
          </cell>
          <cell r="BB7872" t="str">
            <v>Oransje</v>
          </cell>
        </row>
        <row r="7873">
          <cell r="S7873">
            <v>1875000</v>
          </cell>
        </row>
        <row r="7874">
          <cell r="S7874">
            <v>1875000</v>
          </cell>
          <cell r="BB7874" t="str">
            <v>Gul</v>
          </cell>
        </row>
        <row r="7875">
          <cell r="S7875">
            <v>1875000</v>
          </cell>
        </row>
        <row r="7876">
          <cell r="S7876">
            <v>2343750</v>
          </cell>
          <cell r="BB7876" t="str">
            <v>Rød</v>
          </cell>
        </row>
        <row r="7877">
          <cell r="S7877">
            <v>2812500</v>
          </cell>
        </row>
        <row r="7878">
          <cell r="S7878">
            <v>3615000</v>
          </cell>
        </row>
        <row r="7879">
          <cell r="S7879">
            <v>4147500</v>
          </cell>
        </row>
        <row r="7880">
          <cell r="S7880">
            <v>1605000</v>
          </cell>
          <cell r="BB7880" t="str">
            <v>Oransje</v>
          </cell>
        </row>
        <row r="7881">
          <cell r="S7881">
            <v>1605000</v>
          </cell>
        </row>
        <row r="7882">
          <cell r="S7882">
            <v>2748310</v>
          </cell>
          <cell r="BB7882" t="str">
            <v>Rød</v>
          </cell>
        </row>
        <row r="7883">
          <cell r="S7883">
            <v>2940000</v>
          </cell>
        </row>
        <row r="7884">
          <cell r="S7884">
            <v>3273762.89</v>
          </cell>
          <cell r="BB7884" t="str">
            <v>Rød</v>
          </cell>
        </row>
        <row r="7885">
          <cell r="S7885">
            <v>3607500</v>
          </cell>
        </row>
        <row r="7886">
          <cell r="S7886">
            <v>2137500</v>
          </cell>
        </row>
        <row r="7887">
          <cell r="S7887">
            <v>2137500</v>
          </cell>
        </row>
        <row r="7888">
          <cell r="S7888">
            <v>1668750</v>
          </cell>
          <cell r="BB7888" t="str">
            <v>Oransje</v>
          </cell>
        </row>
        <row r="7889">
          <cell r="S7889">
            <v>3337500</v>
          </cell>
        </row>
        <row r="7890">
          <cell r="S7890">
            <v>2002500</v>
          </cell>
          <cell r="BB7890" t="str">
            <v>Rød</v>
          </cell>
        </row>
        <row r="7891">
          <cell r="S7891">
            <v>2670000</v>
          </cell>
          <cell r="BB7891" t="str">
            <v>Gul</v>
          </cell>
        </row>
        <row r="7892">
          <cell r="S7892">
            <v>1335000</v>
          </cell>
        </row>
        <row r="7893">
          <cell r="S7893">
            <v>2670000</v>
          </cell>
          <cell r="BB7893" t="str">
            <v>Gul</v>
          </cell>
        </row>
        <row r="7894">
          <cell r="S7894">
            <v>3337500</v>
          </cell>
        </row>
        <row r="7895">
          <cell r="S7895">
            <v>1335000</v>
          </cell>
        </row>
        <row r="7896">
          <cell r="S7896">
            <v>1867500</v>
          </cell>
          <cell r="BB7896" t="str">
            <v>Oransje</v>
          </cell>
        </row>
        <row r="7897">
          <cell r="S7897">
            <v>1867500</v>
          </cell>
          <cell r="BB7897" t="str">
            <v>Rød</v>
          </cell>
        </row>
        <row r="7898">
          <cell r="S7898">
            <v>1867500</v>
          </cell>
        </row>
        <row r="7899">
          <cell r="S7899">
            <v>1867500</v>
          </cell>
          <cell r="BB7899" t="str">
            <v>Rød</v>
          </cell>
        </row>
        <row r="7900">
          <cell r="S7900">
            <v>1867500</v>
          </cell>
        </row>
        <row r="7901">
          <cell r="S7901">
            <v>4800000</v>
          </cell>
        </row>
        <row r="7902">
          <cell r="S7902">
            <v>2400000</v>
          </cell>
        </row>
        <row r="7903">
          <cell r="S7903">
            <v>1200000</v>
          </cell>
          <cell r="BB7903" t="str">
            <v>Gul</v>
          </cell>
        </row>
        <row r="7904">
          <cell r="S7904">
            <v>3600000</v>
          </cell>
          <cell r="BB7904" t="str">
            <v>Oransje</v>
          </cell>
        </row>
        <row r="7905">
          <cell r="S7905">
            <v>1739632</v>
          </cell>
        </row>
        <row r="7906">
          <cell r="S7906">
            <v>1753817</v>
          </cell>
          <cell r="BB7906" t="str">
            <v>Oransje</v>
          </cell>
        </row>
        <row r="7907">
          <cell r="S7907">
            <v>2265000</v>
          </cell>
        </row>
        <row r="7908">
          <cell r="S7908">
            <v>2797500</v>
          </cell>
        </row>
        <row r="7909">
          <cell r="S7909">
            <v>3330000</v>
          </cell>
        </row>
        <row r="7910">
          <cell r="S7910">
            <v>2761720</v>
          </cell>
          <cell r="BB7910" t="str">
            <v>Rød</v>
          </cell>
        </row>
        <row r="7911">
          <cell r="S7911">
            <v>1597500</v>
          </cell>
        </row>
        <row r="7912">
          <cell r="S7912">
            <v>4792500</v>
          </cell>
        </row>
        <row r="7913">
          <cell r="S7913">
            <v>2527500</v>
          </cell>
        </row>
        <row r="7914">
          <cell r="S7914">
            <v>2527500</v>
          </cell>
          <cell r="BB7914" t="str">
            <v>Rød</v>
          </cell>
        </row>
        <row r="7915">
          <cell r="S7915">
            <v>1995000</v>
          </cell>
          <cell r="BB7915" t="str">
            <v>Oransje</v>
          </cell>
        </row>
        <row r="7916">
          <cell r="S7916">
            <v>1995000</v>
          </cell>
        </row>
        <row r="7917">
          <cell r="S7917">
            <v>3457500</v>
          </cell>
        </row>
        <row r="7918">
          <cell r="S7918">
            <v>1462500</v>
          </cell>
        </row>
        <row r="7919">
          <cell r="S7919">
            <v>2494662.75</v>
          </cell>
        </row>
        <row r="7920">
          <cell r="S7920">
            <v>2925000</v>
          </cell>
        </row>
        <row r="7921">
          <cell r="S7921">
            <v>2392500</v>
          </cell>
        </row>
        <row r="7922">
          <cell r="S7922">
            <v>930000</v>
          </cell>
        </row>
        <row r="7923">
          <cell r="S7923">
            <v>4650000</v>
          </cell>
          <cell r="BB7923" t="str">
            <v>Oransje</v>
          </cell>
        </row>
        <row r="7924">
          <cell r="S7924">
            <v>2790000</v>
          </cell>
        </row>
        <row r="7925">
          <cell r="S7925">
            <v>1327500</v>
          </cell>
          <cell r="BB7925" t="str">
            <v>Rød</v>
          </cell>
        </row>
        <row r="7926">
          <cell r="S7926">
            <v>1661127</v>
          </cell>
          <cell r="BB7926" t="str">
            <v>Rød</v>
          </cell>
        </row>
        <row r="7927">
          <cell r="S7927">
            <v>1725000</v>
          </cell>
          <cell r="BB7927" t="str">
            <v>Gul</v>
          </cell>
        </row>
        <row r="7928">
          <cell r="S7928">
            <v>1725000</v>
          </cell>
        </row>
        <row r="7929">
          <cell r="S7929">
            <v>3222802</v>
          </cell>
        </row>
        <row r="7930">
          <cell r="S7930">
            <v>2122500</v>
          </cell>
        </row>
        <row r="7931">
          <cell r="S7931">
            <v>2122500</v>
          </cell>
        </row>
        <row r="7932">
          <cell r="S7932">
            <v>2122500</v>
          </cell>
          <cell r="BB7932" t="str">
            <v>Rød</v>
          </cell>
        </row>
        <row r="7933">
          <cell r="S7933">
            <v>3315000</v>
          </cell>
        </row>
        <row r="7934">
          <cell r="S7934">
            <v>1526143</v>
          </cell>
        </row>
        <row r="7935">
          <cell r="S7935">
            <v>2782500</v>
          </cell>
        </row>
        <row r="7936">
          <cell r="S7936">
            <v>2385000</v>
          </cell>
        </row>
        <row r="7937">
          <cell r="S7937">
            <v>1987500</v>
          </cell>
          <cell r="BB7937" t="str">
            <v>Gul</v>
          </cell>
        </row>
        <row r="7938">
          <cell r="S7938">
            <v>3975000</v>
          </cell>
        </row>
        <row r="7939">
          <cell r="S7939">
            <v>2197609</v>
          </cell>
        </row>
        <row r="7940">
          <cell r="S7940">
            <v>2647500</v>
          </cell>
          <cell r="BB7940" t="str">
            <v>Rød</v>
          </cell>
        </row>
        <row r="7941">
          <cell r="S7941">
            <v>2250000</v>
          </cell>
          <cell r="BB7941" t="str">
            <v>Gul</v>
          </cell>
        </row>
        <row r="7942">
          <cell r="S7942">
            <v>3705000</v>
          </cell>
        </row>
        <row r="7943">
          <cell r="S7943">
            <v>1057500</v>
          </cell>
          <cell r="BB7943" t="str">
            <v>Oransje</v>
          </cell>
        </row>
        <row r="7944">
          <cell r="S7944">
            <v>3172500</v>
          </cell>
        </row>
        <row r="7945">
          <cell r="S7945">
            <v>2775000</v>
          </cell>
          <cell r="BB7945" t="str">
            <v>Oransje</v>
          </cell>
        </row>
        <row r="7946">
          <cell r="S7946">
            <v>2775000</v>
          </cell>
          <cell r="BB7946" t="str">
            <v>Rød</v>
          </cell>
        </row>
        <row r="7947">
          <cell r="S7947">
            <v>2775000</v>
          </cell>
        </row>
        <row r="7948">
          <cell r="S7948">
            <v>1717500</v>
          </cell>
        </row>
        <row r="7949">
          <cell r="S7949">
            <v>1717500</v>
          </cell>
          <cell r="BB7949" t="str">
            <v>Rød</v>
          </cell>
        </row>
        <row r="7950">
          <cell r="S7950">
            <v>6075000</v>
          </cell>
        </row>
        <row r="7951">
          <cell r="S7951">
            <v>3633644</v>
          </cell>
        </row>
        <row r="7952">
          <cell r="S7952">
            <v>3037500</v>
          </cell>
          <cell r="BB7952" t="str">
            <v>Rød</v>
          </cell>
        </row>
        <row r="7953">
          <cell r="S7953">
            <v>1433569</v>
          </cell>
          <cell r="BB7953" t="str">
            <v>Gul</v>
          </cell>
        </row>
        <row r="7954">
          <cell r="S7954">
            <v>2845822</v>
          </cell>
          <cell r="BB7954" t="str">
            <v>Rød</v>
          </cell>
        </row>
        <row r="7955">
          <cell r="S7955">
            <v>3300000</v>
          </cell>
        </row>
        <row r="7956">
          <cell r="S7956">
            <v>1980000</v>
          </cell>
          <cell r="BB7956" t="str">
            <v>Rød</v>
          </cell>
        </row>
        <row r="7957">
          <cell r="S7957">
            <v>2902500</v>
          </cell>
        </row>
        <row r="7958">
          <cell r="S7958">
            <v>2242500</v>
          </cell>
          <cell r="BB7958" t="str">
            <v>Oransje</v>
          </cell>
        </row>
        <row r="7959">
          <cell r="S7959">
            <v>2945022</v>
          </cell>
        </row>
        <row r="7960">
          <cell r="S7960">
            <v>2505000</v>
          </cell>
          <cell r="BB7960" t="str">
            <v>Gul</v>
          </cell>
        </row>
        <row r="7961">
          <cell r="S7961">
            <v>1845000</v>
          </cell>
        </row>
        <row r="7962">
          <cell r="S7962">
            <v>2306250</v>
          </cell>
        </row>
        <row r="7963">
          <cell r="S7963">
            <v>1369539</v>
          </cell>
        </row>
        <row r="7964">
          <cell r="S7964">
            <v>2370000</v>
          </cell>
          <cell r="BB7964" t="str">
            <v>Rød</v>
          </cell>
        </row>
        <row r="7965">
          <cell r="S7965">
            <v>1185000</v>
          </cell>
          <cell r="BB7965" t="str">
            <v>Oransje</v>
          </cell>
        </row>
        <row r="7966">
          <cell r="S7966">
            <v>1185000</v>
          </cell>
        </row>
        <row r="7967">
          <cell r="S7967">
            <v>2632500</v>
          </cell>
        </row>
        <row r="7968">
          <cell r="S7968">
            <v>1291409</v>
          </cell>
        </row>
        <row r="7969">
          <cell r="S7969">
            <v>4080000</v>
          </cell>
        </row>
        <row r="7970">
          <cell r="S7970">
            <v>2895000</v>
          </cell>
        </row>
        <row r="7971">
          <cell r="S7971">
            <v>4342500</v>
          </cell>
          <cell r="BB7971" t="str">
            <v>Gul</v>
          </cell>
        </row>
        <row r="7972">
          <cell r="S7972">
            <v>3157500</v>
          </cell>
        </row>
        <row r="7973">
          <cell r="S7973">
            <v>1710000</v>
          </cell>
          <cell r="BB7973" t="str">
            <v>Oransje</v>
          </cell>
        </row>
        <row r="7974">
          <cell r="S7974">
            <v>1937049</v>
          </cell>
        </row>
        <row r="7975">
          <cell r="S7975">
            <v>1241685</v>
          </cell>
        </row>
        <row r="7976">
          <cell r="S7976">
            <v>1972500</v>
          </cell>
        </row>
        <row r="7977">
          <cell r="S7977">
            <v>2235000</v>
          </cell>
          <cell r="BB7977" t="str">
            <v>Oransje</v>
          </cell>
        </row>
        <row r="7978">
          <cell r="S7978">
            <v>3810000</v>
          </cell>
        </row>
        <row r="7979">
          <cell r="S7979">
            <v>5122500</v>
          </cell>
        </row>
        <row r="7980">
          <cell r="S7980">
            <v>2656250</v>
          </cell>
          <cell r="BB7980" t="str">
            <v>Rød</v>
          </cell>
        </row>
        <row r="7981">
          <cell r="S7981">
            <v>3675000</v>
          </cell>
        </row>
        <row r="7982">
          <cell r="S7982">
            <v>2625000</v>
          </cell>
        </row>
        <row r="7983">
          <cell r="S7983">
            <v>1837500</v>
          </cell>
        </row>
        <row r="7984">
          <cell r="S7984">
            <v>1575000</v>
          </cell>
          <cell r="BB7984" t="str">
            <v>Rød</v>
          </cell>
        </row>
        <row r="7985">
          <cell r="S7985">
            <v>1050000</v>
          </cell>
        </row>
        <row r="7986">
          <cell r="S7986">
            <v>2887500</v>
          </cell>
        </row>
        <row r="7987">
          <cell r="S7987">
            <v>3540000</v>
          </cell>
        </row>
        <row r="7988">
          <cell r="S7988">
            <v>3291695.25</v>
          </cell>
        </row>
        <row r="7989">
          <cell r="S7989">
            <v>3277500</v>
          </cell>
        </row>
        <row r="7990">
          <cell r="S7990">
            <v>3277500</v>
          </cell>
        </row>
        <row r="7991">
          <cell r="S7991">
            <v>3334253</v>
          </cell>
        </row>
        <row r="7992">
          <cell r="S7992">
            <v>709407</v>
          </cell>
        </row>
        <row r="7993">
          <cell r="S7993">
            <v>3405000</v>
          </cell>
          <cell r="BB7993" t="str">
            <v>Lys grønn</v>
          </cell>
        </row>
        <row r="7994">
          <cell r="S7994">
            <v>1440000</v>
          </cell>
          <cell r="BB7994" t="str">
            <v>Oransje</v>
          </cell>
        </row>
        <row r="7995">
          <cell r="S7995">
            <v>2390505</v>
          </cell>
          <cell r="BB7995" t="str">
            <v>Oransje</v>
          </cell>
        </row>
        <row r="7996">
          <cell r="S7996">
            <v>1879766</v>
          </cell>
        </row>
        <row r="7997">
          <cell r="S7997">
            <v>3099827</v>
          </cell>
          <cell r="BB7997" t="str">
            <v>Oransje</v>
          </cell>
        </row>
        <row r="7998">
          <cell r="S7998">
            <v>3007500</v>
          </cell>
        </row>
        <row r="7999">
          <cell r="S7999">
            <v>4312500</v>
          </cell>
          <cell r="BB7999" t="str">
            <v>Grønn</v>
          </cell>
        </row>
        <row r="8000">
          <cell r="S8000">
            <v>2482500</v>
          </cell>
          <cell r="BB8000" t="str">
            <v>Rød</v>
          </cell>
        </row>
        <row r="8001">
          <cell r="S8001">
            <v>3135000</v>
          </cell>
          <cell r="BB8001" t="str">
            <v>Lys grønn</v>
          </cell>
        </row>
        <row r="8002">
          <cell r="S8002">
            <v>2220000</v>
          </cell>
        </row>
        <row r="8003">
          <cell r="S8003">
            <v>2872500</v>
          </cell>
          <cell r="BB8003" t="str">
            <v>Oransje</v>
          </cell>
        </row>
        <row r="8004">
          <cell r="S8004">
            <v>1936243</v>
          </cell>
          <cell r="BB8004" t="str">
            <v>Rød</v>
          </cell>
        </row>
        <row r="8005">
          <cell r="S8005">
            <v>3262500</v>
          </cell>
          <cell r="BB8005" t="str">
            <v>Oransje</v>
          </cell>
        </row>
        <row r="8006">
          <cell r="S8006">
            <v>1957500</v>
          </cell>
          <cell r="BB8006" t="str">
            <v>Rød</v>
          </cell>
        </row>
        <row r="8007">
          <cell r="S8007">
            <v>3652500</v>
          </cell>
        </row>
        <row r="8008">
          <cell r="S8008">
            <v>2347500</v>
          </cell>
          <cell r="BB8008" t="str">
            <v>Gul</v>
          </cell>
        </row>
        <row r="8009">
          <cell r="S8009">
            <v>1695000</v>
          </cell>
          <cell r="BB8009" t="str">
            <v>Rød</v>
          </cell>
        </row>
        <row r="8010">
          <cell r="S8010">
            <v>2737500</v>
          </cell>
        </row>
        <row r="8011">
          <cell r="S8011">
            <v>2737500</v>
          </cell>
        </row>
        <row r="8012">
          <cell r="S8012">
            <v>2737500</v>
          </cell>
          <cell r="BB8012" t="str">
            <v>Oransje</v>
          </cell>
        </row>
        <row r="8013">
          <cell r="S8013">
            <v>1432500</v>
          </cell>
        </row>
        <row r="8014">
          <cell r="S8014">
            <v>1432500</v>
          </cell>
        </row>
        <row r="8015">
          <cell r="S8015">
            <v>1822500</v>
          </cell>
        </row>
        <row r="8016">
          <cell r="S8016">
            <v>1822500</v>
          </cell>
        </row>
        <row r="8017">
          <cell r="S8017">
            <v>2721376.25</v>
          </cell>
          <cell r="BB8017" t="str">
            <v>Oransje</v>
          </cell>
        </row>
        <row r="8018">
          <cell r="S8018">
            <v>1156482</v>
          </cell>
        </row>
        <row r="8019">
          <cell r="S8019">
            <v>1170000</v>
          </cell>
        </row>
        <row r="8020">
          <cell r="S8020">
            <v>1950000</v>
          </cell>
        </row>
        <row r="8021">
          <cell r="S8021">
            <v>1950000</v>
          </cell>
          <cell r="BB8021" t="str">
            <v>Oransje</v>
          </cell>
        </row>
        <row r="8022">
          <cell r="S8022">
            <v>2077500</v>
          </cell>
        </row>
        <row r="8023">
          <cell r="S8023">
            <v>4020000</v>
          </cell>
          <cell r="BB8023" t="str">
            <v>Rød</v>
          </cell>
        </row>
        <row r="8024">
          <cell r="S8024">
            <v>1815000</v>
          </cell>
          <cell r="BB8024" t="str">
            <v>Grønn</v>
          </cell>
        </row>
        <row r="8025">
          <cell r="S8025">
            <v>907500</v>
          </cell>
        </row>
        <row r="8026">
          <cell r="S8026">
            <v>2084392</v>
          </cell>
        </row>
        <row r="8027">
          <cell r="S8027">
            <v>3310901</v>
          </cell>
        </row>
        <row r="8028">
          <cell r="S8028">
            <v>1321924</v>
          </cell>
        </row>
        <row r="8029">
          <cell r="S8029">
            <v>1552500</v>
          </cell>
          <cell r="BB8029" t="str">
            <v>Oransje</v>
          </cell>
        </row>
        <row r="8030">
          <cell r="S8030">
            <v>2070000</v>
          </cell>
          <cell r="BB8030" t="str">
            <v>Rød</v>
          </cell>
        </row>
        <row r="8031">
          <cell r="S8031">
            <v>1517000.09</v>
          </cell>
        </row>
        <row r="8032">
          <cell r="S8032">
            <v>2715000</v>
          </cell>
        </row>
        <row r="8033">
          <cell r="S8033">
            <v>4395000</v>
          </cell>
        </row>
        <row r="8034">
          <cell r="S8034">
            <v>2126576</v>
          </cell>
        </row>
        <row r="8035">
          <cell r="S8035">
            <v>1162500</v>
          </cell>
        </row>
        <row r="8036">
          <cell r="S8036">
            <v>4090000</v>
          </cell>
          <cell r="BB8036" t="str">
            <v>Oransje</v>
          </cell>
        </row>
        <row r="8037">
          <cell r="S8037">
            <v>2970000</v>
          </cell>
        </row>
        <row r="8038">
          <cell r="S8038">
            <v>1807500</v>
          </cell>
        </row>
        <row r="8039">
          <cell r="S8039">
            <v>2842342</v>
          </cell>
          <cell r="BB8039" t="str">
            <v>Oransje</v>
          </cell>
        </row>
        <row r="8040">
          <cell r="S8040">
            <v>1935000</v>
          </cell>
          <cell r="BB8040" t="str">
            <v>Rød</v>
          </cell>
        </row>
        <row r="8041">
          <cell r="S8041">
            <v>3997500</v>
          </cell>
          <cell r="BB8041" t="str">
            <v>Oransje</v>
          </cell>
        </row>
        <row r="8042">
          <cell r="S8042">
            <v>4125000</v>
          </cell>
          <cell r="BB8042" t="str">
            <v>Oransje</v>
          </cell>
        </row>
        <row r="8043">
          <cell r="S8043">
            <v>2062500</v>
          </cell>
          <cell r="BB8043" t="str">
            <v>Oransje</v>
          </cell>
        </row>
        <row r="8044">
          <cell r="S8044">
            <v>2062500</v>
          </cell>
          <cell r="BB8044" t="str">
            <v>Oransje</v>
          </cell>
        </row>
        <row r="8045">
          <cell r="S8045">
            <v>1417500</v>
          </cell>
        </row>
        <row r="8046">
          <cell r="S8046">
            <v>772500</v>
          </cell>
        </row>
        <row r="8047">
          <cell r="S8047">
            <v>3862500</v>
          </cell>
        </row>
        <row r="8048">
          <cell r="S8048">
            <v>2381250</v>
          </cell>
        </row>
        <row r="8049">
          <cell r="S8049">
            <v>5017500</v>
          </cell>
          <cell r="BB8049" t="str">
            <v>Oransje</v>
          </cell>
        </row>
        <row r="8050">
          <cell r="S8050">
            <v>1672500</v>
          </cell>
          <cell r="BB8050" t="str">
            <v>Gul</v>
          </cell>
        </row>
        <row r="8051">
          <cell r="S8051">
            <v>4245000</v>
          </cell>
        </row>
        <row r="8052">
          <cell r="S8052">
            <v>2700000</v>
          </cell>
        </row>
        <row r="8053">
          <cell r="S8053">
            <v>2700000</v>
          </cell>
        </row>
        <row r="8054">
          <cell r="S8054">
            <v>1800000</v>
          </cell>
        </row>
        <row r="8055">
          <cell r="S8055">
            <v>2827500</v>
          </cell>
        </row>
        <row r="8056">
          <cell r="S8056">
            <v>1886106.19</v>
          </cell>
        </row>
        <row r="8057">
          <cell r="S8057">
            <v>4237500</v>
          </cell>
          <cell r="BB8057" t="str">
            <v>Gul</v>
          </cell>
        </row>
        <row r="8058">
          <cell r="S8058">
            <v>6675092</v>
          </cell>
          <cell r="BB8058" t="str">
            <v>Oransje</v>
          </cell>
        </row>
        <row r="8059">
          <cell r="S8059">
            <v>1155000</v>
          </cell>
        </row>
        <row r="8060">
          <cell r="S8060">
            <v>2692500</v>
          </cell>
        </row>
        <row r="8061">
          <cell r="S8061">
            <v>2692500</v>
          </cell>
        </row>
        <row r="8062">
          <cell r="S8062">
            <v>1427000</v>
          </cell>
          <cell r="BB8062" t="str">
            <v>Rød</v>
          </cell>
        </row>
        <row r="8063">
          <cell r="S8063">
            <v>1537500</v>
          </cell>
        </row>
        <row r="8064">
          <cell r="S8064">
            <v>3528450</v>
          </cell>
        </row>
        <row r="8065">
          <cell r="S8065">
            <v>1792500</v>
          </cell>
          <cell r="BB8065" t="str">
            <v>Gul</v>
          </cell>
        </row>
        <row r="8066">
          <cell r="S8066">
            <v>2574347.75</v>
          </cell>
        </row>
        <row r="8067">
          <cell r="S8067">
            <v>2175000</v>
          </cell>
          <cell r="BB8067" t="str">
            <v>Gul</v>
          </cell>
        </row>
        <row r="8068">
          <cell r="S8068">
            <v>2302500</v>
          </cell>
        </row>
        <row r="8069">
          <cell r="S8069">
            <v>2557500</v>
          </cell>
        </row>
        <row r="8070">
          <cell r="S8070">
            <v>2812500</v>
          </cell>
          <cell r="BB8070" t="str">
            <v>Gul</v>
          </cell>
        </row>
        <row r="8071">
          <cell r="S8071">
            <v>3400452</v>
          </cell>
          <cell r="BB8071" t="str">
            <v>Rød</v>
          </cell>
        </row>
        <row r="8072">
          <cell r="S8072">
            <v>6900000</v>
          </cell>
        </row>
        <row r="8073">
          <cell r="S8073">
            <v>3705000</v>
          </cell>
        </row>
        <row r="8074">
          <cell r="S8074">
            <v>1147500</v>
          </cell>
          <cell r="BB8074" t="str">
            <v>Rød</v>
          </cell>
        </row>
        <row r="8075">
          <cell r="S8075">
            <v>1275000</v>
          </cell>
          <cell r="BB8075" t="str">
            <v>Rød</v>
          </cell>
        </row>
        <row r="8076">
          <cell r="S8076">
            <v>1912500</v>
          </cell>
          <cell r="BB8076" t="str">
            <v>Lys grønn</v>
          </cell>
        </row>
        <row r="8077">
          <cell r="S8077">
            <v>3187500</v>
          </cell>
        </row>
        <row r="8078">
          <cell r="S8078">
            <v>2167500</v>
          </cell>
        </row>
        <row r="8079">
          <cell r="S8079">
            <v>1275000</v>
          </cell>
        </row>
        <row r="8080">
          <cell r="S8080">
            <v>4207500</v>
          </cell>
          <cell r="BB8080" t="str">
            <v>Gul</v>
          </cell>
        </row>
        <row r="8081">
          <cell r="S8081">
            <v>1530000</v>
          </cell>
          <cell r="BB8081" t="str">
            <v>Rød</v>
          </cell>
        </row>
        <row r="8082">
          <cell r="S8082">
            <v>2040000</v>
          </cell>
        </row>
        <row r="8083">
          <cell r="S8083">
            <v>1785000</v>
          </cell>
          <cell r="BB8083" t="str">
            <v>Rød</v>
          </cell>
        </row>
        <row r="8084">
          <cell r="S8084">
            <v>1912500</v>
          </cell>
          <cell r="BB8084" t="str">
            <v>Gul</v>
          </cell>
        </row>
        <row r="8085">
          <cell r="S8085">
            <v>1402500</v>
          </cell>
        </row>
        <row r="8086">
          <cell r="S8086">
            <v>3562500</v>
          </cell>
          <cell r="BB8086" t="str">
            <v>Oransje</v>
          </cell>
        </row>
        <row r="8087">
          <cell r="S8087">
            <v>3307500</v>
          </cell>
        </row>
        <row r="8088">
          <cell r="S8088">
            <v>2925000</v>
          </cell>
          <cell r="BB8088" t="str">
            <v>Oransje</v>
          </cell>
        </row>
        <row r="8089">
          <cell r="S8089">
            <v>2415000</v>
          </cell>
        </row>
        <row r="8090">
          <cell r="S8090">
            <v>2160000</v>
          </cell>
        </row>
        <row r="8091">
          <cell r="S8091">
            <v>2160000</v>
          </cell>
        </row>
        <row r="8092">
          <cell r="S8092">
            <v>1905000</v>
          </cell>
        </row>
        <row r="8093">
          <cell r="S8093">
            <v>1777500</v>
          </cell>
        </row>
        <row r="8094">
          <cell r="S8094">
            <v>1650000</v>
          </cell>
        </row>
        <row r="8095">
          <cell r="S8095">
            <v>3300000</v>
          </cell>
          <cell r="BB8095" t="str">
            <v>Oransje</v>
          </cell>
        </row>
        <row r="8096">
          <cell r="S8096">
            <v>1819905</v>
          </cell>
        </row>
        <row r="8097">
          <cell r="S8097">
            <v>3937226</v>
          </cell>
        </row>
        <row r="8098">
          <cell r="S8098">
            <v>2662500</v>
          </cell>
          <cell r="BB8098" t="str">
            <v>Rød</v>
          </cell>
        </row>
        <row r="8099">
          <cell r="S8099">
            <v>7987500</v>
          </cell>
          <cell r="BB8099" t="str">
            <v>Oransje</v>
          </cell>
        </row>
        <row r="8100">
          <cell r="S8100">
            <v>2280000</v>
          </cell>
        </row>
        <row r="8101">
          <cell r="S8101">
            <v>2280000</v>
          </cell>
        </row>
        <row r="8102">
          <cell r="S8102">
            <v>3420000</v>
          </cell>
          <cell r="BB8102" t="str">
            <v>Gul</v>
          </cell>
        </row>
        <row r="8103">
          <cell r="S8103">
            <v>2421584</v>
          </cell>
          <cell r="BB8103" t="str">
            <v>Oransje</v>
          </cell>
        </row>
        <row r="8104">
          <cell r="S8104">
            <v>5445000</v>
          </cell>
        </row>
        <row r="8105">
          <cell r="S8105">
            <v>2152500</v>
          </cell>
        </row>
        <row r="8106">
          <cell r="S8106">
            <v>3037500</v>
          </cell>
        </row>
        <row r="8107">
          <cell r="S8107">
            <v>3327764</v>
          </cell>
        </row>
        <row r="8108">
          <cell r="S8108">
            <v>2910000</v>
          </cell>
        </row>
        <row r="8109">
          <cell r="S8109">
            <v>1734646</v>
          </cell>
        </row>
        <row r="8110">
          <cell r="S8110">
            <v>5437500</v>
          </cell>
        </row>
        <row r="8111">
          <cell r="S8111">
            <v>1770000</v>
          </cell>
        </row>
        <row r="8112">
          <cell r="S8112">
            <v>2527500</v>
          </cell>
          <cell r="BB8112" t="str">
            <v>Rød</v>
          </cell>
        </row>
        <row r="8113">
          <cell r="S8113">
            <v>2527500</v>
          </cell>
        </row>
        <row r="8114">
          <cell r="S8114">
            <v>1642500</v>
          </cell>
          <cell r="BB8114" t="str">
            <v>Rød</v>
          </cell>
        </row>
        <row r="8115">
          <cell r="S8115">
            <v>1642500</v>
          </cell>
          <cell r="BB8115" t="str">
            <v>Rød</v>
          </cell>
        </row>
        <row r="8116">
          <cell r="S8116">
            <v>2400000</v>
          </cell>
        </row>
        <row r="8117">
          <cell r="S8117">
            <v>1515000</v>
          </cell>
        </row>
        <row r="8118">
          <cell r="S8118">
            <v>2272500</v>
          </cell>
        </row>
        <row r="8119">
          <cell r="S8119">
            <v>2902500</v>
          </cell>
          <cell r="BB8119" t="str">
            <v>Oransje</v>
          </cell>
        </row>
        <row r="8120">
          <cell r="S8120">
            <v>2145000</v>
          </cell>
        </row>
        <row r="8121">
          <cell r="S8121">
            <v>3992655</v>
          </cell>
        </row>
        <row r="8122">
          <cell r="S8122">
            <v>2775000</v>
          </cell>
          <cell r="BB8122" t="str">
            <v>Gul</v>
          </cell>
        </row>
        <row r="8123">
          <cell r="S8123">
            <v>4098664</v>
          </cell>
        </row>
        <row r="8124">
          <cell r="S8124">
            <v>1260000</v>
          </cell>
        </row>
        <row r="8125">
          <cell r="S8125">
            <v>1443250</v>
          </cell>
          <cell r="BB8125" t="str">
            <v>Rød</v>
          </cell>
        </row>
        <row r="8126">
          <cell r="S8126">
            <v>3652500</v>
          </cell>
          <cell r="BB8126" t="str">
            <v>Oransje</v>
          </cell>
        </row>
        <row r="8127">
          <cell r="S8127">
            <v>3022500</v>
          </cell>
        </row>
        <row r="8128">
          <cell r="S8128">
            <v>2392500</v>
          </cell>
          <cell r="BB8128" t="str">
            <v>Grønn</v>
          </cell>
        </row>
        <row r="8129">
          <cell r="S8129">
            <v>2392500</v>
          </cell>
        </row>
        <row r="8130">
          <cell r="S8130">
            <v>1762500</v>
          </cell>
        </row>
        <row r="8131">
          <cell r="S8131">
            <v>1774825.25</v>
          </cell>
          <cell r="BB8131" t="str">
            <v>Grønn</v>
          </cell>
        </row>
        <row r="8132">
          <cell r="S8132">
            <v>1635000</v>
          </cell>
          <cell r="BB8132" t="str">
            <v>Rød</v>
          </cell>
        </row>
        <row r="8133">
          <cell r="S8133">
            <v>3772500</v>
          </cell>
        </row>
        <row r="8134">
          <cell r="S8134">
            <v>1746870.57</v>
          </cell>
        </row>
        <row r="8135">
          <cell r="S8135">
            <v>2137500</v>
          </cell>
        </row>
        <row r="8136">
          <cell r="S8136">
            <v>2137500</v>
          </cell>
          <cell r="BB8136" t="str">
            <v>Grønn</v>
          </cell>
        </row>
        <row r="8137">
          <cell r="S8137">
            <v>2010000</v>
          </cell>
          <cell r="BB8137" t="str">
            <v>Rød</v>
          </cell>
        </row>
        <row r="8138">
          <cell r="S8138">
            <v>2010000</v>
          </cell>
        </row>
        <row r="8139">
          <cell r="S8139">
            <v>1507500</v>
          </cell>
        </row>
        <row r="8140">
          <cell r="S8140">
            <v>2887500</v>
          </cell>
        </row>
        <row r="8141">
          <cell r="S8141">
            <v>2385000</v>
          </cell>
        </row>
        <row r="8142">
          <cell r="S8142">
            <v>2385000</v>
          </cell>
        </row>
        <row r="8143">
          <cell r="S8143">
            <v>2385000</v>
          </cell>
          <cell r="BB8143" t="str">
            <v>Oransje</v>
          </cell>
        </row>
        <row r="8144">
          <cell r="S8144">
            <v>3262500</v>
          </cell>
          <cell r="BB8144" t="str">
            <v>Gul</v>
          </cell>
        </row>
        <row r="8145">
          <cell r="S8145">
            <v>1380000</v>
          </cell>
        </row>
        <row r="8146">
          <cell r="S8146">
            <v>1755000</v>
          </cell>
        </row>
        <row r="8147">
          <cell r="S8147">
            <v>4762500</v>
          </cell>
        </row>
        <row r="8148">
          <cell r="S8148">
            <v>3007500</v>
          </cell>
        </row>
        <row r="8149">
          <cell r="S8149">
            <v>1252500</v>
          </cell>
        </row>
        <row r="8150">
          <cell r="S8150">
            <v>1627500</v>
          </cell>
          <cell r="BB8150" t="str">
            <v>Rød</v>
          </cell>
        </row>
        <row r="8151">
          <cell r="S8151">
            <v>1974218</v>
          </cell>
          <cell r="BB8151" t="str">
            <v>Grønn</v>
          </cell>
        </row>
        <row r="8152">
          <cell r="S8152">
            <v>2002500</v>
          </cell>
          <cell r="BB8152" t="str">
            <v>Oransje</v>
          </cell>
        </row>
        <row r="8153">
          <cell r="S8153">
            <v>1500000</v>
          </cell>
        </row>
        <row r="8154">
          <cell r="S8154">
            <v>1500000</v>
          </cell>
        </row>
        <row r="8155">
          <cell r="S8155">
            <v>3000000</v>
          </cell>
          <cell r="BB8155" t="str">
            <v>Rød</v>
          </cell>
        </row>
        <row r="8156">
          <cell r="S8156">
            <v>4125000</v>
          </cell>
          <cell r="BB8156" t="str">
            <v>Grønn</v>
          </cell>
        </row>
        <row r="8157">
          <cell r="S8157">
            <v>1875000</v>
          </cell>
        </row>
        <row r="8158">
          <cell r="S8158">
            <v>1875000</v>
          </cell>
          <cell r="BB8158" t="str">
            <v>Gul</v>
          </cell>
        </row>
        <row r="8159">
          <cell r="S8159">
            <v>2625000</v>
          </cell>
          <cell r="BB8159" t="str">
            <v>Gul</v>
          </cell>
        </row>
        <row r="8160">
          <cell r="S8160">
            <v>2625000</v>
          </cell>
        </row>
        <row r="8161">
          <cell r="S8161">
            <v>4839334</v>
          </cell>
        </row>
        <row r="8162">
          <cell r="S8162">
            <v>2122500</v>
          </cell>
          <cell r="BB8162" t="str">
            <v>Rød</v>
          </cell>
        </row>
        <row r="8163">
          <cell r="S8163">
            <v>1747500</v>
          </cell>
          <cell r="BB8163" t="str">
            <v>Lys grønn</v>
          </cell>
        </row>
        <row r="8164">
          <cell r="S8164">
            <v>1372500</v>
          </cell>
        </row>
        <row r="8165">
          <cell r="S8165">
            <v>3742500</v>
          </cell>
        </row>
        <row r="8166">
          <cell r="S8166">
            <v>2370000</v>
          </cell>
        </row>
        <row r="8167">
          <cell r="S8167">
            <v>1620000</v>
          </cell>
        </row>
        <row r="8168">
          <cell r="S8168">
            <v>3487500</v>
          </cell>
        </row>
        <row r="8169">
          <cell r="S8169">
            <v>1867500</v>
          </cell>
        </row>
        <row r="8170">
          <cell r="S8170">
            <v>1867500</v>
          </cell>
        </row>
        <row r="8171">
          <cell r="S8171">
            <v>1676496.12</v>
          </cell>
        </row>
        <row r="8172">
          <cell r="S8172">
            <v>2737500</v>
          </cell>
          <cell r="BB8172" t="str">
            <v>Grønn</v>
          </cell>
        </row>
        <row r="8173">
          <cell r="S8173">
            <v>2737500</v>
          </cell>
          <cell r="BB8173" t="str">
            <v>Grønn</v>
          </cell>
        </row>
        <row r="8174">
          <cell r="S8174">
            <v>2737500</v>
          </cell>
          <cell r="BB8174" t="str">
            <v>Rød</v>
          </cell>
        </row>
        <row r="8175">
          <cell r="S8175">
            <v>2115000</v>
          </cell>
        </row>
        <row r="8176">
          <cell r="S8176">
            <v>2115000</v>
          </cell>
          <cell r="BB8176" t="str">
            <v>Oransje</v>
          </cell>
        </row>
        <row r="8177">
          <cell r="S8177">
            <v>3607500</v>
          </cell>
        </row>
        <row r="8178">
          <cell r="S8178">
            <v>2687921</v>
          </cell>
          <cell r="BB8178" t="str">
            <v>Gul</v>
          </cell>
        </row>
        <row r="8179">
          <cell r="S8179">
            <v>3480000</v>
          </cell>
        </row>
        <row r="8180">
          <cell r="S8180">
            <v>4350000</v>
          </cell>
        </row>
        <row r="8181">
          <cell r="S8181">
            <v>1740000</v>
          </cell>
          <cell r="BB8181" t="str">
            <v>Rød</v>
          </cell>
        </row>
        <row r="8182">
          <cell r="S8182">
            <v>2610000</v>
          </cell>
          <cell r="BB8182" t="str">
            <v>Oransje</v>
          </cell>
        </row>
        <row r="8183">
          <cell r="S8183">
            <v>2610000</v>
          </cell>
        </row>
        <row r="8184">
          <cell r="S8184">
            <v>2610000</v>
          </cell>
          <cell r="BB8184" t="str">
            <v>Rød</v>
          </cell>
        </row>
        <row r="8185">
          <cell r="S8185">
            <v>2857500</v>
          </cell>
          <cell r="BB8185" t="str">
            <v>Oransje</v>
          </cell>
        </row>
        <row r="8186">
          <cell r="S8186">
            <v>2249212.37</v>
          </cell>
        </row>
        <row r="8187">
          <cell r="S8187">
            <v>1987500</v>
          </cell>
          <cell r="BB8187" t="str">
            <v>Oransje</v>
          </cell>
        </row>
        <row r="8188">
          <cell r="S8188">
            <v>2552148</v>
          </cell>
        </row>
        <row r="8189">
          <cell r="S8189">
            <v>2793750</v>
          </cell>
          <cell r="BB8189" t="str">
            <v>Rød</v>
          </cell>
        </row>
        <row r="8190">
          <cell r="S8190">
            <v>2235000</v>
          </cell>
          <cell r="BB8190" t="str">
            <v>Grønn</v>
          </cell>
        </row>
        <row r="8191">
          <cell r="S8191">
            <v>2730000</v>
          </cell>
          <cell r="BB8191" t="str">
            <v>Oransje</v>
          </cell>
        </row>
        <row r="8192">
          <cell r="S8192">
            <v>4095000</v>
          </cell>
        </row>
        <row r="8193">
          <cell r="S8193">
            <v>2977500</v>
          </cell>
          <cell r="BB8193" t="str">
            <v>Rød</v>
          </cell>
        </row>
        <row r="8194">
          <cell r="S8194">
            <v>3225000</v>
          </cell>
          <cell r="BB8194" t="str">
            <v>Grønn</v>
          </cell>
        </row>
        <row r="8195">
          <cell r="S8195">
            <v>1612500</v>
          </cell>
        </row>
        <row r="8196">
          <cell r="S8196">
            <v>1612500</v>
          </cell>
          <cell r="BB8196" t="str">
            <v>Lys grønn</v>
          </cell>
        </row>
        <row r="8197">
          <cell r="S8197">
            <v>1860000</v>
          </cell>
        </row>
        <row r="8198">
          <cell r="S8198">
            <v>3967500</v>
          </cell>
        </row>
        <row r="8199">
          <cell r="S8199">
            <v>1644668</v>
          </cell>
          <cell r="BB8199" t="str">
            <v>Rød</v>
          </cell>
        </row>
        <row r="8200">
          <cell r="S8200">
            <v>3097500</v>
          </cell>
        </row>
        <row r="8201">
          <cell r="S8201">
            <v>2489287</v>
          </cell>
        </row>
        <row r="8202">
          <cell r="S8202">
            <v>2460988</v>
          </cell>
        </row>
        <row r="8203">
          <cell r="S8203">
            <v>1465610</v>
          </cell>
          <cell r="BB8203" t="str">
            <v>Rød</v>
          </cell>
        </row>
        <row r="8204">
          <cell r="S8204">
            <v>2475000</v>
          </cell>
          <cell r="BB8204" t="str">
            <v>Rød</v>
          </cell>
        </row>
        <row r="8205">
          <cell r="S8205">
            <v>5197500</v>
          </cell>
        </row>
        <row r="8206">
          <cell r="S8206">
            <v>2227500</v>
          </cell>
          <cell r="BB8206" t="str">
            <v>Rød</v>
          </cell>
        </row>
        <row r="8207">
          <cell r="S8207">
            <v>1980000</v>
          </cell>
        </row>
        <row r="8208">
          <cell r="S8208">
            <v>2475000</v>
          </cell>
        </row>
        <row r="8209">
          <cell r="S8209">
            <v>2970000</v>
          </cell>
          <cell r="BB8209" t="str">
            <v>Grønn</v>
          </cell>
        </row>
        <row r="8210">
          <cell r="S8210">
            <v>1951600</v>
          </cell>
        </row>
        <row r="8211">
          <cell r="S8211">
            <v>2100000</v>
          </cell>
          <cell r="BB8211" t="str">
            <v>Grønn</v>
          </cell>
        </row>
        <row r="8212">
          <cell r="S8212">
            <v>2100000</v>
          </cell>
        </row>
        <row r="8213">
          <cell r="S8213">
            <v>1605000</v>
          </cell>
          <cell r="BB8213" t="str">
            <v>Gul</v>
          </cell>
        </row>
        <row r="8214">
          <cell r="S8214">
            <v>2962500</v>
          </cell>
          <cell r="BB8214" t="str">
            <v>Oransje</v>
          </cell>
        </row>
        <row r="8215">
          <cell r="S8215">
            <v>2715000</v>
          </cell>
        </row>
        <row r="8216">
          <cell r="S8216">
            <v>2715000</v>
          </cell>
          <cell r="BB8216" t="str">
            <v>Oransje</v>
          </cell>
        </row>
        <row r="8217">
          <cell r="S8217">
            <v>2220000</v>
          </cell>
          <cell r="BB8217" t="str">
            <v>Rød</v>
          </cell>
        </row>
        <row r="8218">
          <cell r="S8218">
            <v>1838205</v>
          </cell>
        </row>
        <row r="8219">
          <cell r="S8219">
            <v>2835000</v>
          </cell>
        </row>
        <row r="8220">
          <cell r="S8220">
            <v>1725000</v>
          </cell>
          <cell r="BB8220" t="str">
            <v>Rød</v>
          </cell>
        </row>
        <row r="8221">
          <cell r="S8221">
            <v>1725000</v>
          </cell>
        </row>
        <row r="8222">
          <cell r="S8222">
            <v>1725000</v>
          </cell>
          <cell r="BB8222" t="str">
            <v>Oransje</v>
          </cell>
        </row>
        <row r="8223">
          <cell r="S8223">
            <v>2587500</v>
          </cell>
          <cell r="BB8223" t="str">
            <v>Oransje</v>
          </cell>
        </row>
        <row r="8224">
          <cell r="S8224">
            <v>1965361</v>
          </cell>
        </row>
        <row r="8225">
          <cell r="S8225">
            <v>1505834</v>
          </cell>
        </row>
        <row r="8226">
          <cell r="S8226">
            <v>1477500</v>
          </cell>
          <cell r="BB8226" t="str">
            <v>Rød</v>
          </cell>
        </row>
        <row r="8227">
          <cell r="S8227">
            <v>2092500</v>
          </cell>
        </row>
        <row r="8228">
          <cell r="S8228">
            <v>2707500</v>
          </cell>
          <cell r="BB8228" t="str">
            <v>Gul</v>
          </cell>
        </row>
        <row r="8229">
          <cell r="S8229">
            <v>3937500</v>
          </cell>
        </row>
        <row r="8230">
          <cell r="S8230">
            <v>3075000</v>
          </cell>
          <cell r="BB8230" t="str">
            <v>Grønn</v>
          </cell>
        </row>
        <row r="8231">
          <cell r="S8231">
            <v>4425000</v>
          </cell>
          <cell r="BB8231" t="str">
            <v>Oransje</v>
          </cell>
        </row>
        <row r="8232">
          <cell r="S8232">
            <v>2212500</v>
          </cell>
        </row>
        <row r="8233">
          <cell r="S8233">
            <v>5775000</v>
          </cell>
        </row>
        <row r="8234">
          <cell r="S8234">
            <v>1781250</v>
          </cell>
        </row>
        <row r="8235">
          <cell r="S8235">
            <v>982500</v>
          </cell>
        </row>
        <row r="8236">
          <cell r="S8236">
            <v>3066592</v>
          </cell>
        </row>
        <row r="8237">
          <cell r="S8237">
            <v>2175503.17</v>
          </cell>
          <cell r="BB8237" t="str">
            <v>Gul</v>
          </cell>
        </row>
        <row r="8238">
          <cell r="S8238">
            <v>2700000</v>
          </cell>
        </row>
        <row r="8239">
          <cell r="S8239">
            <v>2700000</v>
          </cell>
        </row>
        <row r="8240">
          <cell r="S8240">
            <v>4050000</v>
          </cell>
        </row>
        <row r="8241">
          <cell r="S8241">
            <v>3067500</v>
          </cell>
        </row>
        <row r="8242">
          <cell r="S8242">
            <v>1717500</v>
          </cell>
          <cell r="BB8242" t="str">
            <v>Gul</v>
          </cell>
        </row>
        <row r="8243">
          <cell r="S8243">
            <v>1717500</v>
          </cell>
        </row>
        <row r="8244">
          <cell r="S8244">
            <v>2798846</v>
          </cell>
        </row>
        <row r="8245">
          <cell r="S8245">
            <v>1473750</v>
          </cell>
        </row>
        <row r="8246">
          <cell r="S8246">
            <v>2381690</v>
          </cell>
        </row>
        <row r="8247">
          <cell r="S8247">
            <v>1837500</v>
          </cell>
          <cell r="BB8247" t="str">
            <v>Gul</v>
          </cell>
        </row>
        <row r="8248">
          <cell r="S8248">
            <v>2397535</v>
          </cell>
          <cell r="BB8248" t="str">
            <v>Rød</v>
          </cell>
        </row>
        <row r="8249">
          <cell r="S8249">
            <v>2325000</v>
          </cell>
          <cell r="BB8249" t="str">
            <v>Rød</v>
          </cell>
        </row>
        <row r="8250">
          <cell r="S8250">
            <v>3180000</v>
          </cell>
        </row>
        <row r="8251">
          <cell r="S8251">
            <v>3300000</v>
          </cell>
        </row>
        <row r="8252">
          <cell r="S8252">
            <v>4155000</v>
          </cell>
        </row>
        <row r="8253">
          <cell r="S8253">
            <v>1710000</v>
          </cell>
        </row>
        <row r="8254">
          <cell r="S8254">
            <v>1710000</v>
          </cell>
        </row>
        <row r="8255">
          <cell r="S8255">
            <v>2197500</v>
          </cell>
          <cell r="BB8255" t="str">
            <v>Rød</v>
          </cell>
        </row>
        <row r="8256">
          <cell r="S8256">
            <v>2685000</v>
          </cell>
        </row>
        <row r="8257">
          <cell r="S8257">
            <v>2685000</v>
          </cell>
          <cell r="BB8257" t="str">
            <v>Oransje</v>
          </cell>
        </row>
        <row r="8258">
          <cell r="S8258">
            <v>1830000</v>
          </cell>
          <cell r="BB8258" t="str">
            <v>Rød</v>
          </cell>
        </row>
        <row r="8259">
          <cell r="S8259">
            <v>2317500</v>
          </cell>
          <cell r="BB8259" t="str">
            <v>Oransje</v>
          </cell>
        </row>
        <row r="8260">
          <cell r="S8260">
            <v>1844106</v>
          </cell>
        </row>
        <row r="8261">
          <cell r="S8261">
            <v>3412500</v>
          </cell>
          <cell r="BB8261" t="str">
            <v>Oransje</v>
          </cell>
        </row>
        <row r="8262">
          <cell r="S8262">
            <v>2925000</v>
          </cell>
        </row>
        <row r="8263">
          <cell r="S8263">
            <v>2437500</v>
          </cell>
          <cell r="BB8263" t="str">
            <v>Gul</v>
          </cell>
        </row>
        <row r="8264">
          <cell r="S8264">
            <v>2437500</v>
          </cell>
          <cell r="BB8264" t="str">
            <v>Oransje</v>
          </cell>
        </row>
        <row r="8265">
          <cell r="S8265">
            <v>1462500</v>
          </cell>
          <cell r="BB8265" t="str">
            <v>Rød</v>
          </cell>
        </row>
        <row r="8266">
          <cell r="S8266">
            <v>1950000</v>
          </cell>
        </row>
        <row r="8267">
          <cell r="S8267">
            <v>1504851.25</v>
          </cell>
        </row>
        <row r="8268">
          <cell r="S8268">
            <v>3652500</v>
          </cell>
        </row>
        <row r="8269">
          <cell r="S8269">
            <v>2832910</v>
          </cell>
        </row>
        <row r="8270">
          <cell r="S8270">
            <v>3525000</v>
          </cell>
          <cell r="BB8270" t="str">
            <v>Rød</v>
          </cell>
        </row>
        <row r="8271">
          <cell r="S8271">
            <v>3525000</v>
          </cell>
        </row>
        <row r="8272">
          <cell r="S8272">
            <v>1822500</v>
          </cell>
        </row>
        <row r="8273">
          <cell r="S8273">
            <v>1215000</v>
          </cell>
        </row>
        <row r="8274">
          <cell r="S8274">
            <v>1215000</v>
          </cell>
          <cell r="BB8274" t="str">
            <v>Grønn</v>
          </cell>
        </row>
        <row r="8275">
          <cell r="S8275">
            <v>2430000</v>
          </cell>
        </row>
        <row r="8276">
          <cell r="S8276">
            <v>2430000</v>
          </cell>
        </row>
        <row r="8277">
          <cell r="S8277">
            <v>2550000</v>
          </cell>
        </row>
        <row r="8278">
          <cell r="S8278">
            <v>2684196</v>
          </cell>
          <cell r="BB8278" t="str">
            <v>Gul</v>
          </cell>
        </row>
        <row r="8279">
          <cell r="S8279">
            <v>1942500</v>
          </cell>
          <cell r="BB8279" t="str">
            <v>Oransje</v>
          </cell>
        </row>
        <row r="8280">
          <cell r="S8280">
            <v>2062500</v>
          </cell>
        </row>
        <row r="8281">
          <cell r="S8281">
            <v>2062500</v>
          </cell>
          <cell r="BB8281" t="str">
            <v>Rød</v>
          </cell>
        </row>
        <row r="8282">
          <cell r="S8282">
            <v>2062500</v>
          </cell>
          <cell r="BB8282" t="str">
            <v>Oransje</v>
          </cell>
        </row>
        <row r="8283">
          <cell r="S8283">
            <v>847579.75</v>
          </cell>
        </row>
        <row r="8284">
          <cell r="S8284">
            <v>911644.75</v>
          </cell>
          <cell r="BB8284" t="str">
            <v>Rød</v>
          </cell>
        </row>
        <row r="8285">
          <cell r="S8285">
            <v>3022917</v>
          </cell>
        </row>
        <row r="8286">
          <cell r="S8286">
            <v>2542500</v>
          </cell>
          <cell r="BB8286" t="str">
            <v>Rød</v>
          </cell>
        </row>
        <row r="8287">
          <cell r="S8287">
            <v>3510000</v>
          </cell>
        </row>
        <row r="8288">
          <cell r="S8288">
            <v>1815000</v>
          </cell>
        </row>
        <row r="8289">
          <cell r="S8289">
            <v>1977421</v>
          </cell>
        </row>
        <row r="8290">
          <cell r="S8290">
            <v>1836143</v>
          </cell>
          <cell r="BB8290" t="str">
            <v>Grønn</v>
          </cell>
        </row>
        <row r="8291">
          <cell r="S8291">
            <v>1935000</v>
          </cell>
        </row>
        <row r="8292">
          <cell r="S8292">
            <v>3142500</v>
          </cell>
        </row>
        <row r="8293">
          <cell r="S8293">
            <v>2175000</v>
          </cell>
          <cell r="BB8293" t="str">
            <v>Rød</v>
          </cell>
        </row>
        <row r="8294">
          <cell r="S8294">
            <v>3262500</v>
          </cell>
        </row>
        <row r="8295">
          <cell r="S8295">
            <v>4350000</v>
          </cell>
        </row>
        <row r="8296">
          <cell r="S8296">
            <v>2175000</v>
          </cell>
          <cell r="BB8296" t="str">
            <v>Lys grønn</v>
          </cell>
        </row>
        <row r="8297">
          <cell r="S8297">
            <v>5493978</v>
          </cell>
          <cell r="BB8297" t="str">
            <v>Rød</v>
          </cell>
        </row>
        <row r="8298">
          <cell r="S8298">
            <v>3382500</v>
          </cell>
          <cell r="BB8298" t="str">
            <v>Oransje</v>
          </cell>
        </row>
        <row r="8299">
          <cell r="S8299">
            <v>4830000</v>
          </cell>
        </row>
        <row r="8300">
          <cell r="S8300">
            <v>2535000</v>
          </cell>
          <cell r="BB8300" t="str">
            <v>Oransje</v>
          </cell>
        </row>
        <row r="8301">
          <cell r="S8301">
            <v>2535000</v>
          </cell>
          <cell r="BB8301" t="str">
            <v>Gul</v>
          </cell>
        </row>
        <row r="8302">
          <cell r="S8302">
            <v>3862500</v>
          </cell>
        </row>
        <row r="8303">
          <cell r="S8303">
            <v>1327500</v>
          </cell>
        </row>
        <row r="8304">
          <cell r="S8304">
            <v>1447500</v>
          </cell>
          <cell r="BB8304" t="str">
            <v>Oransje</v>
          </cell>
        </row>
        <row r="8305">
          <cell r="S8305">
            <v>2895000</v>
          </cell>
        </row>
        <row r="8306">
          <cell r="S8306">
            <v>3015000</v>
          </cell>
        </row>
        <row r="8307">
          <cell r="S8307">
            <v>5521458</v>
          </cell>
        </row>
        <row r="8308">
          <cell r="S8308">
            <v>3495000</v>
          </cell>
          <cell r="BB8308" t="str">
            <v>Oransje</v>
          </cell>
        </row>
        <row r="8309">
          <cell r="S8309">
            <v>3495000</v>
          </cell>
        </row>
        <row r="8310">
          <cell r="S8310">
            <v>1807500</v>
          </cell>
          <cell r="BB8310" t="str">
            <v>Gul</v>
          </cell>
        </row>
        <row r="8311">
          <cell r="S8311">
            <v>1927500</v>
          </cell>
          <cell r="BB8311" t="str">
            <v>Gul</v>
          </cell>
        </row>
        <row r="8312">
          <cell r="S8312">
            <v>1927500</v>
          </cell>
        </row>
        <row r="8313">
          <cell r="S8313">
            <v>2167500</v>
          </cell>
        </row>
        <row r="8314">
          <cell r="S8314">
            <v>2153022</v>
          </cell>
          <cell r="BB8314" t="str">
            <v>Rød</v>
          </cell>
        </row>
        <row r="8315">
          <cell r="S8315">
            <v>2520000</v>
          </cell>
          <cell r="BB8315" t="str">
            <v>Grønn</v>
          </cell>
        </row>
        <row r="8316">
          <cell r="S8316">
            <v>2040000</v>
          </cell>
          <cell r="BB8316" t="str">
            <v>Oransje</v>
          </cell>
        </row>
        <row r="8317">
          <cell r="S8317">
            <v>3000000</v>
          </cell>
        </row>
        <row r="8318">
          <cell r="S8318">
            <v>2400000</v>
          </cell>
          <cell r="BB8318" t="str">
            <v>Gul</v>
          </cell>
        </row>
        <row r="8319">
          <cell r="S8319">
            <v>3600000</v>
          </cell>
          <cell r="BB8319" t="str">
            <v>Rød</v>
          </cell>
        </row>
        <row r="8320">
          <cell r="S8320">
            <v>4800000</v>
          </cell>
          <cell r="BB8320" t="str">
            <v>Oransje</v>
          </cell>
        </row>
        <row r="8321">
          <cell r="S8321">
            <v>4800000</v>
          </cell>
          <cell r="BB8321" t="str">
            <v>Oransje</v>
          </cell>
        </row>
        <row r="8322">
          <cell r="S8322">
            <v>1920000</v>
          </cell>
        </row>
        <row r="8323">
          <cell r="S8323">
            <v>1440000</v>
          </cell>
        </row>
        <row r="8324">
          <cell r="S8324">
            <v>1800000</v>
          </cell>
        </row>
        <row r="8325">
          <cell r="S8325">
            <v>2640000</v>
          </cell>
        </row>
        <row r="8326">
          <cell r="S8326">
            <v>3000000</v>
          </cell>
        </row>
        <row r="8327">
          <cell r="S8327">
            <v>1687045.75</v>
          </cell>
        </row>
        <row r="8328">
          <cell r="S8328">
            <v>1623441</v>
          </cell>
        </row>
        <row r="8329">
          <cell r="S8329">
            <v>4312500</v>
          </cell>
          <cell r="BB8329" t="str">
            <v>Rød</v>
          </cell>
        </row>
        <row r="8330">
          <cell r="S8330">
            <v>1672766</v>
          </cell>
        </row>
        <row r="8331">
          <cell r="S8331">
            <v>3712500</v>
          </cell>
        </row>
        <row r="8332">
          <cell r="S8332">
            <v>7305000</v>
          </cell>
        </row>
        <row r="8333">
          <cell r="S8333">
            <v>2590257</v>
          </cell>
        </row>
        <row r="8334">
          <cell r="S8334">
            <v>2258500</v>
          </cell>
        </row>
        <row r="8335">
          <cell r="S8335">
            <v>2872500</v>
          </cell>
        </row>
        <row r="8336">
          <cell r="S8336">
            <v>2512500</v>
          </cell>
        </row>
        <row r="8337">
          <cell r="S8337">
            <v>2392500</v>
          </cell>
          <cell r="BB8337" t="str">
            <v>Oransje</v>
          </cell>
        </row>
        <row r="8338">
          <cell r="S8338">
            <v>1912500</v>
          </cell>
          <cell r="BB8338" t="str">
            <v>Rød</v>
          </cell>
        </row>
        <row r="8339">
          <cell r="S8339">
            <v>2393923</v>
          </cell>
          <cell r="BB8339" t="str">
            <v>Rød</v>
          </cell>
        </row>
        <row r="8340">
          <cell r="S8340">
            <v>1792500</v>
          </cell>
          <cell r="BB8340" t="str">
            <v>Grønn</v>
          </cell>
        </row>
        <row r="8341">
          <cell r="S8341">
            <v>2582828</v>
          </cell>
        </row>
        <row r="8342">
          <cell r="S8342">
            <v>1552500</v>
          </cell>
          <cell r="BB8342" t="str">
            <v>Rød</v>
          </cell>
        </row>
        <row r="8343">
          <cell r="S8343">
            <v>2405000</v>
          </cell>
          <cell r="BB8343" t="str">
            <v>Rød</v>
          </cell>
        </row>
        <row r="8344">
          <cell r="S8344">
            <v>1432500</v>
          </cell>
        </row>
        <row r="8345">
          <cell r="S8345">
            <v>2745000</v>
          </cell>
          <cell r="BB8345" t="str">
            <v>Rød</v>
          </cell>
        </row>
        <row r="8346">
          <cell r="S8346">
            <v>1510093</v>
          </cell>
        </row>
        <row r="8347">
          <cell r="S8347">
            <v>1312500</v>
          </cell>
        </row>
        <row r="8348">
          <cell r="S8348">
            <v>2625000</v>
          </cell>
        </row>
        <row r="8349">
          <cell r="S8349">
            <v>2625000</v>
          </cell>
        </row>
        <row r="8350">
          <cell r="S8350">
            <v>2625000</v>
          </cell>
        </row>
        <row r="8351">
          <cell r="S8351">
            <v>5962500</v>
          </cell>
        </row>
        <row r="8352">
          <cell r="S8352">
            <v>4650000</v>
          </cell>
        </row>
        <row r="8353">
          <cell r="S8353">
            <v>2088543</v>
          </cell>
        </row>
        <row r="8354">
          <cell r="S8354">
            <v>3097500</v>
          </cell>
          <cell r="BB8354" t="str">
            <v>Oransje</v>
          </cell>
        </row>
        <row r="8355">
          <cell r="S8355">
            <v>2462459</v>
          </cell>
        </row>
        <row r="8356">
          <cell r="S8356">
            <v>2025000</v>
          </cell>
        </row>
        <row r="8357">
          <cell r="S8357">
            <v>2025000</v>
          </cell>
          <cell r="BB8357" t="str">
            <v>Rød</v>
          </cell>
        </row>
        <row r="8358">
          <cell r="S8358">
            <v>1658060</v>
          </cell>
        </row>
        <row r="8359">
          <cell r="S8359">
            <v>1785000</v>
          </cell>
        </row>
        <row r="8360">
          <cell r="S8360">
            <v>3591097</v>
          </cell>
          <cell r="BB8360" t="str">
            <v>Grønn</v>
          </cell>
        </row>
        <row r="8361">
          <cell r="S8361">
            <v>3322892</v>
          </cell>
        </row>
        <row r="8362">
          <cell r="S8362">
            <v>2850000</v>
          </cell>
        </row>
        <row r="8363">
          <cell r="S8363">
            <v>2433750</v>
          </cell>
          <cell r="BB8363" t="str">
            <v>Gul</v>
          </cell>
        </row>
        <row r="8364">
          <cell r="S8364">
            <v>3442500</v>
          </cell>
          <cell r="BB8364" t="str">
            <v>Oransje</v>
          </cell>
        </row>
        <row r="8365">
          <cell r="S8365">
            <v>2730000</v>
          </cell>
        </row>
        <row r="8366">
          <cell r="S8366">
            <v>3188523</v>
          </cell>
          <cell r="BB8366" t="str">
            <v>Rød</v>
          </cell>
        </row>
        <row r="8367">
          <cell r="S8367">
            <v>2610000</v>
          </cell>
        </row>
        <row r="8368">
          <cell r="S8368">
            <v>1897500</v>
          </cell>
        </row>
        <row r="8369">
          <cell r="S8369">
            <v>1897500</v>
          </cell>
        </row>
        <row r="8370">
          <cell r="S8370">
            <v>2962500</v>
          </cell>
          <cell r="BB8370" t="str">
            <v>Oransje</v>
          </cell>
        </row>
        <row r="8371">
          <cell r="S8371">
            <v>2370000</v>
          </cell>
        </row>
        <row r="8372">
          <cell r="S8372">
            <v>2962500</v>
          </cell>
          <cell r="BB8372" t="str">
            <v>Oransje</v>
          </cell>
        </row>
        <row r="8373">
          <cell r="S8373">
            <v>2250000</v>
          </cell>
          <cell r="BB8373" t="str">
            <v>Gul</v>
          </cell>
        </row>
        <row r="8374">
          <cell r="S8374">
            <v>2250000</v>
          </cell>
        </row>
        <row r="8375">
          <cell r="S8375">
            <v>1657500</v>
          </cell>
          <cell r="BB8375" t="str">
            <v>Gul</v>
          </cell>
        </row>
        <row r="8376">
          <cell r="S8376">
            <v>1657500</v>
          </cell>
        </row>
        <row r="8377">
          <cell r="S8377">
            <v>3554789</v>
          </cell>
        </row>
        <row r="8378">
          <cell r="S8378">
            <v>2605729.21</v>
          </cell>
        </row>
        <row r="8379">
          <cell r="S8379">
            <v>2602500</v>
          </cell>
        </row>
        <row r="8380">
          <cell r="S8380">
            <v>3075000</v>
          </cell>
        </row>
        <row r="8381">
          <cell r="S8381">
            <v>3378185</v>
          </cell>
          <cell r="BB8381" t="str">
            <v>Rød</v>
          </cell>
        </row>
        <row r="8382">
          <cell r="S8382">
            <v>1424561.83</v>
          </cell>
        </row>
        <row r="8383">
          <cell r="S8383">
            <v>1650000</v>
          </cell>
          <cell r="BB8383" t="str">
            <v>Oransje</v>
          </cell>
        </row>
        <row r="8384">
          <cell r="S8384">
            <v>2475000</v>
          </cell>
        </row>
        <row r="8385">
          <cell r="S8385">
            <v>3300000</v>
          </cell>
          <cell r="BB8385" t="str">
            <v>Oransje</v>
          </cell>
        </row>
        <row r="8386">
          <cell r="S8386">
            <v>2475000</v>
          </cell>
          <cell r="BB8386" t="str">
            <v>Rød</v>
          </cell>
        </row>
        <row r="8387">
          <cell r="S8387">
            <v>2002500</v>
          </cell>
          <cell r="BB8387" t="str">
            <v>Rød</v>
          </cell>
        </row>
        <row r="8388">
          <cell r="S8388">
            <v>2002500</v>
          </cell>
          <cell r="BB8388" t="str">
            <v>Gul</v>
          </cell>
        </row>
        <row r="8389">
          <cell r="S8389">
            <v>1452471</v>
          </cell>
        </row>
        <row r="8390">
          <cell r="S8390">
            <v>1882500</v>
          </cell>
        </row>
        <row r="8391">
          <cell r="S8391">
            <v>1410000</v>
          </cell>
        </row>
        <row r="8392">
          <cell r="S8392">
            <v>2115000</v>
          </cell>
          <cell r="BB8392" t="str">
            <v>Oransje</v>
          </cell>
        </row>
        <row r="8393">
          <cell r="S8393">
            <v>2467500</v>
          </cell>
        </row>
        <row r="8394">
          <cell r="S8394">
            <v>3172500</v>
          </cell>
        </row>
        <row r="8395">
          <cell r="S8395">
            <v>2700000</v>
          </cell>
        </row>
        <row r="8396">
          <cell r="S8396">
            <v>2700000</v>
          </cell>
        </row>
        <row r="8397">
          <cell r="S8397">
            <v>2347500</v>
          </cell>
        </row>
        <row r="8398">
          <cell r="S8398">
            <v>2347500</v>
          </cell>
          <cell r="BB8398" t="str">
            <v>Oransje</v>
          </cell>
        </row>
        <row r="8399">
          <cell r="S8399">
            <v>2812500</v>
          </cell>
        </row>
        <row r="8400">
          <cell r="S8400">
            <v>2812500</v>
          </cell>
          <cell r="BB8400" t="str">
            <v>Oransje</v>
          </cell>
        </row>
        <row r="8401">
          <cell r="S8401">
            <v>2812500</v>
          </cell>
        </row>
        <row r="8402">
          <cell r="S8402">
            <v>1600088</v>
          </cell>
        </row>
        <row r="8403">
          <cell r="S8403">
            <v>1522500</v>
          </cell>
        </row>
        <row r="8404">
          <cell r="S8404">
            <v>4052944</v>
          </cell>
        </row>
        <row r="8405">
          <cell r="S8405">
            <v>1170000</v>
          </cell>
        </row>
        <row r="8406">
          <cell r="S8406">
            <v>2107382</v>
          </cell>
        </row>
        <row r="8407">
          <cell r="S8407">
            <v>4792648</v>
          </cell>
          <cell r="BB8407" t="str">
            <v>Gul</v>
          </cell>
        </row>
        <row r="8408">
          <cell r="S8408">
            <v>3157500</v>
          </cell>
        </row>
        <row r="8409">
          <cell r="S8409">
            <v>3079942.94</v>
          </cell>
        </row>
        <row r="8410">
          <cell r="S8410">
            <v>1987500</v>
          </cell>
          <cell r="BB8410" t="str">
            <v>Rød</v>
          </cell>
        </row>
        <row r="8411">
          <cell r="S8411">
            <v>1987500</v>
          </cell>
          <cell r="BB8411" t="str">
            <v>Rød</v>
          </cell>
        </row>
        <row r="8412">
          <cell r="S8412">
            <v>2805000</v>
          </cell>
        </row>
        <row r="8413">
          <cell r="S8413">
            <v>2396165</v>
          </cell>
        </row>
        <row r="8414">
          <cell r="S8414">
            <v>3855000</v>
          </cell>
        </row>
        <row r="8415">
          <cell r="S8415">
            <v>1635000</v>
          </cell>
          <cell r="BB8415" t="str">
            <v>Rød</v>
          </cell>
        </row>
        <row r="8416">
          <cell r="S8416">
            <v>2452500</v>
          </cell>
          <cell r="BB8416" t="str">
            <v>Oransje</v>
          </cell>
        </row>
        <row r="8417">
          <cell r="S8417">
            <v>1867500</v>
          </cell>
          <cell r="BB8417" t="str">
            <v>Grønn</v>
          </cell>
        </row>
        <row r="8418">
          <cell r="S8418">
            <v>1050000</v>
          </cell>
        </row>
        <row r="8419">
          <cell r="S8419">
            <v>2100000</v>
          </cell>
          <cell r="BB8419" t="str">
            <v>Gul</v>
          </cell>
        </row>
        <row r="8420">
          <cell r="S8420">
            <v>4200000</v>
          </cell>
        </row>
        <row r="8421">
          <cell r="S8421">
            <v>4200000</v>
          </cell>
          <cell r="BB8421" t="str">
            <v>Oransje</v>
          </cell>
        </row>
        <row r="8422">
          <cell r="S8422">
            <v>2100000</v>
          </cell>
          <cell r="BB8422" t="str">
            <v>Grønn</v>
          </cell>
        </row>
        <row r="8423">
          <cell r="S8423">
            <v>2565000</v>
          </cell>
        </row>
        <row r="8424">
          <cell r="S8424">
            <v>3262500</v>
          </cell>
        </row>
        <row r="8425">
          <cell r="S8425">
            <v>3262500</v>
          </cell>
          <cell r="BB8425" t="str">
            <v>Gul</v>
          </cell>
        </row>
        <row r="8426">
          <cell r="S8426">
            <v>1782729</v>
          </cell>
        </row>
        <row r="8427">
          <cell r="S8427">
            <v>2212500</v>
          </cell>
        </row>
        <row r="8428">
          <cell r="S8428">
            <v>2634609.12</v>
          </cell>
        </row>
        <row r="8429">
          <cell r="S8429">
            <v>3421258</v>
          </cell>
        </row>
        <row r="8430">
          <cell r="S8430">
            <v>3283280</v>
          </cell>
          <cell r="BB8430" t="str">
            <v>Oransje</v>
          </cell>
        </row>
        <row r="8431">
          <cell r="S8431">
            <v>1860000</v>
          </cell>
        </row>
        <row r="8432">
          <cell r="S8432">
            <v>1690839</v>
          </cell>
          <cell r="BB8432" t="str">
            <v>Oransje</v>
          </cell>
        </row>
        <row r="8433">
          <cell r="S8433">
            <v>3804376</v>
          </cell>
        </row>
        <row r="8434">
          <cell r="S8434">
            <v>2902500</v>
          </cell>
        </row>
        <row r="8435">
          <cell r="S8435">
            <v>2670000</v>
          </cell>
        </row>
        <row r="8436">
          <cell r="S8436">
            <v>1218750</v>
          </cell>
          <cell r="BB8436" t="str">
            <v>Rød</v>
          </cell>
        </row>
        <row r="8437">
          <cell r="S8437">
            <v>2437500</v>
          </cell>
        </row>
        <row r="8438">
          <cell r="S8438">
            <v>2437500</v>
          </cell>
        </row>
        <row r="8439">
          <cell r="S8439">
            <v>1972500</v>
          </cell>
          <cell r="BB8439" t="str">
            <v>Gul</v>
          </cell>
        </row>
        <row r="8440">
          <cell r="S8440">
            <v>1972500</v>
          </cell>
        </row>
        <row r="8441">
          <cell r="S8441">
            <v>1740000</v>
          </cell>
          <cell r="BB8441" t="str">
            <v>Oransje</v>
          </cell>
        </row>
        <row r="8442">
          <cell r="S8442">
            <v>1451149</v>
          </cell>
          <cell r="BB8442" t="str">
            <v>Gul</v>
          </cell>
        </row>
        <row r="8443">
          <cell r="S8443">
            <v>1507500</v>
          </cell>
        </row>
        <row r="8444">
          <cell r="S8444">
            <v>1507500</v>
          </cell>
          <cell r="BB8444" t="str">
            <v>Rød</v>
          </cell>
        </row>
        <row r="8445">
          <cell r="S8445">
            <v>2550000</v>
          </cell>
          <cell r="BB8445" t="str">
            <v>Oransje</v>
          </cell>
        </row>
        <row r="8446">
          <cell r="S8446">
            <v>2550000</v>
          </cell>
        </row>
        <row r="8447">
          <cell r="S8447">
            <v>2085000</v>
          </cell>
        </row>
        <row r="8448">
          <cell r="S8448">
            <v>2085000</v>
          </cell>
        </row>
        <row r="8449">
          <cell r="S8449">
            <v>4747500</v>
          </cell>
          <cell r="BB8449" t="str">
            <v>Gul</v>
          </cell>
        </row>
        <row r="8450">
          <cell r="S8450">
            <v>3380935.04</v>
          </cell>
        </row>
        <row r="8451">
          <cell r="S8451">
            <v>1620000</v>
          </cell>
        </row>
        <row r="8452">
          <cell r="S8452">
            <v>2775000</v>
          </cell>
        </row>
        <row r="8453">
          <cell r="S8453">
            <v>2775000</v>
          </cell>
        </row>
        <row r="8454">
          <cell r="S8454">
            <v>3352500</v>
          </cell>
        </row>
        <row r="8455">
          <cell r="S8455">
            <v>1965000</v>
          </cell>
        </row>
        <row r="8456">
          <cell r="S8456">
            <v>1463508</v>
          </cell>
          <cell r="BB8456" t="str">
            <v>Rød</v>
          </cell>
        </row>
        <row r="8457">
          <cell r="S8457">
            <v>3697500</v>
          </cell>
          <cell r="BB8457" t="str">
            <v>Oransje</v>
          </cell>
        </row>
        <row r="8458">
          <cell r="S8458">
            <v>2310000</v>
          </cell>
        </row>
        <row r="8459">
          <cell r="S8459">
            <v>2867243.76</v>
          </cell>
          <cell r="BB8459" t="str">
            <v>Grønn</v>
          </cell>
        </row>
        <row r="8460">
          <cell r="S8460">
            <v>1732500</v>
          </cell>
        </row>
        <row r="8461">
          <cell r="S8461">
            <v>2077500</v>
          </cell>
        </row>
        <row r="8462">
          <cell r="S8462">
            <v>1500000</v>
          </cell>
        </row>
        <row r="8463">
          <cell r="S8463">
            <v>1500000</v>
          </cell>
        </row>
        <row r="8464">
          <cell r="S8464">
            <v>2457711</v>
          </cell>
          <cell r="BB8464" t="str">
            <v>Oransje</v>
          </cell>
        </row>
        <row r="8465">
          <cell r="S8465">
            <v>2422500</v>
          </cell>
        </row>
        <row r="8466">
          <cell r="S8466">
            <v>1845000</v>
          </cell>
        </row>
        <row r="8467">
          <cell r="S8467">
            <v>2190000</v>
          </cell>
          <cell r="BB8467" t="str">
            <v>Rød</v>
          </cell>
        </row>
        <row r="8468">
          <cell r="S8468">
            <v>3457500</v>
          </cell>
        </row>
        <row r="8469">
          <cell r="S8469">
            <v>1612500</v>
          </cell>
          <cell r="BB8469" t="str">
            <v>Oransje</v>
          </cell>
        </row>
        <row r="8470">
          <cell r="S8470">
            <v>1612500</v>
          </cell>
        </row>
        <row r="8471">
          <cell r="S8471">
            <v>3225000</v>
          </cell>
          <cell r="BB8471" t="str">
            <v>Rød</v>
          </cell>
        </row>
        <row r="8472">
          <cell r="S8472">
            <v>1612500</v>
          </cell>
          <cell r="BB8472" t="str">
            <v>Oransje</v>
          </cell>
        </row>
        <row r="8473">
          <cell r="S8473">
            <v>2302500</v>
          </cell>
          <cell r="BB8473" t="str">
            <v>Oransje</v>
          </cell>
        </row>
        <row r="8474">
          <cell r="S8474">
            <v>2302500</v>
          </cell>
        </row>
        <row r="8475">
          <cell r="S8475">
            <v>2647500</v>
          </cell>
        </row>
        <row r="8476">
          <cell r="S8476">
            <v>3006447</v>
          </cell>
        </row>
        <row r="8477">
          <cell r="S8477">
            <v>3915825.21</v>
          </cell>
          <cell r="BB8477" t="str">
            <v>Oransje</v>
          </cell>
        </row>
        <row r="8478">
          <cell r="S8478">
            <v>1725000</v>
          </cell>
          <cell r="BB8478" t="str">
            <v>Oransje</v>
          </cell>
        </row>
        <row r="8479">
          <cell r="S8479">
            <v>5520000</v>
          </cell>
          <cell r="BB8479" t="str">
            <v>Rød</v>
          </cell>
        </row>
        <row r="8480">
          <cell r="S8480">
            <v>2415000</v>
          </cell>
        </row>
        <row r="8481">
          <cell r="S8481">
            <v>3450000</v>
          </cell>
        </row>
        <row r="8482">
          <cell r="S8482">
            <v>1802417</v>
          </cell>
        </row>
        <row r="8483">
          <cell r="S8483">
            <v>3562500</v>
          </cell>
        </row>
        <row r="8484">
          <cell r="S8484">
            <v>2527500</v>
          </cell>
        </row>
        <row r="8485">
          <cell r="S8485">
            <v>3675000</v>
          </cell>
          <cell r="BB8485" t="str">
            <v>Rød</v>
          </cell>
        </row>
        <row r="8486">
          <cell r="S8486">
            <v>1492500</v>
          </cell>
        </row>
        <row r="8487">
          <cell r="S8487">
            <v>2640000</v>
          </cell>
        </row>
        <row r="8488">
          <cell r="S8488">
            <v>2640000</v>
          </cell>
        </row>
        <row r="8489">
          <cell r="S8489">
            <v>3787500</v>
          </cell>
          <cell r="BB8489" t="str">
            <v>Gul</v>
          </cell>
        </row>
        <row r="8490">
          <cell r="S8490">
            <v>3442500</v>
          </cell>
          <cell r="BB8490" t="str">
            <v>Rød</v>
          </cell>
        </row>
        <row r="8491">
          <cell r="S8491">
            <v>1950000</v>
          </cell>
          <cell r="BB8491" t="str">
            <v>Oransje</v>
          </cell>
        </row>
        <row r="8492">
          <cell r="S8492">
            <v>2520000</v>
          </cell>
        </row>
        <row r="8493">
          <cell r="S8493">
            <v>2520000</v>
          </cell>
        </row>
        <row r="8494">
          <cell r="S8494">
            <v>2520000</v>
          </cell>
          <cell r="BB8494" t="str">
            <v>Gul</v>
          </cell>
        </row>
        <row r="8495">
          <cell r="S8495">
            <v>1260000</v>
          </cell>
        </row>
        <row r="8496">
          <cell r="S8496">
            <v>2175000</v>
          </cell>
        </row>
        <row r="8497">
          <cell r="S8497">
            <v>1830000</v>
          </cell>
          <cell r="BB8497" t="str">
            <v>Rød</v>
          </cell>
        </row>
        <row r="8498">
          <cell r="S8498">
            <v>4575000</v>
          </cell>
        </row>
        <row r="8499">
          <cell r="S8499">
            <v>2076293</v>
          </cell>
        </row>
        <row r="8500">
          <cell r="S8500">
            <v>3315000</v>
          </cell>
        </row>
        <row r="8501">
          <cell r="S8501">
            <v>3315000</v>
          </cell>
          <cell r="BB8501" t="str">
            <v>Rød</v>
          </cell>
        </row>
        <row r="8502">
          <cell r="S8502">
            <v>1942500</v>
          </cell>
        </row>
        <row r="8503">
          <cell r="S8503">
            <v>1470950.25</v>
          </cell>
        </row>
        <row r="8504">
          <cell r="S8504">
            <v>3082500</v>
          </cell>
        </row>
        <row r="8505">
          <cell r="S8505">
            <v>2167500</v>
          </cell>
          <cell r="BB8505" t="str">
            <v>Oransje</v>
          </cell>
        </row>
        <row r="8506">
          <cell r="S8506">
            <v>2167500</v>
          </cell>
          <cell r="BB8506" t="str">
            <v>Gul</v>
          </cell>
        </row>
        <row r="8507">
          <cell r="S8507">
            <v>5094953</v>
          </cell>
        </row>
        <row r="8508">
          <cell r="S8508">
            <v>2280000</v>
          </cell>
        </row>
        <row r="8509">
          <cell r="S8509">
            <v>1710000</v>
          </cell>
        </row>
        <row r="8510">
          <cell r="S8510">
            <v>1710000</v>
          </cell>
        </row>
        <row r="8511">
          <cell r="S8511">
            <v>1442766</v>
          </cell>
        </row>
        <row r="8512">
          <cell r="S8512">
            <v>2962500</v>
          </cell>
          <cell r="BB8512" t="str">
            <v>Oransje</v>
          </cell>
        </row>
        <row r="8513">
          <cell r="S8513">
            <v>1252500</v>
          </cell>
        </row>
        <row r="8514">
          <cell r="S8514">
            <v>3884092</v>
          </cell>
          <cell r="BB8514" t="str">
            <v>Gul</v>
          </cell>
        </row>
        <row r="8515">
          <cell r="S8515">
            <v>1935000</v>
          </cell>
        </row>
        <row r="8516">
          <cell r="S8516">
            <v>661410</v>
          </cell>
        </row>
        <row r="8517">
          <cell r="S8517">
            <v>1365000</v>
          </cell>
          <cell r="BB8517" t="str">
            <v>Rød</v>
          </cell>
        </row>
        <row r="8518">
          <cell r="S8518">
            <v>1653359</v>
          </cell>
        </row>
        <row r="8519">
          <cell r="S8519">
            <v>3975000</v>
          </cell>
          <cell r="BB8519" t="str">
            <v>Oransje</v>
          </cell>
        </row>
        <row r="8520">
          <cell r="S8520">
            <v>1590000</v>
          </cell>
        </row>
        <row r="8521">
          <cell r="S8521">
            <v>3292500</v>
          </cell>
          <cell r="BB8521" t="str">
            <v>Oransje</v>
          </cell>
        </row>
        <row r="8522">
          <cell r="S8522">
            <v>4200000</v>
          </cell>
        </row>
        <row r="8523">
          <cell r="S8523">
            <v>1709542</v>
          </cell>
          <cell r="BB8523" t="str">
            <v>Oransje</v>
          </cell>
        </row>
        <row r="8524">
          <cell r="S8524">
            <v>2835000</v>
          </cell>
          <cell r="BB8524" t="str">
            <v>Oransje</v>
          </cell>
        </row>
        <row r="8525">
          <cell r="S8525">
            <v>1927500</v>
          </cell>
        </row>
        <row r="8526">
          <cell r="S8526">
            <v>1836000</v>
          </cell>
          <cell r="BB8526" t="str">
            <v>Rød</v>
          </cell>
        </row>
        <row r="8527">
          <cell r="S8527">
            <v>2040000</v>
          </cell>
        </row>
        <row r="8528">
          <cell r="S8528">
            <v>3172500</v>
          </cell>
        </row>
        <row r="8529">
          <cell r="S8529">
            <v>3172500</v>
          </cell>
        </row>
        <row r="8530">
          <cell r="S8530">
            <v>3172500</v>
          </cell>
          <cell r="BB8530" t="str">
            <v>Grønn</v>
          </cell>
        </row>
        <row r="8531">
          <cell r="S8531">
            <v>3102135</v>
          </cell>
        </row>
        <row r="8532">
          <cell r="S8532">
            <v>2377500</v>
          </cell>
        </row>
        <row r="8533">
          <cell r="S8533">
            <v>2602500</v>
          </cell>
        </row>
        <row r="8534">
          <cell r="S8534">
            <v>2940000</v>
          </cell>
        </row>
        <row r="8535">
          <cell r="S8535">
            <v>1470000</v>
          </cell>
          <cell r="BB8535" t="str">
            <v>Rød</v>
          </cell>
        </row>
        <row r="8536">
          <cell r="S8536">
            <v>5732097</v>
          </cell>
        </row>
        <row r="8537">
          <cell r="S8537">
            <v>1807500</v>
          </cell>
        </row>
        <row r="8538">
          <cell r="S8538">
            <v>2236345</v>
          </cell>
          <cell r="BB8538" t="str">
            <v>Oransje</v>
          </cell>
        </row>
        <row r="8539">
          <cell r="S8539">
            <v>1385382.75</v>
          </cell>
          <cell r="BB8539" t="str">
            <v>Rød</v>
          </cell>
        </row>
        <row r="8540">
          <cell r="S8540">
            <v>5119136</v>
          </cell>
        </row>
        <row r="8541">
          <cell r="S8541">
            <v>1687500</v>
          </cell>
        </row>
        <row r="8542">
          <cell r="S8542">
            <v>2250000</v>
          </cell>
        </row>
        <row r="8543">
          <cell r="S8543">
            <v>1912500</v>
          </cell>
        </row>
        <row r="8544">
          <cell r="S8544">
            <v>3937500</v>
          </cell>
        </row>
        <row r="8545">
          <cell r="S8545">
            <v>1687500</v>
          </cell>
          <cell r="BB8545" t="str">
            <v>Gul</v>
          </cell>
        </row>
        <row r="8546">
          <cell r="S8546">
            <v>2475000</v>
          </cell>
          <cell r="BB8546" t="str">
            <v>Gul</v>
          </cell>
        </row>
        <row r="8547">
          <cell r="S8547">
            <v>900000</v>
          </cell>
        </row>
        <row r="8548">
          <cell r="S8548">
            <v>1350000</v>
          </cell>
        </row>
        <row r="8549">
          <cell r="S8549">
            <v>2025000</v>
          </cell>
        </row>
        <row r="8550">
          <cell r="S8550">
            <v>2137500</v>
          </cell>
        </row>
        <row r="8551">
          <cell r="S8551">
            <v>1800000</v>
          </cell>
        </row>
        <row r="8552">
          <cell r="S8552">
            <v>1462500</v>
          </cell>
          <cell r="BB8552" t="str">
            <v>Rød</v>
          </cell>
        </row>
        <row r="8553">
          <cell r="S8553">
            <v>3825000</v>
          </cell>
        </row>
        <row r="8554">
          <cell r="S8554">
            <v>2700000</v>
          </cell>
        </row>
        <row r="8555">
          <cell r="S8555">
            <v>2925000</v>
          </cell>
          <cell r="BB8555" t="str">
            <v>Grønn</v>
          </cell>
        </row>
        <row r="8556">
          <cell r="S8556">
            <v>2475000</v>
          </cell>
          <cell r="BB8556" t="str">
            <v>Rød</v>
          </cell>
        </row>
        <row r="8557">
          <cell r="S8557">
            <v>1800000</v>
          </cell>
          <cell r="BB8557" t="str">
            <v>Gul</v>
          </cell>
        </row>
        <row r="8558">
          <cell r="S8558">
            <v>1800000</v>
          </cell>
          <cell r="BB8558" t="str">
            <v>Oransje</v>
          </cell>
        </row>
        <row r="8559">
          <cell r="S8559">
            <v>2700000</v>
          </cell>
        </row>
        <row r="8560">
          <cell r="S8560">
            <v>1575000</v>
          </cell>
        </row>
        <row r="8561">
          <cell r="S8561">
            <v>1125000</v>
          </cell>
        </row>
        <row r="8562">
          <cell r="S8562">
            <v>1350000</v>
          </cell>
        </row>
        <row r="8563">
          <cell r="S8563">
            <v>3375000</v>
          </cell>
        </row>
        <row r="8564">
          <cell r="S8564">
            <v>2137500</v>
          </cell>
        </row>
        <row r="8565">
          <cell r="S8565">
            <v>1237500</v>
          </cell>
          <cell r="BB8565" t="str">
            <v>Gul</v>
          </cell>
        </row>
        <row r="8566">
          <cell r="S8566">
            <v>1680462</v>
          </cell>
        </row>
        <row r="8567">
          <cell r="S8567">
            <v>2165453</v>
          </cell>
        </row>
        <row r="8568">
          <cell r="S8568">
            <v>936959</v>
          </cell>
        </row>
        <row r="8569">
          <cell r="S8569">
            <v>2376245</v>
          </cell>
        </row>
        <row r="8570">
          <cell r="S8570">
            <v>3367500</v>
          </cell>
        </row>
        <row r="8571">
          <cell r="S8571">
            <v>1903991</v>
          </cell>
        </row>
        <row r="8572">
          <cell r="S8572">
            <v>2467500</v>
          </cell>
        </row>
        <row r="8573">
          <cell r="S8573">
            <v>2467500</v>
          </cell>
          <cell r="BB8573" t="str">
            <v>Oransje</v>
          </cell>
        </row>
        <row r="8574">
          <cell r="S8574">
            <v>2242500</v>
          </cell>
          <cell r="BB8574" t="str">
            <v>Grønn</v>
          </cell>
        </row>
        <row r="8575">
          <cell r="S8575">
            <v>1947245</v>
          </cell>
        </row>
        <row r="8576">
          <cell r="S8576">
            <v>2130000</v>
          </cell>
        </row>
        <row r="8577">
          <cell r="S8577">
            <v>1905000</v>
          </cell>
        </row>
        <row r="8578">
          <cell r="S8578">
            <v>1792500</v>
          </cell>
        </row>
        <row r="8579">
          <cell r="S8579">
            <v>1567500</v>
          </cell>
          <cell r="BB8579" t="str">
            <v>Oransje</v>
          </cell>
        </row>
        <row r="8580">
          <cell r="S8580">
            <v>2579671</v>
          </cell>
        </row>
        <row r="8581">
          <cell r="S8581">
            <v>2910000</v>
          </cell>
        </row>
        <row r="8582">
          <cell r="S8582">
            <v>2685000</v>
          </cell>
        </row>
        <row r="8583">
          <cell r="S8583">
            <v>2347500</v>
          </cell>
        </row>
        <row r="8584">
          <cell r="S8584">
            <v>2235000</v>
          </cell>
          <cell r="BB8584" t="str">
            <v>Oransje</v>
          </cell>
        </row>
        <row r="8585">
          <cell r="S8585">
            <v>2235000</v>
          </cell>
        </row>
        <row r="8586">
          <cell r="S8586">
            <v>5250000</v>
          </cell>
        </row>
        <row r="8587">
          <cell r="S8587">
            <v>2010000</v>
          </cell>
        </row>
        <row r="8588">
          <cell r="S8588">
            <v>2677635</v>
          </cell>
        </row>
        <row r="8589">
          <cell r="S8589">
            <v>3907500</v>
          </cell>
          <cell r="BB8589" t="str">
            <v>Grønn</v>
          </cell>
        </row>
        <row r="8590">
          <cell r="S8590">
            <v>2902500</v>
          </cell>
        </row>
        <row r="8591">
          <cell r="S8591">
            <v>1897500</v>
          </cell>
        </row>
        <row r="8592">
          <cell r="S8592">
            <v>1897500</v>
          </cell>
          <cell r="BB8592" t="str">
            <v>Oransje</v>
          </cell>
        </row>
        <row r="8593">
          <cell r="S8593">
            <v>4575000</v>
          </cell>
        </row>
        <row r="8594">
          <cell r="S8594">
            <v>3345000</v>
          </cell>
          <cell r="BB8594" t="str">
            <v>Oransje</v>
          </cell>
        </row>
        <row r="8595">
          <cell r="S8595">
            <v>2452500</v>
          </cell>
          <cell r="BB8595" t="str">
            <v>Oransje</v>
          </cell>
        </row>
        <row r="8596">
          <cell r="S8596">
            <v>2452500</v>
          </cell>
          <cell r="BB8596" t="str">
            <v>Rød</v>
          </cell>
        </row>
        <row r="8597">
          <cell r="S8597">
            <v>3120000</v>
          </cell>
        </row>
        <row r="8598">
          <cell r="S8598">
            <v>3675000</v>
          </cell>
          <cell r="BB8598" t="str">
            <v>Oransje</v>
          </cell>
        </row>
        <row r="8599">
          <cell r="S8599">
            <v>2002500</v>
          </cell>
          <cell r="BB8599" t="str">
            <v>Oransje</v>
          </cell>
        </row>
        <row r="8600">
          <cell r="S8600">
            <v>3049421</v>
          </cell>
          <cell r="BB8600" t="str">
            <v>Oransje</v>
          </cell>
        </row>
        <row r="8601">
          <cell r="S8601">
            <v>2002500</v>
          </cell>
        </row>
        <row r="8602">
          <cell r="S8602">
            <v>2670000</v>
          </cell>
          <cell r="BB8602" t="str">
            <v>Rød</v>
          </cell>
        </row>
        <row r="8603">
          <cell r="S8603">
            <v>1890000</v>
          </cell>
        </row>
        <row r="8604">
          <cell r="S8604">
            <v>1222500</v>
          </cell>
          <cell r="BB8604" t="str">
            <v>Oransje</v>
          </cell>
        </row>
        <row r="8605">
          <cell r="S8605">
            <v>2445000</v>
          </cell>
        </row>
        <row r="8606">
          <cell r="S8606">
            <v>1222500</v>
          </cell>
          <cell r="BB8606" t="str">
            <v>Rød</v>
          </cell>
        </row>
        <row r="8607">
          <cell r="S8607">
            <v>1777500</v>
          </cell>
        </row>
        <row r="8608">
          <cell r="S8608">
            <v>2515179</v>
          </cell>
        </row>
        <row r="8609">
          <cell r="S8609">
            <v>1665000</v>
          </cell>
          <cell r="BB8609" t="str">
            <v>Oransje</v>
          </cell>
        </row>
        <row r="8610">
          <cell r="S8610">
            <v>1110000</v>
          </cell>
        </row>
        <row r="8611">
          <cell r="S8611">
            <v>2220000</v>
          </cell>
        </row>
        <row r="8612">
          <cell r="S8612">
            <v>1924886</v>
          </cell>
        </row>
        <row r="8613">
          <cell r="S8613">
            <v>2662500</v>
          </cell>
        </row>
        <row r="8614">
          <cell r="S8614">
            <v>2550000</v>
          </cell>
        </row>
        <row r="8615">
          <cell r="S8615">
            <v>2550000</v>
          </cell>
        </row>
        <row r="8616">
          <cell r="S8616">
            <v>4987500</v>
          </cell>
          <cell r="BB8616" t="str">
            <v>Rød</v>
          </cell>
        </row>
        <row r="8617">
          <cell r="S8617">
            <v>3435000</v>
          </cell>
          <cell r="BB8617" t="str">
            <v>Oransje</v>
          </cell>
        </row>
        <row r="8618">
          <cell r="S8618">
            <v>3435000</v>
          </cell>
          <cell r="BB8618" t="str">
            <v>Gul</v>
          </cell>
        </row>
        <row r="8619">
          <cell r="S8619">
            <v>1959843</v>
          </cell>
        </row>
        <row r="8620">
          <cell r="S8620">
            <v>2367221</v>
          </cell>
        </row>
        <row r="8621">
          <cell r="S8621">
            <v>1440000</v>
          </cell>
          <cell r="BB8621" t="str">
            <v>Rød</v>
          </cell>
        </row>
        <row r="8622">
          <cell r="S8622">
            <v>2880000</v>
          </cell>
        </row>
        <row r="8623">
          <cell r="S8623">
            <v>5092500</v>
          </cell>
        </row>
        <row r="8624">
          <cell r="S8624">
            <v>3652500</v>
          </cell>
        </row>
        <row r="8625">
          <cell r="S8625">
            <v>3540000</v>
          </cell>
          <cell r="BB8625" t="str">
            <v>Oransje</v>
          </cell>
        </row>
        <row r="8626">
          <cell r="S8626">
            <v>2212500</v>
          </cell>
          <cell r="BB8626" t="str">
            <v>Oransje</v>
          </cell>
        </row>
        <row r="8627">
          <cell r="S8627">
            <v>2212500</v>
          </cell>
        </row>
        <row r="8628">
          <cell r="S8628">
            <v>2100000</v>
          </cell>
        </row>
        <row r="8629">
          <cell r="S8629">
            <v>2486250</v>
          </cell>
        </row>
        <row r="8630">
          <cell r="S8630">
            <v>2872500</v>
          </cell>
          <cell r="BB8630" t="str">
            <v>Oransje</v>
          </cell>
        </row>
        <row r="8631">
          <cell r="S8631">
            <v>2380866.29</v>
          </cell>
        </row>
        <row r="8632">
          <cell r="S8632">
            <v>1215000</v>
          </cell>
        </row>
        <row r="8633">
          <cell r="S8633">
            <v>3356491</v>
          </cell>
          <cell r="BB8633" t="str">
            <v>Oransje</v>
          </cell>
        </row>
        <row r="8634">
          <cell r="S8634">
            <v>3862500</v>
          </cell>
        </row>
        <row r="8635">
          <cell r="S8635">
            <v>3750000</v>
          </cell>
        </row>
        <row r="8636">
          <cell r="S8636">
            <v>3307500</v>
          </cell>
        </row>
        <row r="8637">
          <cell r="S8637">
            <v>2640595</v>
          </cell>
          <cell r="BB8637" t="str">
            <v>Grønn</v>
          </cell>
        </row>
        <row r="8638">
          <cell r="S8638">
            <v>2205000</v>
          </cell>
        </row>
        <row r="8639">
          <cell r="S8639">
            <v>1294480</v>
          </cell>
        </row>
        <row r="8640">
          <cell r="S8640">
            <v>1046250</v>
          </cell>
        </row>
        <row r="8641">
          <cell r="S8641">
            <v>2092500</v>
          </cell>
        </row>
        <row r="8642">
          <cell r="S8642">
            <v>1734355.25</v>
          </cell>
        </row>
        <row r="8643">
          <cell r="S8643">
            <v>1980000</v>
          </cell>
          <cell r="BB8643" t="str">
            <v>Oransje</v>
          </cell>
        </row>
        <row r="8644">
          <cell r="S8644">
            <v>1980000</v>
          </cell>
          <cell r="BB8644" t="str">
            <v>Oransje</v>
          </cell>
        </row>
        <row r="8645">
          <cell r="S8645">
            <v>2640000</v>
          </cell>
          <cell r="BB8645" t="str">
            <v>Gul</v>
          </cell>
        </row>
        <row r="8646">
          <cell r="S8646">
            <v>2197500</v>
          </cell>
        </row>
        <row r="8647">
          <cell r="S8647">
            <v>4612500</v>
          </cell>
        </row>
        <row r="8648">
          <cell r="S8648">
            <v>1537500</v>
          </cell>
        </row>
        <row r="8649">
          <cell r="S8649">
            <v>1537500</v>
          </cell>
          <cell r="BB8649" t="str">
            <v>Gul</v>
          </cell>
        </row>
        <row r="8650">
          <cell r="S8650">
            <v>2990663</v>
          </cell>
          <cell r="BB8650" t="str">
            <v>Oransje</v>
          </cell>
        </row>
        <row r="8651">
          <cell r="S8651">
            <v>2021846</v>
          </cell>
          <cell r="BB8651" t="str">
            <v>Oransje</v>
          </cell>
        </row>
        <row r="8652">
          <cell r="S8652">
            <v>3180000</v>
          </cell>
        </row>
        <row r="8653">
          <cell r="S8653">
            <v>2302500</v>
          </cell>
          <cell r="BB8653" t="str">
            <v>Rød</v>
          </cell>
        </row>
        <row r="8654">
          <cell r="S8654">
            <v>2850000</v>
          </cell>
          <cell r="BB8654" t="str">
            <v>Oransje</v>
          </cell>
        </row>
        <row r="8655">
          <cell r="S8655">
            <v>1425000</v>
          </cell>
        </row>
        <row r="8656">
          <cell r="S8656">
            <v>1425000</v>
          </cell>
        </row>
        <row r="8657">
          <cell r="S8657">
            <v>2850000</v>
          </cell>
          <cell r="BB8657" t="str">
            <v>Oransje</v>
          </cell>
        </row>
        <row r="8658">
          <cell r="S8658">
            <v>2007516</v>
          </cell>
        </row>
        <row r="8659">
          <cell r="S8659">
            <v>2190000</v>
          </cell>
          <cell r="BB8659" t="str">
            <v>Oransje</v>
          </cell>
        </row>
        <row r="8660">
          <cell r="S8660">
            <v>2955000</v>
          </cell>
          <cell r="BB8660" t="str">
            <v>Oransje</v>
          </cell>
        </row>
        <row r="8661">
          <cell r="S8661">
            <v>2407500</v>
          </cell>
        </row>
        <row r="8662">
          <cell r="S8662">
            <v>2625000</v>
          </cell>
        </row>
        <row r="8663">
          <cell r="S8663">
            <v>2625000</v>
          </cell>
        </row>
        <row r="8664">
          <cell r="S8664">
            <v>2842500</v>
          </cell>
          <cell r="BB8664" t="str">
            <v>Oransje</v>
          </cell>
        </row>
        <row r="8665">
          <cell r="S8665">
            <v>1530000</v>
          </cell>
          <cell r="BB8665" t="str">
            <v>Rød</v>
          </cell>
        </row>
        <row r="8666">
          <cell r="S8666">
            <v>2512500</v>
          </cell>
          <cell r="BB8666" t="str">
            <v>Oransje</v>
          </cell>
        </row>
        <row r="8667">
          <cell r="S8667">
            <v>1747500</v>
          </cell>
        </row>
        <row r="8668">
          <cell r="S8668">
            <v>2933385</v>
          </cell>
          <cell r="BB8668" t="str">
            <v>Gul</v>
          </cell>
        </row>
        <row r="8669">
          <cell r="S8669">
            <v>2400000</v>
          </cell>
          <cell r="BB8669" t="str">
            <v>Oransje</v>
          </cell>
        </row>
        <row r="8670">
          <cell r="S8670">
            <v>1200000</v>
          </cell>
        </row>
        <row r="8671">
          <cell r="S8671">
            <v>3600000</v>
          </cell>
        </row>
        <row r="8672">
          <cell r="S8672">
            <v>1852500</v>
          </cell>
        </row>
        <row r="8673">
          <cell r="S8673">
            <v>2505000</v>
          </cell>
        </row>
        <row r="8674">
          <cell r="S8674">
            <v>3375000</v>
          </cell>
        </row>
        <row r="8675">
          <cell r="S8675">
            <v>3141785.85</v>
          </cell>
          <cell r="BB8675" t="str">
            <v>Oransje</v>
          </cell>
        </row>
        <row r="8676">
          <cell r="S8676">
            <v>1634813</v>
          </cell>
          <cell r="BB8676" t="str">
            <v>Rød</v>
          </cell>
        </row>
        <row r="8677">
          <cell r="S8677">
            <v>3262500</v>
          </cell>
        </row>
        <row r="8678">
          <cell r="S8678">
            <v>1087500</v>
          </cell>
        </row>
        <row r="8679">
          <cell r="S8679">
            <v>1957500</v>
          </cell>
          <cell r="BB8679" t="str">
            <v>Grønn</v>
          </cell>
        </row>
        <row r="8680">
          <cell r="S8680">
            <v>1740000</v>
          </cell>
          <cell r="BB8680" t="str">
            <v>Oransje</v>
          </cell>
        </row>
        <row r="8681">
          <cell r="S8681">
            <v>1305000</v>
          </cell>
          <cell r="BB8681" t="str">
            <v>Oransje</v>
          </cell>
        </row>
        <row r="8682">
          <cell r="S8682">
            <v>2827500</v>
          </cell>
        </row>
        <row r="8683">
          <cell r="S8683">
            <v>3283221</v>
          </cell>
        </row>
        <row r="8684">
          <cell r="S8684">
            <v>4377594</v>
          </cell>
        </row>
        <row r="8685">
          <cell r="S8685">
            <v>2062500</v>
          </cell>
        </row>
        <row r="8686">
          <cell r="S8686">
            <v>2665790</v>
          </cell>
          <cell r="BB8686" t="str">
            <v>Rød</v>
          </cell>
        </row>
        <row r="8687">
          <cell r="S8687">
            <v>3472500</v>
          </cell>
          <cell r="BB8687" t="str">
            <v>Oransje</v>
          </cell>
        </row>
        <row r="8688">
          <cell r="S8688">
            <v>2602500</v>
          </cell>
          <cell r="BB8688" t="str">
            <v>Gul</v>
          </cell>
        </row>
        <row r="8689">
          <cell r="S8689">
            <v>3360000</v>
          </cell>
        </row>
        <row r="8690">
          <cell r="S8690">
            <v>3142500</v>
          </cell>
        </row>
        <row r="8691">
          <cell r="S8691">
            <v>1950000</v>
          </cell>
        </row>
        <row r="8692">
          <cell r="S8692">
            <v>2525133</v>
          </cell>
        </row>
        <row r="8693">
          <cell r="S8693">
            <v>1732500</v>
          </cell>
          <cell r="BB8693" t="str">
            <v>Rød</v>
          </cell>
        </row>
        <row r="8694">
          <cell r="S8694">
            <v>3247500</v>
          </cell>
        </row>
        <row r="8695">
          <cell r="S8695">
            <v>1935846</v>
          </cell>
        </row>
        <row r="8696">
          <cell r="S8696">
            <v>1515000</v>
          </cell>
        </row>
        <row r="8697">
          <cell r="S8697">
            <v>1515000</v>
          </cell>
          <cell r="BB8697" t="str">
            <v>Lys grønn</v>
          </cell>
        </row>
        <row r="8698">
          <cell r="S8698">
            <v>2812500</v>
          </cell>
          <cell r="BB8698" t="str">
            <v>Grønn</v>
          </cell>
        </row>
        <row r="8699">
          <cell r="S8699">
            <v>2812500</v>
          </cell>
        </row>
        <row r="8700">
          <cell r="S8700">
            <v>2055000</v>
          </cell>
        </row>
        <row r="8701">
          <cell r="S8701">
            <v>2228605.0699999998</v>
          </cell>
          <cell r="BB8701" t="str">
            <v>Rød</v>
          </cell>
        </row>
        <row r="8702">
          <cell r="S8702">
            <v>1620000</v>
          </cell>
          <cell r="BB8702" t="str">
            <v>Oransje</v>
          </cell>
        </row>
        <row r="8703">
          <cell r="S8703">
            <v>1620000</v>
          </cell>
          <cell r="BB8703" t="str">
            <v>Gul</v>
          </cell>
        </row>
        <row r="8704">
          <cell r="S8704">
            <v>3022500</v>
          </cell>
          <cell r="BB8704" t="str">
            <v>Oransje</v>
          </cell>
        </row>
        <row r="8705">
          <cell r="S8705">
            <v>4431968</v>
          </cell>
          <cell r="BB8705" t="str">
            <v>Oransje</v>
          </cell>
        </row>
        <row r="8706">
          <cell r="S8706">
            <v>3345000</v>
          </cell>
          <cell r="BB8706" t="str">
            <v>Gul</v>
          </cell>
        </row>
        <row r="8707">
          <cell r="S8707">
            <v>3127500</v>
          </cell>
        </row>
        <row r="8708">
          <cell r="S8708">
            <v>1725000</v>
          </cell>
        </row>
        <row r="8709">
          <cell r="S8709">
            <v>3450000</v>
          </cell>
        </row>
        <row r="8710">
          <cell r="S8710">
            <v>1725000</v>
          </cell>
        </row>
        <row r="8711">
          <cell r="S8711">
            <v>2370000</v>
          </cell>
        </row>
        <row r="8712">
          <cell r="S8712">
            <v>2692500</v>
          </cell>
        </row>
        <row r="8713">
          <cell r="S8713">
            <v>2692500</v>
          </cell>
        </row>
        <row r="8714">
          <cell r="S8714">
            <v>3814336</v>
          </cell>
        </row>
        <row r="8715">
          <cell r="S8715">
            <v>3015000</v>
          </cell>
        </row>
        <row r="8716">
          <cell r="S8716">
            <v>2475000</v>
          </cell>
        </row>
        <row r="8717">
          <cell r="S8717">
            <v>2797500</v>
          </cell>
        </row>
        <row r="8718">
          <cell r="S8718">
            <v>3225000</v>
          </cell>
        </row>
        <row r="8719">
          <cell r="S8719">
            <v>3225000</v>
          </cell>
        </row>
        <row r="8720">
          <cell r="S8720">
            <v>1612500</v>
          </cell>
        </row>
        <row r="8721">
          <cell r="S8721">
            <v>2103233</v>
          </cell>
        </row>
        <row r="8722">
          <cell r="S8722">
            <v>4297500</v>
          </cell>
          <cell r="BB8722" t="str">
            <v>Oransje</v>
          </cell>
        </row>
        <row r="8723">
          <cell r="S8723">
            <v>3953897</v>
          </cell>
          <cell r="BB8723" t="str">
            <v>Gul</v>
          </cell>
        </row>
        <row r="8724">
          <cell r="S8724">
            <v>1570341.5</v>
          </cell>
        </row>
        <row r="8725">
          <cell r="S8725">
            <v>2685000</v>
          </cell>
        </row>
        <row r="8726">
          <cell r="S8726">
            <v>1717500</v>
          </cell>
          <cell r="BB8726" t="str">
            <v>Oransje</v>
          </cell>
        </row>
        <row r="8727">
          <cell r="S8727">
            <v>1717500</v>
          </cell>
          <cell r="BB8727" t="str">
            <v>Rød</v>
          </cell>
        </row>
        <row r="8728">
          <cell r="S8728">
            <v>1352751.15</v>
          </cell>
        </row>
        <row r="8729">
          <cell r="S8729">
            <v>1233750</v>
          </cell>
        </row>
        <row r="8730">
          <cell r="S8730">
            <v>1233750</v>
          </cell>
        </row>
        <row r="8731">
          <cell r="S8731">
            <v>1822500</v>
          </cell>
        </row>
        <row r="8732">
          <cell r="S8732">
            <v>2572500</v>
          </cell>
          <cell r="BB8732" t="str">
            <v>Oransje</v>
          </cell>
        </row>
        <row r="8733">
          <cell r="S8733">
            <v>3000000</v>
          </cell>
        </row>
        <row r="8734">
          <cell r="S8734">
            <v>3750000</v>
          </cell>
        </row>
        <row r="8735">
          <cell r="S8735">
            <v>2250000</v>
          </cell>
        </row>
        <row r="8736">
          <cell r="S8736">
            <v>4177500</v>
          </cell>
        </row>
        <row r="8737">
          <cell r="S8737">
            <v>1177500</v>
          </cell>
          <cell r="BB8737" t="str">
            <v>Rød</v>
          </cell>
        </row>
        <row r="8738">
          <cell r="S8738">
            <v>2488169</v>
          </cell>
        </row>
        <row r="8739">
          <cell r="S8739">
            <v>1605000</v>
          </cell>
          <cell r="BB8739" t="str">
            <v>Rød</v>
          </cell>
        </row>
        <row r="8740">
          <cell r="S8740">
            <v>1605000</v>
          </cell>
          <cell r="BB8740" t="str">
            <v>Oransje</v>
          </cell>
        </row>
        <row r="8741">
          <cell r="S8741">
            <v>2137500</v>
          </cell>
        </row>
        <row r="8742">
          <cell r="S8742">
            <v>2137500</v>
          </cell>
          <cell r="BB8742" t="str">
            <v>Rød</v>
          </cell>
        </row>
        <row r="8743">
          <cell r="S8743">
            <v>3525000</v>
          </cell>
        </row>
        <row r="8744">
          <cell r="S8744">
            <v>2242500</v>
          </cell>
        </row>
        <row r="8745">
          <cell r="S8745">
            <v>2242500</v>
          </cell>
        </row>
        <row r="8746">
          <cell r="S8746">
            <v>4057500</v>
          </cell>
        </row>
        <row r="8747">
          <cell r="S8747">
            <v>3630000</v>
          </cell>
          <cell r="BB8747" t="str">
            <v>Oransje</v>
          </cell>
        </row>
        <row r="8748">
          <cell r="S8748">
            <v>1815000</v>
          </cell>
        </row>
        <row r="8749">
          <cell r="S8749">
            <v>1387500</v>
          </cell>
        </row>
        <row r="8750">
          <cell r="S8750">
            <v>2775000</v>
          </cell>
        </row>
        <row r="8751">
          <cell r="S8751">
            <v>3307500</v>
          </cell>
        </row>
        <row r="8752">
          <cell r="S8752">
            <v>3840000</v>
          </cell>
        </row>
        <row r="8753">
          <cell r="S8753">
            <v>2571659</v>
          </cell>
          <cell r="BB8753" t="str">
            <v>Oransje</v>
          </cell>
        </row>
        <row r="8754">
          <cell r="S8754">
            <v>2809895</v>
          </cell>
        </row>
        <row r="8755">
          <cell r="S8755">
            <v>665670.5</v>
          </cell>
        </row>
        <row r="8756">
          <cell r="S8756">
            <v>1492500</v>
          </cell>
        </row>
        <row r="8757">
          <cell r="S8757">
            <v>2025000</v>
          </cell>
        </row>
        <row r="8758">
          <cell r="S8758">
            <v>1597500</v>
          </cell>
          <cell r="BB8758" t="str">
            <v>Rød</v>
          </cell>
        </row>
        <row r="8759">
          <cell r="S8759">
            <v>2662500</v>
          </cell>
        </row>
        <row r="8760">
          <cell r="S8760">
            <v>3321000</v>
          </cell>
          <cell r="BB8760" t="str">
            <v>Oransje</v>
          </cell>
        </row>
        <row r="8761">
          <cell r="S8761">
            <v>2340000</v>
          </cell>
          <cell r="BB8761" t="str">
            <v>Oransje</v>
          </cell>
        </row>
        <row r="8762">
          <cell r="S8762">
            <v>1275000</v>
          </cell>
        </row>
        <row r="8763">
          <cell r="S8763">
            <v>1912500</v>
          </cell>
        </row>
        <row r="8764">
          <cell r="S8764">
            <v>1181591.95</v>
          </cell>
          <cell r="BB8764" t="str">
            <v>Oransje</v>
          </cell>
        </row>
        <row r="8765">
          <cell r="S8765">
            <v>1275000</v>
          </cell>
          <cell r="BB8765" t="str">
            <v>Oransje</v>
          </cell>
        </row>
        <row r="8766">
          <cell r="S8766">
            <v>3909059.18</v>
          </cell>
        </row>
        <row r="8767">
          <cell r="S8767">
            <v>2122500</v>
          </cell>
        </row>
        <row r="8768">
          <cell r="S8768">
            <v>2865000</v>
          </cell>
        </row>
        <row r="8769">
          <cell r="S8769">
            <v>4350000</v>
          </cell>
        </row>
        <row r="8770">
          <cell r="S8770">
            <v>2003380</v>
          </cell>
        </row>
        <row r="8771">
          <cell r="S8771">
            <v>3817500</v>
          </cell>
          <cell r="BB8771" t="str">
            <v>Oransje</v>
          </cell>
        </row>
        <row r="8772">
          <cell r="S8772">
            <v>3075000</v>
          </cell>
          <cell r="BB8772" t="str">
            <v>Oransje</v>
          </cell>
        </row>
        <row r="8773">
          <cell r="S8773">
            <v>2437500</v>
          </cell>
        </row>
        <row r="8774">
          <cell r="S8774">
            <v>4980000</v>
          </cell>
          <cell r="BB8774" t="str">
            <v>Oransje</v>
          </cell>
        </row>
        <row r="8775">
          <cell r="S8775">
            <v>2542500</v>
          </cell>
          <cell r="BB8775" t="str">
            <v>Oransje</v>
          </cell>
        </row>
        <row r="8776">
          <cell r="S8776">
            <v>3390000</v>
          </cell>
        </row>
        <row r="8777">
          <cell r="S8777">
            <v>3119809.75</v>
          </cell>
        </row>
        <row r="8778">
          <cell r="S8778">
            <v>1800000</v>
          </cell>
          <cell r="BB8778" t="str">
            <v>Rød</v>
          </cell>
        </row>
        <row r="8779">
          <cell r="S8779">
            <v>2010000</v>
          </cell>
        </row>
        <row r="8780">
          <cell r="S8780">
            <v>2010000</v>
          </cell>
        </row>
        <row r="8781">
          <cell r="S8781">
            <v>3172500</v>
          </cell>
        </row>
        <row r="8782">
          <cell r="S8782">
            <v>1267500</v>
          </cell>
        </row>
        <row r="8783">
          <cell r="S8783">
            <v>3802500</v>
          </cell>
          <cell r="BB8783" t="str">
            <v>Gul</v>
          </cell>
        </row>
        <row r="8784">
          <cell r="S8784">
            <v>2640000</v>
          </cell>
        </row>
        <row r="8785">
          <cell r="S8785">
            <v>800774.75</v>
          </cell>
        </row>
        <row r="8786">
          <cell r="S8786">
            <v>2850000</v>
          </cell>
          <cell r="BB8786" t="str">
            <v>Oransje</v>
          </cell>
        </row>
        <row r="8787">
          <cell r="S8787">
            <v>1582536</v>
          </cell>
        </row>
        <row r="8788">
          <cell r="S8788">
            <v>1687500</v>
          </cell>
          <cell r="BB8788" t="str">
            <v>Grønn</v>
          </cell>
        </row>
        <row r="8789">
          <cell r="S8789">
            <v>1792500</v>
          </cell>
        </row>
        <row r="8790">
          <cell r="S8790">
            <v>2947500</v>
          </cell>
        </row>
        <row r="8791">
          <cell r="S8791">
            <v>3262500</v>
          </cell>
          <cell r="BB8791" t="str">
            <v>Oransje</v>
          </cell>
        </row>
        <row r="8792">
          <cell r="S8792">
            <v>2638000</v>
          </cell>
          <cell r="BB8792" t="str">
            <v>Lys grønn</v>
          </cell>
        </row>
        <row r="8793">
          <cell r="S8793">
            <v>945061.25</v>
          </cell>
        </row>
        <row r="8794">
          <cell r="S8794">
            <v>2625000</v>
          </cell>
          <cell r="BB8794" t="str">
            <v>Gul</v>
          </cell>
        </row>
        <row r="8795">
          <cell r="S8795">
            <v>735000</v>
          </cell>
        </row>
        <row r="8796">
          <cell r="S8796">
            <v>1680000</v>
          </cell>
        </row>
        <row r="8797">
          <cell r="S8797">
            <v>2100000</v>
          </cell>
          <cell r="BB8797" t="str">
            <v>Grønn</v>
          </cell>
        </row>
        <row r="8798">
          <cell r="S8798">
            <v>2100000</v>
          </cell>
          <cell r="BB8798" t="str">
            <v>Grønn</v>
          </cell>
        </row>
        <row r="8799">
          <cell r="S8799">
            <v>2205000</v>
          </cell>
          <cell r="BB8799" t="str">
            <v>Rød</v>
          </cell>
        </row>
        <row r="8800">
          <cell r="S8800">
            <v>1470000</v>
          </cell>
          <cell r="BB8800" t="str">
            <v>Rød</v>
          </cell>
        </row>
        <row r="8801">
          <cell r="S8801">
            <v>1995000</v>
          </cell>
          <cell r="BB8801" t="str">
            <v>Oransje</v>
          </cell>
        </row>
        <row r="8802">
          <cell r="S8802">
            <v>2100000</v>
          </cell>
        </row>
        <row r="8803">
          <cell r="S8803">
            <v>2625000</v>
          </cell>
          <cell r="BB8803" t="str">
            <v>Oransje</v>
          </cell>
        </row>
        <row r="8804">
          <cell r="S8804">
            <v>3045000</v>
          </cell>
        </row>
        <row r="8805">
          <cell r="S8805">
            <v>4200000</v>
          </cell>
          <cell r="BB8805" t="str">
            <v>Rød</v>
          </cell>
        </row>
        <row r="8806">
          <cell r="S8806">
            <v>1575000</v>
          </cell>
        </row>
        <row r="8807">
          <cell r="S8807">
            <v>1365000</v>
          </cell>
        </row>
        <row r="8808">
          <cell r="S8808">
            <v>1575000</v>
          </cell>
        </row>
        <row r="8809">
          <cell r="S8809">
            <v>1575000</v>
          </cell>
        </row>
        <row r="8810">
          <cell r="S8810">
            <v>3360000</v>
          </cell>
        </row>
        <row r="8811">
          <cell r="S8811">
            <v>1575000</v>
          </cell>
        </row>
        <row r="8812">
          <cell r="S8812">
            <v>2310000</v>
          </cell>
        </row>
        <row r="8813">
          <cell r="S8813">
            <v>1785000</v>
          </cell>
          <cell r="BB8813" t="str">
            <v>Oransje</v>
          </cell>
        </row>
        <row r="8814">
          <cell r="S8814">
            <v>1890000</v>
          </cell>
        </row>
        <row r="8815">
          <cell r="S8815">
            <v>3142500</v>
          </cell>
        </row>
        <row r="8816">
          <cell r="S8816">
            <v>3037500</v>
          </cell>
        </row>
        <row r="8817">
          <cell r="S8817">
            <v>5970000</v>
          </cell>
        </row>
        <row r="8818">
          <cell r="S8818">
            <v>2302500</v>
          </cell>
          <cell r="BB8818" t="str">
            <v>Gul</v>
          </cell>
        </row>
        <row r="8819">
          <cell r="S8819">
            <v>1567500</v>
          </cell>
          <cell r="BB8819" t="str">
            <v>Rød</v>
          </cell>
        </row>
        <row r="8820">
          <cell r="S8820">
            <v>2729114</v>
          </cell>
        </row>
        <row r="8821">
          <cell r="S8821">
            <v>2208812</v>
          </cell>
          <cell r="BB8821" t="str">
            <v>Rød</v>
          </cell>
        </row>
        <row r="8822">
          <cell r="S8822">
            <v>2925000</v>
          </cell>
        </row>
        <row r="8823">
          <cell r="S8823">
            <v>2980926.11</v>
          </cell>
        </row>
        <row r="8824">
          <cell r="S8824">
            <v>3631439</v>
          </cell>
        </row>
        <row r="8825">
          <cell r="S8825">
            <v>3232500</v>
          </cell>
        </row>
        <row r="8826">
          <cell r="S8826">
            <v>2910648.63</v>
          </cell>
        </row>
        <row r="8827">
          <cell r="S8827">
            <v>2085000</v>
          </cell>
        </row>
        <row r="8828">
          <cell r="S8828">
            <v>3211391</v>
          </cell>
        </row>
        <row r="8829">
          <cell r="S8829">
            <v>1980000</v>
          </cell>
        </row>
        <row r="8830">
          <cell r="S8830">
            <v>4792500</v>
          </cell>
          <cell r="BB8830" t="str">
            <v>Rød</v>
          </cell>
        </row>
        <row r="8831">
          <cell r="S8831">
            <v>5730000</v>
          </cell>
        </row>
        <row r="8832">
          <cell r="S8832">
            <v>1875000</v>
          </cell>
        </row>
        <row r="8833">
          <cell r="S8833">
            <v>1875000</v>
          </cell>
          <cell r="BB8833" t="str">
            <v>Rød</v>
          </cell>
        </row>
        <row r="8834">
          <cell r="S8834">
            <v>2812500</v>
          </cell>
          <cell r="BB8834" t="str">
            <v>Grønn</v>
          </cell>
        </row>
        <row r="8835">
          <cell r="S8835">
            <v>1986811</v>
          </cell>
        </row>
        <row r="8836">
          <cell r="S8836">
            <v>1665000</v>
          </cell>
        </row>
        <row r="8837">
          <cell r="S8837">
            <v>1665000</v>
          </cell>
        </row>
        <row r="8838">
          <cell r="S8838">
            <v>3225000</v>
          </cell>
          <cell r="BB8838" t="str">
            <v>Rød</v>
          </cell>
        </row>
        <row r="8839">
          <cell r="S8839">
            <v>1560000</v>
          </cell>
          <cell r="BB8839" t="str">
            <v>Oransje</v>
          </cell>
        </row>
        <row r="8840">
          <cell r="S8840">
            <v>1560000</v>
          </cell>
        </row>
        <row r="8841">
          <cell r="S8841">
            <v>1560000</v>
          </cell>
        </row>
        <row r="8842">
          <cell r="S8842">
            <v>2287500</v>
          </cell>
          <cell r="BB8842" t="str">
            <v>Rød</v>
          </cell>
        </row>
        <row r="8843">
          <cell r="S8843">
            <v>2182500</v>
          </cell>
          <cell r="BB8843" t="str">
            <v>Rød</v>
          </cell>
        </row>
        <row r="8844">
          <cell r="S8844">
            <v>2182500</v>
          </cell>
        </row>
        <row r="8845">
          <cell r="S8845">
            <v>2910000</v>
          </cell>
        </row>
        <row r="8846">
          <cell r="S8846">
            <v>3532500</v>
          </cell>
          <cell r="BB8846" t="str">
            <v>Oransje</v>
          </cell>
        </row>
        <row r="8847">
          <cell r="S8847">
            <v>3112500</v>
          </cell>
          <cell r="BB8847" t="str">
            <v>Oransje</v>
          </cell>
        </row>
        <row r="8848">
          <cell r="S8848">
            <v>2385000</v>
          </cell>
          <cell r="BB8848" t="str">
            <v>Grønn</v>
          </cell>
        </row>
        <row r="8849">
          <cell r="S8849">
            <v>1762500</v>
          </cell>
        </row>
        <row r="8850">
          <cell r="S8850">
            <v>1741500</v>
          </cell>
        </row>
        <row r="8851">
          <cell r="S8851">
            <v>2650682</v>
          </cell>
          <cell r="BB8851" t="str">
            <v>Oransje</v>
          </cell>
        </row>
        <row r="8852">
          <cell r="S8852">
            <v>3937500</v>
          </cell>
        </row>
        <row r="8853">
          <cell r="S8853">
            <v>4455000</v>
          </cell>
          <cell r="BB8853" t="str">
            <v>Rød</v>
          </cell>
        </row>
        <row r="8854">
          <cell r="S8854">
            <v>3315000</v>
          </cell>
        </row>
        <row r="8855">
          <cell r="S8855">
            <v>3832500</v>
          </cell>
        </row>
        <row r="8856">
          <cell r="S8856">
            <v>2175000</v>
          </cell>
        </row>
        <row r="8857">
          <cell r="S8857">
            <v>2692500</v>
          </cell>
        </row>
        <row r="8858">
          <cell r="S8858">
            <v>2587500</v>
          </cell>
          <cell r="BB8858" t="str">
            <v>Rød</v>
          </cell>
        </row>
        <row r="8859">
          <cell r="S8859">
            <v>1293750</v>
          </cell>
        </row>
        <row r="8860">
          <cell r="S8860">
            <v>2070000</v>
          </cell>
          <cell r="BB8860" t="str">
            <v>Gul</v>
          </cell>
        </row>
        <row r="8861">
          <cell r="S8861">
            <v>1035000</v>
          </cell>
        </row>
        <row r="8862">
          <cell r="S8862">
            <v>2482500</v>
          </cell>
        </row>
        <row r="8863">
          <cell r="S8863">
            <v>2482500</v>
          </cell>
        </row>
        <row r="8864">
          <cell r="S8864">
            <v>1965000</v>
          </cell>
        </row>
        <row r="8865">
          <cell r="S8865">
            <v>3412500</v>
          </cell>
        </row>
        <row r="8866">
          <cell r="S8866">
            <v>2377500</v>
          </cell>
        </row>
        <row r="8867">
          <cell r="S8867">
            <v>1405512</v>
          </cell>
        </row>
        <row r="8868">
          <cell r="S8868">
            <v>2790000</v>
          </cell>
        </row>
        <row r="8869">
          <cell r="S8869">
            <v>3202500</v>
          </cell>
          <cell r="BB8869" t="str">
            <v>Oransje</v>
          </cell>
        </row>
        <row r="8870">
          <cell r="S8870">
            <v>3510000</v>
          </cell>
          <cell r="BB8870" t="str">
            <v>Gul</v>
          </cell>
        </row>
        <row r="8871">
          <cell r="S8871">
            <v>1468292.5</v>
          </cell>
        </row>
        <row r="8872">
          <cell r="S8872">
            <v>2580000</v>
          </cell>
        </row>
        <row r="8873">
          <cell r="S8873">
            <v>5572500</v>
          </cell>
        </row>
        <row r="8874">
          <cell r="S8874">
            <v>1237500</v>
          </cell>
        </row>
        <row r="8875">
          <cell r="S8875">
            <v>1650000</v>
          </cell>
        </row>
        <row r="8876">
          <cell r="S8876">
            <v>1580038</v>
          </cell>
        </row>
        <row r="8877">
          <cell r="S8877">
            <v>2265000</v>
          </cell>
        </row>
        <row r="8878">
          <cell r="S8878">
            <v>2265000</v>
          </cell>
        </row>
        <row r="8879">
          <cell r="S8879">
            <v>2265000</v>
          </cell>
        </row>
        <row r="8880">
          <cell r="S8880">
            <v>4564891</v>
          </cell>
          <cell r="BB8880" t="str">
            <v>Oransje</v>
          </cell>
        </row>
        <row r="8881">
          <cell r="S8881">
            <v>2985000</v>
          </cell>
          <cell r="BB8881" t="str">
            <v>Gul</v>
          </cell>
        </row>
        <row r="8882">
          <cell r="S8882">
            <v>2985000</v>
          </cell>
        </row>
        <row r="8883">
          <cell r="S8883">
            <v>3705000</v>
          </cell>
          <cell r="BB8883" t="str">
            <v>Oransje</v>
          </cell>
        </row>
        <row r="8884">
          <cell r="S8884">
            <v>2160000</v>
          </cell>
        </row>
        <row r="8885">
          <cell r="S8885">
            <v>1440000</v>
          </cell>
        </row>
        <row r="8886">
          <cell r="S8886">
            <v>1838855</v>
          </cell>
          <cell r="BB8886" t="str">
            <v>Rød</v>
          </cell>
        </row>
        <row r="8887">
          <cell r="S8887">
            <v>1747500</v>
          </cell>
          <cell r="BB8887" t="str">
            <v>Grønn</v>
          </cell>
        </row>
        <row r="8888">
          <cell r="S8888">
            <v>2460443</v>
          </cell>
        </row>
        <row r="8889">
          <cell r="S8889">
            <v>1985128</v>
          </cell>
        </row>
        <row r="8890">
          <cell r="S8890">
            <v>2055000</v>
          </cell>
          <cell r="BB8890" t="str">
            <v>Oransje</v>
          </cell>
        </row>
        <row r="8891">
          <cell r="S8891">
            <v>2670000</v>
          </cell>
          <cell r="BB8891" t="str">
            <v>Rød</v>
          </cell>
        </row>
        <row r="8892">
          <cell r="S8892">
            <v>2670000</v>
          </cell>
        </row>
        <row r="8893">
          <cell r="S8893">
            <v>1335000</v>
          </cell>
        </row>
        <row r="8894">
          <cell r="S8894">
            <v>1642500</v>
          </cell>
        </row>
        <row r="8895">
          <cell r="S8895">
            <v>1642500</v>
          </cell>
        </row>
        <row r="8896">
          <cell r="S8896">
            <v>3900000</v>
          </cell>
          <cell r="BB8896" t="str">
            <v>Oransje</v>
          </cell>
        </row>
        <row r="8897">
          <cell r="S8897">
            <v>2998233.79</v>
          </cell>
        </row>
        <row r="8898">
          <cell r="S8898">
            <v>4612602</v>
          </cell>
        </row>
        <row r="8899">
          <cell r="S8899">
            <v>2152500</v>
          </cell>
          <cell r="BB8899" t="str">
            <v>Gul</v>
          </cell>
        </row>
        <row r="8900">
          <cell r="S8900">
            <v>2152500</v>
          </cell>
          <cell r="BB8900" t="str">
            <v>Rød</v>
          </cell>
        </row>
        <row r="8901">
          <cell r="S8901">
            <v>1537500</v>
          </cell>
          <cell r="BB8901" t="str">
            <v>Rød</v>
          </cell>
        </row>
        <row r="8902">
          <cell r="S8902">
            <v>2152500</v>
          </cell>
        </row>
        <row r="8903">
          <cell r="S8903">
            <v>1537500</v>
          </cell>
        </row>
        <row r="8904">
          <cell r="S8904">
            <v>2355000</v>
          </cell>
        </row>
        <row r="8905">
          <cell r="S8905">
            <v>1654885.5</v>
          </cell>
          <cell r="BB8905" t="str">
            <v>Rød</v>
          </cell>
        </row>
        <row r="8906">
          <cell r="S8906">
            <v>4095000</v>
          </cell>
        </row>
        <row r="8907">
          <cell r="S8907">
            <v>1684013.75</v>
          </cell>
        </row>
        <row r="8908">
          <cell r="S8908">
            <v>2250000</v>
          </cell>
        </row>
        <row r="8909">
          <cell r="S8909">
            <v>3375000</v>
          </cell>
        </row>
        <row r="8910">
          <cell r="S8910">
            <v>3067500</v>
          </cell>
        </row>
        <row r="8911">
          <cell r="S8911">
            <v>2235963</v>
          </cell>
          <cell r="BB8911" t="str">
            <v>Gul</v>
          </cell>
        </row>
        <row r="8912">
          <cell r="S8912">
            <v>1243750</v>
          </cell>
        </row>
        <row r="8913">
          <cell r="S8913">
            <v>1718875.5</v>
          </cell>
        </row>
        <row r="8914">
          <cell r="S8914">
            <v>2452500</v>
          </cell>
          <cell r="BB8914" t="str">
            <v>Oransje</v>
          </cell>
        </row>
        <row r="8915">
          <cell r="S8915">
            <v>2452500</v>
          </cell>
        </row>
        <row r="8916">
          <cell r="S8916">
            <v>3165000</v>
          </cell>
        </row>
        <row r="8917">
          <cell r="S8917">
            <v>2941425</v>
          </cell>
        </row>
        <row r="8918">
          <cell r="S8918">
            <v>1837500</v>
          </cell>
        </row>
        <row r="8919">
          <cell r="S8919">
            <v>3675000</v>
          </cell>
        </row>
        <row r="8920">
          <cell r="S8920">
            <v>3060000</v>
          </cell>
        </row>
        <row r="8921">
          <cell r="S8921">
            <v>2752500</v>
          </cell>
        </row>
        <row r="8922">
          <cell r="S8922">
            <v>1732500</v>
          </cell>
          <cell r="BB8922" t="str">
            <v>Oransje</v>
          </cell>
        </row>
        <row r="8923">
          <cell r="S8923">
            <v>1425000</v>
          </cell>
        </row>
        <row r="8924">
          <cell r="S8924">
            <v>1425000</v>
          </cell>
        </row>
        <row r="8925">
          <cell r="S8925">
            <v>1425000</v>
          </cell>
        </row>
        <row r="8926">
          <cell r="S8926">
            <v>1425000</v>
          </cell>
        </row>
        <row r="8927">
          <cell r="S8927">
            <v>1627500</v>
          </cell>
        </row>
        <row r="8928">
          <cell r="S8928">
            <v>2025573</v>
          </cell>
        </row>
        <row r="8929">
          <cell r="S8929">
            <v>3548214</v>
          </cell>
        </row>
        <row r="8930">
          <cell r="S8930">
            <v>2235000</v>
          </cell>
        </row>
        <row r="8931">
          <cell r="S8931">
            <v>3757500</v>
          </cell>
          <cell r="BB8931" t="str">
            <v>Gul</v>
          </cell>
        </row>
        <row r="8932">
          <cell r="S8932">
            <v>863341.75</v>
          </cell>
        </row>
        <row r="8933">
          <cell r="S8933">
            <v>2151016</v>
          </cell>
        </row>
        <row r="8934">
          <cell r="S8934">
            <v>1725000</v>
          </cell>
          <cell r="BB8934" t="str">
            <v>Oransje</v>
          </cell>
        </row>
        <row r="8935">
          <cell r="S8935">
            <v>1927500</v>
          </cell>
        </row>
        <row r="8936">
          <cell r="S8936">
            <v>2535000</v>
          </cell>
        </row>
        <row r="8937">
          <cell r="S8937">
            <v>1599179</v>
          </cell>
        </row>
        <row r="8938">
          <cell r="S8938">
            <v>3547500</v>
          </cell>
          <cell r="BB8938" t="str">
            <v>Rød</v>
          </cell>
        </row>
        <row r="8939">
          <cell r="S8939">
            <v>2807138</v>
          </cell>
        </row>
        <row r="8940">
          <cell r="S8940">
            <v>1012500</v>
          </cell>
          <cell r="BB8940" t="str">
            <v>Rød</v>
          </cell>
        </row>
        <row r="8941">
          <cell r="S8941">
            <v>3337500</v>
          </cell>
          <cell r="BB8941" t="str">
            <v>Oransje</v>
          </cell>
        </row>
        <row r="8942">
          <cell r="S8942">
            <v>6270000</v>
          </cell>
        </row>
        <row r="8943">
          <cell r="S8943">
            <v>2730000</v>
          </cell>
        </row>
        <row r="8944">
          <cell r="S8944">
            <v>2730000</v>
          </cell>
        </row>
        <row r="8945">
          <cell r="S8945">
            <v>2527500</v>
          </cell>
        </row>
        <row r="8946">
          <cell r="S8946">
            <v>2325000</v>
          </cell>
          <cell r="BB8946" t="str">
            <v>Oransje</v>
          </cell>
        </row>
        <row r="8947">
          <cell r="S8947">
            <v>3637500</v>
          </cell>
          <cell r="BB8947" t="str">
            <v>Grønn</v>
          </cell>
        </row>
        <row r="8948">
          <cell r="S8948">
            <v>3030000</v>
          </cell>
          <cell r="BB8948" t="str">
            <v>Rød</v>
          </cell>
        </row>
        <row r="8949">
          <cell r="S8949">
            <v>2625000</v>
          </cell>
          <cell r="BB8949" t="str">
            <v>Gul</v>
          </cell>
        </row>
        <row r="8950">
          <cell r="S8950">
            <v>1312500</v>
          </cell>
          <cell r="BB8950" t="str">
            <v>Rød</v>
          </cell>
        </row>
        <row r="8951">
          <cell r="S8951">
            <v>1312500</v>
          </cell>
        </row>
        <row r="8952">
          <cell r="S8952">
            <v>1417201</v>
          </cell>
          <cell r="BB8952" t="str">
            <v>Rød</v>
          </cell>
        </row>
        <row r="8953">
          <cell r="S8953">
            <v>2422500</v>
          </cell>
        </row>
        <row r="8954">
          <cell r="S8954">
            <v>6251165</v>
          </cell>
        </row>
        <row r="8955">
          <cell r="S8955">
            <v>4237500</v>
          </cell>
          <cell r="BB8955" t="str">
            <v>Gul</v>
          </cell>
        </row>
        <row r="8956">
          <cell r="S8956">
            <v>1987696</v>
          </cell>
          <cell r="BB8956" t="str">
            <v>Rød</v>
          </cell>
        </row>
        <row r="8957">
          <cell r="S8957">
            <v>1668408</v>
          </cell>
        </row>
        <row r="8958">
          <cell r="S8958">
            <v>1612500</v>
          </cell>
          <cell r="BB8958" t="str">
            <v>Gul</v>
          </cell>
        </row>
        <row r="8959">
          <cell r="S8959">
            <v>3225000</v>
          </cell>
          <cell r="BB8959" t="str">
            <v>Oransje</v>
          </cell>
        </row>
        <row r="8960">
          <cell r="S8960">
            <v>2317500</v>
          </cell>
        </row>
        <row r="8961">
          <cell r="S8961">
            <v>3022500</v>
          </cell>
          <cell r="BB8961" t="str">
            <v>Oransje</v>
          </cell>
        </row>
        <row r="8962">
          <cell r="S8962">
            <v>2596630</v>
          </cell>
        </row>
        <row r="8963">
          <cell r="S8963">
            <v>3322500</v>
          </cell>
        </row>
        <row r="8964">
          <cell r="S8964">
            <v>1912500</v>
          </cell>
          <cell r="BB8964" t="str">
            <v>Rød</v>
          </cell>
        </row>
        <row r="8965">
          <cell r="S8965">
            <v>1207500</v>
          </cell>
        </row>
        <row r="8966">
          <cell r="S8966">
            <v>4125000</v>
          </cell>
          <cell r="BB8966" t="str">
            <v>Oransje</v>
          </cell>
        </row>
        <row r="8967">
          <cell r="S8967">
            <v>2917500</v>
          </cell>
        </row>
        <row r="8968">
          <cell r="S8968">
            <v>1710000</v>
          </cell>
        </row>
        <row r="8969">
          <cell r="S8969">
            <v>2359076</v>
          </cell>
        </row>
        <row r="8970">
          <cell r="S8970">
            <v>3217500</v>
          </cell>
        </row>
        <row r="8971">
          <cell r="S8971">
            <v>3720000</v>
          </cell>
          <cell r="BB8971" t="str">
            <v>Oransje</v>
          </cell>
        </row>
        <row r="8972">
          <cell r="S8972">
            <v>1919290</v>
          </cell>
        </row>
        <row r="8973">
          <cell r="S8973">
            <v>2512500</v>
          </cell>
          <cell r="BB8973" t="str">
            <v>Rød</v>
          </cell>
        </row>
        <row r="8974">
          <cell r="S8974">
            <v>2010000</v>
          </cell>
          <cell r="BB8974" t="str">
            <v>Rød</v>
          </cell>
        </row>
        <row r="8975">
          <cell r="S8975">
            <v>3037766</v>
          </cell>
          <cell r="BB8975" t="str">
            <v>Rød</v>
          </cell>
        </row>
        <row r="8976">
          <cell r="S8976">
            <v>2812500</v>
          </cell>
        </row>
        <row r="8977">
          <cell r="S8977">
            <v>2812500</v>
          </cell>
        </row>
        <row r="8978">
          <cell r="S8978">
            <v>3112500</v>
          </cell>
          <cell r="BB8978" t="str">
            <v>Oransje</v>
          </cell>
        </row>
        <row r="8979">
          <cell r="S8979">
            <v>2407500</v>
          </cell>
        </row>
        <row r="8980">
          <cell r="S8980">
            <v>2407500</v>
          </cell>
        </row>
        <row r="8981">
          <cell r="S8981">
            <v>1688704</v>
          </cell>
        </row>
        <row r="8982">
          <cell r="S8982">
            <v>1905000</v>
          </cell>
        </row>
        <row r="8983">
          <cell r="S8983">
            <v>1563002</v>
          </cell>
        </row>
        <row r="8984">
          <cell r="S8984">
            <v>1702500</v>
          </cell>
          <cell r="BB8984" t="str">
            <v>Oransje</v>
          </cell>
        </row>
        <row r="8985">
          <cell r="S8985">
            <v>3223404</v>
          </cell>
        </row>
        <row r="8986">
          <cell r="S8986">
            <v>3000000</v>
          </cell>
        </row>
        <row r="8987">
          <cell r="S8987">
            <v>3000000</v>
          </cell>
          <cell r="BB8987" t="str">
            <v>Grønn</v>
          </cell>
        </row>
        <row r="8988">
          <cell r="S8988">
            <v>2700000</v>
          </cell>
          <cell r="BB8988" t="str">
            <v>Oransje</v>
          </cell>
        </row>
        <row r="8989">
          <cell r="S8989">
            <v>2400000</v>
          </cell>
        </row>
        <row r="8990">
          <cell r="S8990">
            <v>3000000</v>
          </cell>
        </row>
        <row r="8991">
          <cell r="S8991">
            <v>2100000</v>
          </cell>
        </row>
        <row r="8992">
          <cell r="S8992">
            <v>3000000</v>
          </cell>
          <cell r="BB8992" t="str">
            <v>Gul</v>
          </cell>
        </row>
        <row r="8993">
          <cell r="S8993">
            <v>5100000</v>
          </cell>
        </row>
        <row r="8994">
          <cell r="S8994">
            <v>1800000</v>
          </cell>
          <cell r="BB8994" t="str">
            <v>Rød</v>
          </cell>
        </row>
        <row r="8995">
          <cell r="S8995">
            <v>1500000</v>
          </cell>
        </row>
        <row r="8996">
          <cell r="S8996">
            <v>1800000</v>
          </cell>
          <cell r="BB8996" t="str">
            <v>Gul</v>
          </cell>
        </row>
        <row r="8997">
          <cell r="S8997">
            <v>4500000</v>
          </cell>
        </row>
        <row r="8998">
          <cell r="S8998">
            <v>1500000</v>
          </cell>
        </row>
        <row r="8999">
          <cell r="S8999">
            <v>4597500</v>
          </cell>
        </row>
        <row r="9000">
          <cell r="S9000">
            <v>3397500</v>
          </cell>
        </row>
        <row r="9001">
          <cell r="S9001">
            <v>2797500</v>
          </cell>
        </row>
        <row r="9002">
          <cell r="S9002">
            <v>1897500</v>
          </cell>
          <cell r="BB9002" t="str">
            <v>Grønn</v>
          </cell>
        </row>
        <row r="9003">
          <cell r="S9003">
            <v>3495000</v>
          </cell>
        </row>
        <row r="9004">
          <cell r="S9004">
            <v>1597500</v>
          </cell>
        </row>
        <row r="9005">
          <cell r="S9005">
            <v>3534750</v>
          </cell>
          <cell r="BB9005" t="str">
            <v>Grønn</v>
          </cell>
        </row>
        <row r="9006">
          <cell r="S9006">
            <v>2595000</v>
          </cell>
        </row>
        <row r="9007">
          <cell r="S9007">
            <v>2595000</v>
          </cell>
        </row>
        <row r="9008">
          <cell r="S9008">
            <v>997500</v>
          </cell>
        </row>
        <row r="9009">
          <cell r="S9009">
            <v>2992500</v>
          </cell>
        </row>
        <row r="9010">
          <cell r="S9010">
            <v>3690000</v>
          </cell>
          <cell r="BB9010" t="str">
            <v>Grønn</v>
          </cell>
        </row>
        <row r="9011">
          <cell r="S9011">
            <v>3390000</v>
          </cell>
        </row>
        <row r="9012">
          <cell r="S9012">
            <v>3090000</v>
          </cell>
        </row>
        <row r="9013">
          <cell r="S9013">
            <v>3487500</v>
          </cell>
          <cell r="BB9013" t="str">
            <v>Oransje</v>
          </cell>
        </row>
        <row r="9014">
          <cell r="S9014">
            <v>1395000</v>
          </cell>
        </row>
        <row r="9015">
          <cell r="S9015">
            <v>1583198.25</v>
          </cell>
        </row>
        <row r="9016">
          <cell r="S9016">
            <v>2985000</v>
          </cell>
        </row>
        <row r="9017">
          <cell r="S9017">
            <v>1143750</v>
          </cell>
        </row>
        <row r="9018">
          <cell r="S9018">
            <v>2685000</v>
          </cell>
        </row>
        <row r="9019">
          <cell r="S9019">
            <v>1359881</v>
          </cell>
        </row>
        <row r="9020">
          <cell r="S9020">
            <v>3180000</v>
          </cell>
          <cell r="BB9020" t="str">
            <v>Rød</v>
          </cell>
        </row>
        <row r="9021">
          <cell r="S9021">
            <v>1987500</v>
          </cell>
          <cell r="BB9021" t="str">
            <v>Rød</v>
          </cell>
        </row>
        <row r="9022">
          <cell r="S9022">
            <v>1590000</v>
          </cell>
        </row>
        <row r="9023">
          <cell r="S9023">
            <v>3375000</v>
          </cell>
        </row>
        <row r="9024">
          <cell r="S9024">
            <v>3375000</v>
          </cell>
          <cell r="BB9024" t="str">
            <v>Rød</v>
          </cell>
        </row>
        <row r="9025">
          <cell r="S9025">
            <v>3375000</v>
          </cell>
        </row>
        <row r="9026">
          <cell r="S9026">
            <v>2496319</v>
          </cell>
          <cell r="BB9026" t="str">
            <v>Lys grønn</v>
          </cell>
        </row>
        <row r="9027">
          <cell r="S9027">
            <v>2182500</v>
          </cell>
        </row>
        <row r="9028">
          <cell r="S9028">
            <v>3075000</v>
          </cell>
        </row>
        <row r="9029">
          <cell r="S9029">
            <v>3075000</v>
          </cell>
        </row>
        <row r="9030">
          <cell r="S9030">
            <v>1785000</v>
          </cell>
          <cell r="BB9030" t="str">
            <v>Rød</v>
          </cell>
        </row>
        <row r="9031">
          <cell r="S9031">
            <v>2280000</v>
          </cell>
          <cell r="BB9031" t="str">
            <v>Gul</v>
          </cell>
        </row>
        <row r="9032">
          <cell r="S9032">
            <v>2775000</v>
          </cell>
          <cell r="BB9032" t="str">
            <v>Oransje</v>
          </cell>
        </row>
        <row r="9033">
          <cell r="S9033">
            <v>2775000</v>
          </cell>
          <cell r="BB9033" t="str">
            <v>Rød</v>
          </cell>
        </row>
        <row r="9034">
          <cell r="S9034">
            <v>1387500</v>
          </cell>
        </row>
        <row r="9035">
          <cell r="S9035">
            <v>3862500</v>
          </cell>
          <cell r="BB9035" t="str">
            <v>Oransje</v>
          </cell>
        </row>
        <row r="9036">
          <cell r="S9036">
            <v>4747875</v>
          </cell>
        </row>
        <row r="9037">
          <cell r="S9037">
            <v>2970000</v>
          </cell>
        </row>
        <row r="9038">
          <cell r="S9038">
            <v>2147267</v>
          </cell>
        </row>
        <row r="9039">
          <cell r="S9039">
            <v>2175000</v>
          </cell>
        </row>
        <row r="9040">
          <cell r="S9040">
            <v>2175000</v>
          </cell>
          <cell r="BB9040" t="str">
            <v>Gul</v>
          </cell>
        </row>
        <row r="9041">
          <cell r="S9041">
            <v>1594219.09</v>
          </cell>
          <cell r="BB9041" t="str">
            <v>Oransje</v>
          </cell>
        </row>
        <row r="9042">
          <cell r="S9042">
            <v>4350000</v>
          </cell>
        </row>
        <row r="9043">
          <cell r="S9043">
            <v>2913899</v>
          </cell>
        </row>
        <row r="9044">
          <cell r="S9044">
            <v>1680000</v>
          </cell>
          <cell r="BB9044" t="str">
            <v>Gul</v>
          </cell>
        </row>
        <row r="9045">
          <cell r="S9045">
            <v>3952500</v>
          </cell>
        </row>
        <row r="9046">
          <cell r="S9046">
            <v>2272500</v>
          </cell>
          <cell r="BB9046" t="str">
            <v>Gul</v>
          </cell>
        </row>
        <row r="9047">
          <cell r="S9047">
            <v>4545000</v>
          </cell>
        </row>
        <row r="9048">
          <cell r="S9048">
            <v>2865000</v>
          </cell>
        </row>
        <row r="9049">
          <cell r="S9049">
            <v>1875000</v>
          </cell>
        </row>
        <row r="9050">
          <cell r="S9050">
            <v>1875000</v>
          </cell>
        </row>
        <row r="9051">
          <cell r="S9051">
            <v>1282500</v>
          </cell>
        </row>
        <row r="9052">
          <cell r="S9052">
            <v>3255000</v>
          </cell>
          <cell r="BB9052" t="str">
            <v>Gul</v>
          </cell>
        </row>
        <row r="9053">
          <cell r="S9053">
            <v>1972500</v>
          </cell>
          <cell r="BB9053" t="str">
            <v>Oransje</v>
          </cell>
        </row>
        <row r="9054">
          <cell r="S9054">
            <v>2662500</v>
          </cell>
        </row>
        <row r="9055">
          <cell r="S9055">
            <v>3450000</v>
          </cell>
        </row>
        <row r="9056">
          <cell r="S9056">
            <v>2167500</v>
          </cell>
          <cell r="BB9056" t="str">
            <v>Gul</v>
          </cell>
        </row>
        <row r="9057">
          <cell r="S9057">
            <v>2362500</v>
          </cell>
          <cell r="BB9057" t="str">
            <v>Oransje</v>
          </cell>
        </row>
        <row r="9058">
          <cell r="S9058">
            <v>3150000</v>
          </cell>
        </row>
        <row r="9059">
          <cell r="S9059">
            <v>787500</v>
          </cell>
          <cell r="BB9059" t="str">
            <v>Rød</v>
          </cell>
        </row>
        <row r="9060">
          <cell r="S9060">
            <v>1575000</v>
          </cell>
        </row>
        <row r="9061">
          <cell r="S9061">
            <v>1575000</v>
          </cell>
          <cell r="BB9061" t="str">
            <v>Oransje</v>
          </cell>
        </row>
        <row r="9062">
          <cell r="S9062">
            <v>1672500</v>
          </cell>
          <cell r="BB9062" t="str">
            <v>Rød</v>
          </cell>
        </row>
        <row r="9063">
          <cell r="S9063">
            <v>1672500</v>
          </cell>
        </row>
        <row r="9064">
          <cell r="S9064">
            <v>2557500</v>
          </cell>
        </row>
        <row r="9065">
          <cell r="S9065">
            <v>3442500</v>
          </cell>
        </row>
        <row r="9066">
          <cell r="S9066">
            <v>2606250</v>
          </cell>
          <cell r="BB9066" t="str">
            <v>Oransje</v>
          </cell>
        </row>
        <row r="9067">
          <cell r="S9067">
            <v>1770000</v>
          </cell>
        </row>
        <row r="9068">
          <cell r="S9068">
            <v>1818750</v>
          </cell>
        </row>
        <row r="9069">
          <cell r="S9069">
            <v>1179819</v>
          </cell>
        </row>
        <row r="9070">
          <cell r="S9070">
            <v>2062500</v>
          </cell>
          <cell r="BB9070" t="str">
            <v>Gul</v>
          </cell>
        </row>
        <row r="9071">
          <cell r="S9071">
            <v>3302640</v>
          </cell>
        </row>
        <row r="9072">
          <cell r="S9072">
            <v>3727500</v>
          </cell>
          <cell r="BB9072" t="str">
            <v>Oransje</v>
          </cell>
        </row>
        <row r="9073">
          <cell r="S9073">
            <v>2550000</v>
          </cell>
        </row>
        <row r="9074">
          <cell r="S9074">
            <v>3825000</v>
          </cell>
        </row>
        <row r="9075">
          <cell r="S9075">
            <v>1275000</v>
          </cell>
        </row>
        <row r="9076">
          <cell r="S9076">
            <v>2550000</v>
          </cell>
        </row>
        <row r="9077">
          <cell r="S9077">
            <v>1470000</v>
          </cell>
        </row>
        <row r="9078">
          <cell r="S9078">
            <v>3037500</v>
          </cell>
          <cell r="BB9078" t="str">
            <v>Grønn</v>
          </cell>
        </row>
        <row r="9079">
          <cell r="S9079">
            <v>1860000</v>
          </cell>
          <cell r="BB9079" t="str">
            <v>Oransje</v>
          </cell>
        </row>
        <row r="9080">
          <cell r="S9080">
            <v>2127365</v>
          </cell>
        </row>
        <row r="9081">
          <cell r="S9081">
            <v>2492335.7200000002</v>
          </cell>
          <cell r="BB9081" t="str">
            <v>Oransje</v>
          </cell>
        </row>
        <row r="9082">
          <cell r="S9082">
            <v>1957500</v>
          </cell>
        </row>
        <row r="9083">
          <cell r="S9083">
            <v>2250000</v>
          </cell>
        </row>
        <row r="9084">
          <cell r="S9084">
            <v>2250000</v>
          </cell>
        </row>
        <row r="9085">
          <cell r="S9085">
            <v>2737500</v>
          </cell>
          <cell r="BB9085" t="str">
            <v>Rød</v>
          </cell>
        </row>
        <row r="9086">
          <cell r="S9086">
            <v>4200000</v>
          </cell>
        </row>
        <row r="9087">
          <cell r="S9087">
            <v>2337650</v>
          </cell>
          <cell r="BB9087" t="str">
            <v>Rød</v>
          </cell>
        </row>
        <row r="9088">
          <cell r="S9088">
            <v>2862399.77</v>
          </cell>
        </row>
        <row r="9089">
          <cell r="S9089">
            <v>2632500</v>
          </cell>
        </row>
        <row r="9090">
          <cell r="S9090">
            <v>1462500</v>
          </cell>
        </row>
        <row r="9091">
          <cell r="S9091">
            <v>1755000</v>
          </cell>
          <cell r="BB9091" t="str">
            <v>Rød</v>
          </cell>
        </row>
        <row r="9092">
          <cell r="S9092">
            <v>2925000</v>
          </cell>
        </row>
        <row r="9093">
          <cell r="S9093">
            <v>4875000</v>
          </cell>
          <cell r="BB9093" t="str">
            <v>Oransje</v>
          </cell>
        </row>
        <row r="9094">
          <cell r="S9094">
            <v>2632500</v>
          </cell>
        </row>
        <row r="9095">
          <cell r="S9095">
            <v>3022500</v>
          </cell>
          <cell r="BB9095" t="str">
            <v>Oransje</v>
          </cell>
        </row>
        <row r="9096">
          <cell r="S9096">
            <v>2193750</v>
          </cell>
        </row>
        <row r="9097">
          <cell r="S9097">
            <v>1950000</v>
          </cell>
        </row>
        <row r="9098">
          <cell r="S9098">
            <v>1755000</v>
          </cell>
        </row>
        <row r="9099">
          <cell r="S9099">
            <v>1950000</v>
          </cell>
        </row>
        <row r="9100">
          <cell r="S9100">
            <v>1950000</v>
          </cell>
        </row>
        <row r="9101">
          <cell r="S9101">
            <v>3607500</v>
          </cell>
          <cell r="BB9101" t="str">
            <v>Oransje</v>
          </cell>
        </row>
        <row r="9102">
          <cell r="S9102">
            <v>1267500</v>
          </cell>
        </row>
        <row r="9103">
          <cell r="S9103">
            <v>2632500</v>
          </cell>
          <cell r="BB9103" t="str">
            <v>Oransje</v>
          </cell>
        </row>
        <row r="9104">
          <cell r="S9104">
            <v>1755000</v>
          </cell>
          <cell r="BB9104" t="str">
            <v>Oransje</v>
          </cell>
        </row>
        <row r="9105">
          <cell r="S9105">
            <v>2340000</v>
          </cell>
          <cell r="BB9105" t="str">
            <v>Oransje</v>
          </cell>
        </row>
        <row r="9106">
          <cell r="S9106">
            <v>4875000</v>
          </cell>
          <cell r="BB9106" t="str">
            <v>Rød</v>
          </cell>
        </row>
        <row r="9107">
          <cell r="S9107">
            <v>3600000</v>
          </cell>
        </row>
        <row r="9108">
          <cell r="S9108">
            <v>3502500</v>
          </cell>
        </row>
        <row r="9109">
          <cell r="S9109">
            <v>3015000</v>
          </cell>
        </row>
        <row r="9110">
          <cell r="S9110">
            <v>2625000</v>
          </cell>
        </row>
        <row r="9111">
          <cell r="S9111">
            <v>2625000</v>
          </cell>
        </row>
        <row r="9112">
          <cell r="S9112">
            <v>2694611</v>
          </cell>
        </row>
        <row r="9113">
          <cell r="S9113">
            <v>1643177</v>
          </cell>
          <cell r="BB9113" t="str">
            <v>Grønn</v>
          </cell>
        </row>
        <row r="9114">
          <cell r="S9114">
            <v>2040000</v>
          </cell>
        </row>
        <row r="9115">
          <cell r="S9115">
            <v>2040000</v>
          </cell>
        </row>
        <row r="9116">
          <cell r="S9116">
            <v>1942500</v>
          </cell>
          <cell r="BB9116" t="str">
            <v>Rød</v>
          </cell>
        </row>
        <row r="9117">
          <cell r="S9117">
            <v>3787500</v>
          </cell>
          <cell r="BB9117" t="str">
            <v>Oransje</v>
          </cell>
        </row>
        <row r="9118">
          <cell r="S9118">
            <v>1845000</v>
          </cell>
        </row>
        <row r="9119">
          <cell r="S9119">
            <v>1650000</v>
          </cell>
        </row>
        <row r="9120">
          <cell r="S9120">
            <v>3300000</v>
          </cell>
        </row>
        <row r="9121">
          <cell r="S9121">
            <v>1650000</v>
          </cell>
          <cell r="BB9121" t="str">
            <v>Rød</v>
          </cell>
        </row>
        <row r="9122">
          <cell r="S9122">
            <v>1455000</v>
          </cell>
        </row>
        <row r="9123">
          <cell r="S9123">
            <v>2812500</v>
          </cell>
          <cell r="BB9123" t="str">
            <v>Oransje</v>
          </cell>
        </row>
        <row r="9124">
          <cell r="S9124">
            <v>2520000</v>
          </cell>
        </row>
        <row r="9125">
          <cell r="S9125">
            <v>3487500</v>
          </cell>
          <cell r="BB9125" t="str">
            <v>Gul</v>
          </cell>
        </row>
        <row r="9126">
          <cell r="S9126">
            <v>2325000</v>
          </cell>
        </row>
        <row r="9127">
          <cell r="S9127">
            <v>2345850</v>
          </cell>
        </row>
        <row r="9128">
          <cell r="S9128">
            <v>2227500</v>
          </cell>
        </row>
        <row r="9129">
          <cell r="S9129">
            <v>2130000</v>
          </cell>
        </row>
        <row r="9130">
          <cell r="S9130">
            <v>1935000</v>
          </cell>
          <cell r="BB9130" t="str">
            <v>Rød</v>
          </cell>
        </row>
        <row r="9131">
          <cell r="S9131">
            <v>1837500</v>
          </cell>
          <cell r="BB9131" t="str">
            <v>Grønn</v>
          </cell>
        </row>
        <row r="9132">
          <cell r="S9132">
            <v>1837500</v>
          </cell>
        </row>
        <row r="9133">
          <cell r="S9133">
            <v>4350000</v>
          </cell>
          <cell r="BB9133" t="str">
            <v>Oransje</v>
          </cell>
        </row>
        <row r="9134">
          <cell r="S9134">
            <v>3480000</v>
          </cell>
        </row>
        <row r="9135">
          <cell r="S9135">
            <v>1740000</v>
          </cell>
        </row>
        <row r="9136">
          <cell r="S9136">
            <v>2610000</v>
          </cell>
          <cell r="BB9136" t="str">
            <v>Gul</v>
          </cell>
        </row>
        <row r="9137">
          <cell r="S9137">
            <v>1336302</v>
          </cell>
        </row>
        <row r="9138">
          <cell r="S9138">
            <v>2512500</v>
          </cell>
        </row>
        <row r="9139">
          <cell r="S9139">
            <v>2512500</v>
          </cell>
        </row>
        <row r="9140">
          <cell r="S9140">
            <v>1545000</v>
          </cell>
        </row>
        <row r="9141">
          <cell r="S9141">
            <v>3090000</v>
          </cell>
        </row>
        <row r="9142">
          <cell r="S9142">
            <v>1447500</v>
          </cell>
        </row>
        <row r="9143">
          <cell r="S9143">
            <v>2797500</v>
          </cell>
        </row>
        <row r="9144">
          <cell r="S9144">
            <v>4050000</v>
          </cell>
        </row>
        <row r="9145">
          <cell r="S9145">
            <v>2025000</v>
          </cell>
          <cell r="BB9145" t="str">
            <v>Grønn</v>
          </cell>
        </row>
        <row r="9146">
          <cell r="S9146">
            <v>2025000</v>
          </cell>
        </row>
        <row r="9147">
          <cell r="S9147">
            <v>1426466</v>
          </cell>
        </row>
        <row r="9148">
          <cell r="S9148">
            <v>1252500</v>
          </cell>
        </row>
        <row r="9149">
          <cell r="S9149">
            <v>2470078</v>
          </cell>
        </row>
        <row r="9150">
          <cell r="S9150">
            <v>2887500</v>
          </cell>
          <cell r="BB9150" t="str">
            <v>Oransje</v>
          </cell>
        </row>
        <row r="9151">
          <cell r="S9151">
            <v>5100000</v>
          </cell>
        </row>
        <row r="9152">
          <cell r="S9152">
            <v>2212500</v>
          </cell>
          <cell r="BB9152" t="str">
            <v>Oransje</v>
          </cell>
        </row>
        <row r="9153">
          <cell r="S9153">
            <v>1635000</v>
          </cell>
          <cell r="BB9153" t="str">
            <v>Rød</v>
          </cell>
        </row>
        <row r="9154">
          <cell r="S9154">
            <v>3075000</v>
          </cell>
        </row>
        <row r="9155">
          <cell r="S9155">
            <v>4035000</v>
          </cell>
          <cell r="BB9155" t="str">
            <v>Grønn</v>
          </cell>
        </row>
        <row r="9156">
          <cell r="S9156">
            <v>2017500</v>
          </cell>
        </row>
        <row r="9157">
          <cell r="S9157">
            <v>1739092.79</v>
          </cell>
        </row>
        <row r="9158">
          <cell r="S9158">
            <v>3262500</v>
          </cell>
          <cell r="BB9158" t="str">
            <v>Rød</v>
          </cell>
        </row>
        <row r="9159">
          <cell r="S9159">
            <v>2462481</v>
          </cell>
        </row>
        <row r="9160">
          <cell r="S9160">
            <v>1822500</v>
          </cell>
        </row>
        <row r="9161">
          <cell r="S9161">
            <v>1342500</v>
          </cell>
          <cell r="BB9161" t="str">
            <v>Gul</v>
          </cell>
        </row>
        <row r="9162">
          <cell r="S9162">
            <v>2205000</v>
          </cell>
          <cell r="BB9162" t="str">
            <v>Gul</v>
          </cell>
        </row>
        <row r="9163">
          <cell r="S9163">
            <v>4792500</v>
          </cell>
        </row>
        <row r="9164">
          <cell r="S9164">
            <v>2587500</v>
          </cell>
          <cell r="BB9164" t="str">
            <v>Gul</v>
          </cell>
        </row>
        <row r="9165">
          <cell r="S9165">
            <v>4207973</v>
          </cell>
        </row>
        <row r="9166">
          <cell r="S9166">
            <v>3637500</v>
          </cell>
        </row>
        <row r="9167">
          <cell r="S9167">
            <v>352050.25</v>
          </cell>
          <cell r="BB9167" t="str">
            <v>Rød</v>
          </cell>
        </row>
        <row r="9168">
          <cell r="S9168">
            <v>2677500</v>
          </cell>
        </row>
        <row r="9169">
          <cell r="S9169">
            <v>4875000</v>
          </cell>
          <cell r="BB9169" t="str">
            <v>Oransje</v>
          </cell>
        </row>
        <row r="9170">
          <cell r="S9170">
            <v>4110000</v>
          </cell>
        </row>
        <row r="9171">
          <cell r="S9171">
            <v>2962500</v>
          </cell>
        </row>
        <row r="9172">
          <cell r="S9172">
            <v>1481250</v>
          </cell>
        </row>
        <row r="9173">
          <cell r="S9173">
            <v>1815000</v>
          </cell>
          <cell r="BB9173" t="str">
            <v>Oransje</v>
          </cell>
        </row>
        <row r="9174">
          <cell r="S9174">
            <v>3532500</v>
          </cell>
        </row>
        <row r="9175">
          <cell r="S9175">
            <v>2100000</v>
          </cell>
          <cell r="BB9175" t="str">
            <v>Gul</v>
          </cell>
        </row>
        <row r="9176">
          <cell r="S9176">
            <v>2106953</v>
          </cell>
        </row>
        <row r="9177">
          <cell r="S9177">
            <v>6967500</v>
          </cell>
          <cell r="BB9177" t="str">
            <v>Oransje</v>
          </cell>
        </row>
        <row r="9178">
          <cell r="S9178">
            <v>1717500</v>
          </cell>
        </row>
        <row r="9179">
          <cell r="S9179">
            <v>3435000</v>
          </cell>
        </row>
        <row r="9180">
          <cell r="S9180">
            <v>2385000</v>
          </cell>
          <cell r="BB9180" t="str">
            <v>Rød</v>
          </cell>
        </row>
        <row r="9181">
          <cell r="S9181">
            <v>3337500</v>
          </cell>
        </row>
        <row r="9182">
          <cell r="S9182">
            <v>5625000</v>
          </cell>
          <cell r="BB9182" t="str">
            <v>Oransje</v>
          </cell>
        </row>
        <row r="9183">
          <cell r="S9183">
            <v>1620000</v>
          </cell>
        </row>
        <row r="9184">
          <cell r="S9184">
            <v>2857500</v>
          </cell>
        </row>
        <row r="9185">
          <cell r="S9185">
            <v>2475000</v>
          </cell>
        </row>
        <row r="9186">
          <cell r="S9186">
            <v>3712500</v>
          </cell>
          <cell r="BB9186" t="str">
            <v>Oransje</v>
          </cell>
        </row>
        <row r="9187">
          <cell r="S9187">
            <v>2475000</v>
          </cell>
          <cell r="BB9187" t="str">
            <v>Gul</v>
          </cell>
        </row>
        <row r="9188">
          <cell r="S9188">
            <v>1480820</v>
          </cell>
          <cell r="BB9188" t="str">
            <v>Rød</v>
          </cell>
        </row>
        <row r="9189">
          <cell r="S9189">
            <v>4755000</v>
          </cell>
        </row>
        <row r="9190">
          <cell r="S9190">
            <v>4755000</v>
          </cell>
          <cell r="BB9190" t="str">
            <v>Rød</v>
          </cell>
        </row>
        <row r="9191">
          <cell r="S9191">
            <v>3232500</v>
          </cell>
        </row>
        <row r="9192">
          <cell r="S9192">
            <v>2676253</v>
          </cell>
          <cell r="BB9192" t="str">
            <v>Oransje</v>
          </cell>
        </row>
        <row r="9193">
          <cell r="S9193">
            <v>1425000</v>
          </cell>
        </row>
        <row r="9194">
          <cell r="S9194">
            <v>1425000</v>
          </cell>
          <cell r="BB9194" t="str">
            <v>Oransje</v>
          </cell>
        </row>
        <row r="9195">
          <cell r="S9195">
            <v>1710000</v>
          </cell>
        </row>
        <row r="9196">
          <cell r="S9196">
            <v>4275000</v>
          </cell>
        </row>
        <row r="9197">
          <cell r="S9197">
            <v>2565000</v>
          </cell>
          <cell r="BB9197" t="str">
            <v>Oransje</v>
          </cell>
        </row>
        <row r="9198">
          <cell r="S9198">
            <v>1425000</v>
          </cell>
        </row>
        <row r="9199">
          <cell r="S9199">
            <v>1612500</v>
          </cell>
          <cell r="BB9199" t="str">
            <v>Rød</v>
          </cell>
        </row>
        <row r="9200">
          <cell r="S9200">
            <v>1612500</v>
          </cell>
        </row>
        <row r="9201">
          <cell r="S9201">
            <v>3225000</v>
          </cell>
        </row>
        <row r="9202">
          <cell r="S9202">
            <v>1612500</v>
          </cell>
        </row>
        <row r="9203">
          <cell r="S9203">
            <v>3412500</v>
          </cell>
        </row>
        <row r="9204">
          <cell r="S9204">
            <v>2606250</v>
          </cell>
          <cell r="BB9204" t="str">
            <v>Gul</v>
          </cell>
        </row>
        <row r="9205">
          <cell r="S9205">
            <v>1702746</v>
          </cell>
        </row>
        <row r="9206">
          <cell r="S9206">
            <v>2599145</v>
          </cell>
        </row>
        <row r="9207">
          <cell r="S9207">
            <v>3030000</v>
          </cell>
          <cell r="BB9207" t="str">
            <v>Gul</v>
          </cell>
        </row>
        <row r="9208">
          <cell r="S9208">
            <v>757500</v>
          </cell>
        </row>
        <row r="9209">
          <cell r="S9209">
            <v>2272500</v>
          </cell>
        </row>
        <row r="9210">
          <cell r="S9210">
            <v>2272500</v>
          </cell>
        </row>
        <row r="9211">
          <cell r="S9211">
            <v>4162500</v>
          </cell>
          <cell r="BB9211" t="str">
            <v>Grønn</v>
          </cell>
        </row>
        <row r="9212">
          <cell r="S9212">
            <v>2932500</v>
          </cell>
          <cell r="BB9212" t="str">
            <v>Oransje</v>
          </cell>
        </row>
        <row r="9213">
          <cell r="S9213">
            <v>2932500</v>
          </cell>
        </row>
        <row r="9214">
          <cell r="S9214">
            <v>3877500</v>
          </cell>
        </row>
        <row r="9215">
          <cell r="S9215">
            <v>4350000</v>
          </cell>
        </row>
        <row r="9216">
          <cell r="S9216">
            <v>2800375.57</v>
          </cell>
        </row>
        <row r="9217">
          <cell r="S9217">
            <v>2362500</v>
          </cell>
          <cell r="BB9217" t="str">
            <v>Oransje</v>
          </cell>
        </row>
        <row r="9218">
          <cell r="S9218">
            <v>4440000</v>
          </cell>
        </row>
        <row r="9219">
          <cell r="S9219">
            <v>3314337</v>
          </cell>
        </row>
        <row r="9220">
          <cell r="S9220">
            <v>2550000</v>
          </cell>
        </row>
        <row r="9221">
          <cell r="S9221">
            <v>5100000</v>
          </cell>
        </row>
        <row r="9222">
          <cell r="S9222">
            <v>2550000</v>
          </cell>
          <cell r="BB9222" t="str">
            <v>Oransje</v>
          </cell>
        </row>
        <row r="9223">
          <cell r="S9223">
            <v>4342500</v>
          </cell>
        </row>
        <row r="9224">
          <cell r="S9224">
            <v>3397500</v>
          </cell>
        </row>
        <row r="9225">
          <cell r="S9225">
            <v>3472550</v>
          </cell>
          <cell r="BB9225" t="str">
            <v>Rød</v>
          </cell>
        </row>
        <row r="9226">
          <cell r="S9226">
            <v>2925000</v>
          </cell>
        </row>
        <row r="9227">
          <cell r="S9227">
            <v>2925000</v>
          </cell>
        </row>
        <row r="9228">
          <cell r="S9228">
            <v>1792500</v>
          </cell>
          <cell r="BB9228" t="str">
            <v>Gul</v>
          </cell>
        </row>
        <row r="9229">
          <cell r="S9229">
            <v>1792500</v>
          </cell>
        </row>
        <row r="9230">
          <cell r="S9230">
            <v>1320000</v>
          </cell>
          <cell r="BB9230" t="str">
            <v>Rød</v>
          </cell>
        </row>
        <row r="9231">
          <cell r="S9231">
            <v>2167500</v>
          </cell>
        </row>
        <row r="9232">
          <cell r="S9232">
            <v>2542500</v>
          </cell>
        </row>
        <row r="9233">
          <cell r="S9233">
            <v>2306250</v>
          </cell>
          <cell r="BB9233" t="str">
            <v>Gul</v>
          </cell>
        </row>
        <row r="9234">
          <cell r="S9234">
            <v>1882500</v>
          </cell>
          <cell r="BB9234" t="str">
            <v>Gul</v>
          </cell>
        </row>
        <row r="9235">
          <cell r="S9235">
            <v>1882500</v>
          </cell>
        </row>
        <row r="9236">
          <cell r="S9236">
            <v>1882500</v>
          </cell>
        </row>
        <row r="9237">
          <cell r="S9237">
            <v>1882500</v>
          </cell>
        </row>
        <row r="9238">
          <cell r="S9238">
            <v>2070000</v>
          </cell>
        </row>
        <row r="9239">
          <cell r="S9239">
            <v>5362500</v>
          </cell>
        </row>
        <row r="9240">
          <cell r="S9240">
            <v>2257500</v>
          </cell>
          <cell r="BB9240" t="str">
            <v>Oransje</v>
          </cell>
        </row>
        <row r="9241">
          <cell r="S9241">
            <v>3729988.51</v>
          </cell>
        </row>
        <row r="9242">
          <cell r="S9242">
            <v>5077500</v>
          </cell>
        </row>
        <row r="9243">
          <cell r="S9243">
            <v>1410000</v>
          </cell>
        </row>
        <row r="9244">
          <cell r="S9244">
            <v>2347500</v>
          </cell>
        </row>
        <row r="9245">
          <cell r="S9245">
            <v>1638959</v>
          </cell>
          <cell r="BB9245" t="str">
            <v>Gul</v>
          </cell>
        </row>
        <row r="9246">
          <cell r="S9246">
            <v>1125000</v>
          </cell>
        </row>
        <row r="9247">
          <cell r="S9247">
            <v>2812500</v>
          </cell>
          <cell r="BB9247" t="str">
            <v>Oransje</v>
          </cell>
        </row>
        <row r="9248">
          <cell r="S9248">
            <v>2062500</v>
          </cell>
        </row>
        <row r="9249">
          <cell r="S9249">
            <v>2062500</v>
          </cell>
          <cell r="BB9249" t="str">
            <v>Oransje</v>
          </cell>
        </row>
        <row r="9250">
          <cell r="S9250">
            <v>1875000</v>
          </cell>
        </row>
        <row r="9251">
          <cell r="S9251">
            <v>1875000</v>
          </cell>
        </row>
        <row r="9252">
          <cell r="S9252">
            <v>3000000</v>
          </cell>
          <cell r="BB9252" t="str">
            <v>Rød</v>
          </cell>
        </row>
        <row r="9253">
          <cell r="S9253">
            <v>2625000</v>
          </cell>
        </row>
        <row r="9254">
          <cell r="S9254">
            <v>1965000</v>
          </cell>
        </row>
        <row r="9255">
          <cell r="S9255">
            <v>3520329</v>
          </cell>
        </row>
        <row r="9256">
          <cell r="S9256">
            <v>1590000</v>
          </cell>
        </row>
        <row r="9257">
          <cell r="S9257">
            <v>2103750</v>
          </cell>
          <cell r="BB9257" t="str">
            <v>Rød</v>
          </cell>
        </row>
        <row r="9258">
          <cell r="S9258">
            <v>2943750</v>
          </cell>
          <cell r="BB9258" t="str">
            <v>Oransje</v>
          </cell>
        </row>
        <row r="9259">
          <cell r="S9259">
            <v>3082500</v>
          </cell>
        </row>
        <row r="9260">
          <cell r="S9260">
            <v>2895000</v>
          </cell>
          <cell r="BB9260" t="str">
            <v>Grønn</v>
          </cell>
        </row>
        <row r="9261">
          <cell r="S9261">
            <v>1680000</v>
          </cell>
          <cell r="BB9261" t="str">
            <v>Grønn</v>
          </cell>
        </row>
        <row r="9262">
          <cell r="S9262">
            <v>1925679.75</v>
          </cell>
          <cell r="BB9262" t="str">
            <v>Oransje</v>
          </cell>
        </row>
        <row r="9263">
          <cell r="S9263">
            <v>3825000</v>
          </cell>
          <cell r="BB9263" t="str">
            <v>Oransje</v>
          </cell>
        </row>
        <row r="9264">
          <cell r="S9264">
            <v>2797500</v>
          </cell>
        </row>
        <row r="9265">
          <cell r="S9265">
            <v>1957500</v>
          </cell>
        </row>
        <row r="9266">
          <cell r="S9266">
            <v>2610000</v>
          </cell>
        </row>
        <row r="9267">
          <cell r="S9267">
            <v>3075000</v>
          </cell>
          <cell r="BB9267" t="str">
            <v>Oransje</v>
          </cell>
        </row>
        <row r="9268">
          <cell r="S9268">
            <v>2887500</v>
          </cell>
          <cell r="BB9268" t="str">
            <v>Gul</v>
          </cell>
        </row>
        <row r="9269">
          <cell r="S9269">
            <v>3352500</v>
          </cell>
        </row>
        <row r="9270">
          <cell r="S9270">
            <v>2700000</v>
          </cell>
          <cell r="BB9270" t="str">
            <v>Oransje</v>
          </cell>
        </row>
        <row r="9271">
          <cell r="S9271">
            <v>2700000</v>
          </cell>
        </row>
        <row r="9272">
          <cell r="S9272">
            <v>1727259</v>
          </cell>
          <cell r="BB9272" t="str">
            <v>Rød</v>
          </cell>
        </row>
        <row r="9273">
          <cell r="S9273">
            <v>2137594</v>
          </cell>
        </row>
        <row r="9274">
          <cell r="S9274">
            <v>3067500</v>
          </cell>
          <cell r="BB9274" t="str">
            <v>Gul</v>
          </cell>
        </row>
        <row r="9275">
          <cell r="S9275">
            <v>2602500</v>
          </cell>
          <cell r="BB9275" t="str">
            <v>Grønn</v>
          </cell>
        </row>
        <row r="9276">
          <cell r="S9276">
            <v>1950000</v>
          </cell>
        </row>
        <row r="9277">
          <cell r="S9277">
            <v>3900000</v>
          </cell>
        </row>
        <row r="9278">
          <cell r="S9278">
            <v>2692500</v>
          </cell>
          <cell r="BB9278" t="str">
            <v>Oransje</v>
          </cell>
        </row>
        <row r="9279">
          <cell r="S9279">
            <v>1332338.25</v>
          </cell>
        </row>
        <row r="9280">
          <cell r="S9280">
            <v>2505000</v>
          </cell>
        </row>
        <row r="9281">
          <cell r="S9281">
            <v>1762500</v>
          </cell>
        </row>
        <row r="9282">
          <cell r="S9282">
            <v>2324502</v>
          </cell>
          <cell r="BB9282" t="str">
            <v>Grønn</v>
          </cell>
        </row>
        <row r="9283">
          <cell r="S9283">
            <v>2872500</v>
          </cell>
          <cell r="BB9283" t="str">
            <v>Oransje</v>
          </cell>
        </row>
        <row r="9284">
          <cell r="S9284">
            <v>1575000</v>
          </cell>
          <cell r="BB9284" t="str">
            <v>Oransje</v>
          </cell>
        </row>
        <row r="9285">
          <cell r="S9285">
            <v>1575000</v>
          </cell>
        </row>
        <row r="9286">
          <cell r="S9286">
            <v>2685000</v>
          </cell>
          <cell r="BB9286" t="str">
            <v>Rød</v>
          </cell>
        </row>
        <row r="9287">
          <cell r="S9287">
            <v>2220000</v>
          </cell>
        </row>
        <row r="9288">
          <cell r="S9288">
            <v>4717500</v>
          </cell>
          <cell r="BB9288" t="str">
            <v>Rød</v>
          </cell>
        </row>
        <row r="9289">
          <cell r="S9289">
            <v>1429076</v>
          </cell>
        </row>
        <row r="9290">
          <cell r="S9290">
            <v>2122500</v>
          </cell>
          <cell r="BB9290" t="str">
            <v>Gul</v>
          </cell>
        </row>
        <row r="9291">
          <cell r="S9291">
            <v>2122500</v>
          </cell>
          <cell r="BB9291" t="str">
            <v>Oransje</v>
          </cell>
        </row>
        <row r="9292">
          <cell r="S9292">
            <v>3412500</v>
          </cell>
        </row>
        <row r="9293">
          <cell r="S9293">
            <v>1567500</v>
          </cell>
          <cell r="BB9293" t="str">
            <v>Gul</v>
          </cell>
        </row>
        <row r="9294">
          <cell r="S9294">
            <v>3502500</v>
          </cell>
        </row>
        <row r="9295">
          <cell r="S9295">
            <v>3225000</v>
          </cell>
          <cell r="BB9295" t="str">
            <v>Gul</v>
          </cell>
        </row>
        <row r="9296">
          <cell r="S9296">
            <v>3225000</v>
          </cell>
          <cell r="BB9296" t="str">
            <v>Gul</v>
          </cell>
        </row>
        <row r="9297">
          <cell r="S9297">
            <v>2670000</v>
          </cell>
        </row>
        <row r="9298">
          <cell r="S9298">
            <v>1518750</v>
          </cell>
          <cell r="BB9298" t="str">
            <v>Oransje</v>
          </cell>
        </row>
        <row r="9299">
          <cell r="S9299">
            <v>2025000</v>
          </cell>
        </row>
        <row r="9300">
          <cell r="S9300">
            <v>3051320</v>
          </cell>
          <cell r="BB9300" t="str">
            <v>Lys grønn</v>
          </cell>
        </row>
        <row r="9301">
          <cell r="S9301">
            <v>3127500</v>
          </cell>
        </row>
        <row r="9302">
          <cell r="S9302">
            <v>2850000</v>
          </cell>
        </row>
        <row r="9303">
          <cell r="S9303">
            <v>2572500</v>
          </cell>
          <cell r="BB9303" t="str">
            <v>Oransje</v>
          </cell>
        </row>
        <row r="9304">
          <cell r="S9304">
            <v>3397500</v>
          </cell>
        </row>
        <row r="9305">
          <cell r="S9305">
            <v>2662500</v>
          </cell>
          <cell r="BB9305" t="str">
            <v>Gul</v>
          </cell>
        </row>
        <row r="9306">
          <cell r="S9306">
            <v>2295000</v>
          </cell>
        </row>
        <row r="9307">
          <cell r="S9307">
            <v>3855000</v>
          </cell>
        </row>
        <row r="9308">
          <cell r="S9308">
            <v>2752500</v>
          </cell>
        </row>
        <row r="9309">
          <cell r="S9309">
            <v>9221000</v>
          </cell>
          <cell r="BB9309" t="str">
            <v>Oransje</v>
          </cell>
        </row>
        <row r="9310">
          <cell r="S9310">
            <v>3806250</v>
          </cell>
          <cell r="BB9310" t="str">
            <v>Gul</v>
          </cell>
        </row>
        <row r="9311">
          <cell r="S9311">
            <v>1650000</v>
          </cell>
          <cell r="BB9311" t="str">
            <v>Rød</v>
          </cell>
        </row>
        <row r="9312">
          <cell r="S9312">
            <v>2107500</v>
          </cell>
        </row>
        <row r="9313">
          <cell r="S9313">
            <v>2107500</v>
          </cell>
        </row>
        <row r="9314">
          <cell r="S9314">
            <v>1282500</v>
          </cell>
        </row>
        <row r="9315">
          <cell r="S9315">
            <v>2759005</v>
          </cell>
          <cell r="BB9315" t="str">
            <v>Oransje</v>
          </cell>
        </row>
        <row r="9316">
          <cell r="S9316">
            <v>4852500</v>
          </cell>
          <cell r="BB9316" t="str">
            <v>Gul</v>
          </cell>
        </row>
        <row r="9317">
          <cell r="S9317">
            <v>2745000</v>
          </cell>
        </row>
        <row r="9318">
          <cell r="S9318">
            <v>3549036</v>
          </cell>
        </row>
        <row r="9319">
          <cell r="S9319">
            <v>3750000</v>
          </cell>
          <cell r="BB9319" t="str">
            <v>Rød</v>
          </cell>
        </row>
        <row r="9320">
          <cell r="S9320">
            <v>1920000</v>
          </cell>
          <cell r="BB9320" t="str">
            <v>Oransje</v>
          </cell>
        </row>
        <row r="9321">
          <cell r="S9321">
            <v>4387500</v>
          </cell>
        </row>
        <row r="9322">
          <cell r="S9322">
            <v>10327500</v>
          </cell>
        </row>
        <row r="9323">
          <cell r="S9323">
            <v>4477500</v>
          </cell>
        </row>
        <row r="9324">
          <cell r="S9324">
            <v>2557500</v>
          </cell>
        </row>
        <row r="9325">
          <cell r="S9325">
            <v>3319860</v>
          </cell>
          <cell r="BB9325" t="str">
            <v>Oransje</v>
          </cell>
        </row>
        <row r="9326">
          <cell r="S9326">
            <v>1552500</v>
          </cell>
        </row>
        <row r="9327">
          <cell r="S9327">
            <v>1469250</v>
          </cell>
        </row>
        <row r="9328">
          <cell r="S9328">
            <v>12419293</v>
          </cell>
          <cell r="BB9328" t="str">
            <v>Rød</v>
          </cell>
        </row>
        <row r="9329">
          <cell r="S9329">
            <v>1095000</v>
          </cell>
        </row>
        <row r="9330">
          <cell r="S9330">
            <v>3285000</v>
          </cell>
        </row>
        <row r="9331">
          <cell r="S9331">
            <v>2827500</v>
          </cell>
          <cell r="BB9331" t="str">
            <v>Gul</v>
          </cell>
        </row>
        <row r="9332">
          <cell r="S9332">
            <v>1732500</v>
          </cell>
        </row>
        <row r="9333">
          <cell r="S9333">
            <v>1732500</v>
          </cell>
        </row>
        <row r="9334">
          <cell r="S9334">
            <v>3735000</v>
          </cell>
        </row>
        <row r="9335">
          <cell r="S9335">
            <v>1275000</v>
          </cell>
        </row>
        <row r="9336">
          <cell r="S9336">
            <v>2640000</v>
          </cell>
          <cell r="BB9336" t="str">
            <v>Grønn</v>
          </cell>
        </row>
        <row r="9337">
          <cell r="S9337">
            <v>2002500</v>
          </cell>
          <cell r="BB9337" t="str">
            <v>Oransje</v>
          </cell>
        </row>
        <row r="9338">
          <cell r="S9338">
            <v>5044104</v>
          </cell>
        </row>
        <row r="9339">
          <cell r="S9339">
            <v>1455000</v>
          </cell>
          <cell r="BB9339" t="str">
            <v>Gul</v>
          </cell>
        </row>
        <row r="9340">
          <cell r="S9340">
            <v>1545000</v>
          </cell>
        </row>
        <row r="9341">
          <cell r="S9341">
            <v>2362500</v>
          </cell>
        </row>
        <row r="9342">
          <cell r="S9342">
            <v>2542500</v>
          </cell>
        </row>
        <row r="9343">
          <cell r="S9343">
            <v>1725000</v>
          </cell>
        </row>
        <row r="9344">
          <cell r="S9344">
            <v>1725000</v>
          </cell>
        </row>
        <row r="9345">
          <cell r="S9345">
            <v>1725000</v>
          </cell>
          <cell r="BB9345" t="str">
            <v>Oransje</v>
          </cell>
        </row>
        <row r="9346">
          <cell r="S9346">
            <v>4447500</v>
          </cell>
        </row>
        <row r="9347">
          <cell r="S9347">
            <v>1905000</v>
          </cell>
          <cell r="BB9347" t="str">
            <v>Oransje</v>
          </cell>
        </row>
        <row r="9348">
          <cell r="S9348">
            <v>2902500</v>
          </cell>
          <cell r="BB9348" t="str">
            <v>Oransje</v>
          </cell>
        </row>
        <row r="9349">
          <cell r="S9349">
            <v>1246889</v>
          </cell>
        </row>
        <row r="9350">
          <cell r="S9350">
            <v>4350000</v>
          </cell>
        </row>
        <row r="9351">
          <cell r="S9351">
            <v>2355000</v>
          </cell>
        </row>
        <row r="9352">
          <cell r="S9352">
            <v>1177500</v>
          </cell>
          <cell r="BB9352" t="str">
            <v>Gul</v>
          </cell>
        </row>
        <row r="9353">
          <cell r="S9353">
            <v>2445000</v>
          </cell>
          <cell r="BB9353" t="str">
            <v>Oransje</v>
          </cell>
        </row>
        <row r="9354">
          <cell r="S9354">
            <v>5250000</v>
          </cell>
        </row>
        <row r="9355">
          <cell r="S9355">
            <v>4363457</v>
          </cell>
        </row>
        <row r="9356">
          <cell r="S9356">
            <v>1357500</v>
          </cell>
        </row>
        <row r="9357">
          <cell r="S9357">
            <v>3075000</v>
          </cell>
          <cell r="BB9357" t="str">
            <v>Oransje</v>
          </cell>
        </row>
        <row r="9358">
          <cell r="S9358">
            <v>3075000</v>
          </cell>
        </row>
        <row r="9359">
          <cell r="S9359">
            <v>1537500</v>
          </cell>
          <cell r="BB9359" t="str">
            <v>Rød</v>
          </cell>
        </row>
        <row r="9360">
          <cell r="S9360">
            <v>3075000</v>
          </cell>
          <cell r="BB9360" t="str">
            <v>Gul</v>
          </cell>
        </row>
        <row r="9361">
          <cell r="S9361">
            <v>1717500</v>
          </cell>
          <cell r="BB9361" t="str">
            <v>Oransje</v>
          </cell>
        </row>
        <row r="9362">
          <cell r="S9362">
            <v>1717500</v>
          </cell>
          <cell r="BB9362" t="str">
            <v>Gul</v>
          </cell>
        </row>
        <row r="9363">
          <cell r="S9363">
            <v>1717500</v>
          </cell>
        </row>
        <row r="9364">
          <cell r="S9364">
            <v>2077500</v>
          </cell>
        </row>
        <row r="9365">
          <cell r="S9365">
            <v>2077500</v>
          </cell>
          <cell r="BB9365" t="str">
            <v>Rød</v>
          </cell>
        </row>
        <row r="9366">
          <cell r="S9366">
            <v>4875000</v>
          </cell>
        </row>
        <row r="9367">
          <cell r="S9367">
            <v>5505000</v>
          </cell>
        </row>
        <row r="9368">
          <cell r="S9368">
            <v>2797500</v>
          </cell>
        </row>
        <row r="9369">
          <cell r="S9369">
            <v>3337500</v>
          </cell>
          <cell r="BB9369" t="str">
            <v>Gul</v>
          </cell>
        </row>
        <row r="9370">
          <cell r="S9370">
            <v>2568750</v>
          </cell>
        </row>
        <row r="9371">
          <cell r="S9371">
            <v>2070000</v>
          </cell>
          <cell r="BB9371" t="str">
            <v>Oransje</v>
          </cell>
        </row>
        <row r="9372">
          <cell r="S9372">
            <v>1800000</v>
          </cell>
          <cell r="BB9372" t="str">
            <v>Gul</v>
          </cell>
        </row>
        <row r="9373">
          <cell r="S9373">
            <v>1170000</v>
          </cell>
          <cell r="BB9373" t="str">
            <v>Oransje</v>
          </cell>
        </row>
        <row r="9374">
          <cell r="S9374">
            <v>3510000</v>
          </cell>
        </row>
        <row r="9375">
          <cell r="S9375">
            <v>5130000</v>
          </cell>
          <cell r="BB9375" t="str">
            <v>Rød</v>
          </cell>
        </row>
        <row r="9376">
          <cell r="S9376">
            <v>2970000</v>
          </cell>
          <cell r="BB9376" t="str">
            <v>Oransje</v>
          </cell>
        </row>
        <row r="9377">
          <cell r="S9377">
            <v>4140000</v>
          </cell>
          <cell r="BB9377" t="str">
            <v>Oransje</v>
          </cell>
        </row>
        <row r="9378">
          <cell r="S9378">
            <v>2250000</v>
          </cell>
        </row>
        <row r="9379">
          <cell r="S9379">
            <v>1710000</v>
          </cell>
        </row>
        <row r="9380">
          <cell r="S9380">
            <v>1530000</v>
          </cell>
          <cell r="BB9380" t="str">
            <v>Oransje</v>
          </cell>
        </row>
        <row r="9381">
          <cell r="S9381">
            <v>2250000</v>
          </cell>
        </row>
        <row r="9382">
          <cell r="S9382">
            <v>2160000</v>
          </cell>
        </row>
        <row r="9383">
          <cell r="S9383">
            <v>1800000</v>
          </cell>
        </row>
        <row r="9384">
          <cell r="S9384">
            <v>1405380</v>
          </cell>
          <cell r="BB9384" t="str">
            <v>Rød</v>
          </cell>
        </row>
        <row r="9385">
          <cell r="S9385">
            <v>1455250</v>
          </cell>
          <cell r="BB9385" t="str">
            <v>Rød</v>
          </cell>
        </row>
        <row r="9386">
          <cell r="S9386">
            <v>1650000</v>
          </cell>
          <cell r="BB9386" t="str">
            <v>Lys grønn</v>
          </cell>
        </row>
        <row r="9387">
          <cell r="S9387">
            <v>1709805</v>
          </cell>
        </row>
        <row r="9388">
          <cell r="S9388">
            <v>1481250</v>
          </cell>
        </row>
        <row r="9389">
          <cell r="S9389">
            <v>2782500</v>
          </cell>
        </row>
        <row r="9390">
          <cell r="S9390">
            <v>2512500</v>
          </cell>
        </row>
        <row r="9391">
          <cell r="S9391">
            <v>2373840</v>
          </cell>
          <cell r="BB9391" t="str">
            <v>Oransje</v>
          </cell>
        </row>
        <row r="9392">
          <cell r="S9392">
            <v>2636705</v>
          </cell>
          <cell r="BB9392" t="str">
            <v>Oransje</v>
          </cell>
        </row>
        <row r="9393">
          <cell r="S9393">
            <v>652459.5</v>
          </cell>
        </row>
        <row r="9394">
          <cell r="S9394">
            <v>4387500</v>
          </cell>
        </row>
        <row r="9395">
          <cell r="S9395">
            <v>2775000</v>
          </cell>
          <cell r="BB9395" t="str">
            <v>Rød</v>
          </cell>
        </row>
        <row r="9396">
          <cell r="S9396">
            <v>2608838.5699999998</v>
          </cell>
        </row>
        <row r="9397">
          <cell r="S9397">
            <v>2608012</v>
          </cell>
          <cell r="BB9397" t="str">
            <v>Lys grønn</v>
          </cell>
        </row>
        <row r="9398">
          <cell r="S9398">
            <v>1995250</v>
          </cell>
          <cell r="BB9398" t="str">
            <v>Gul</v>
          </cell>
        </row>
        <row r="9399">
          <cell r="S9399">
            <v>1875000</v>
          </cell>
          <cell r="BB9399" t="str">
            <v>Oransje</v>
          </cell>
        </row>
        <row r="9400">
          <cell r="S9400">
            <v>2677500</v>
          </cell>
        </row>
        <row r="9401">
          <cell r="S9401">
            <v>2587500</v>
          </cell>
          <cell r="BB9401" t="str">
            <v>Oransje</v>
          </cell>
        </row>
        <row r="9402">
          <cell r="S9402">
            <v>3300000</v>
          </cell>
        </row>
        <row r="9403">
          <cell r="S9403">
            <v>2698093</v>
          </cell>
        </row>
        <row r="9404">
          <cell r="S9404">
            <v>1535733</v>
          </cell>
          <cell r="BB9404" t="str">
            <v>Rød</v>
          </cell>
        </row>
        <row r="9405">
          <cell r="S9405">
            <v>2850000</v>
          </cell>
        </row>
        <row r="9406">
          <cell r="S9406">
            <v>1425000</v>
          </cell>
        </row>
        <row r="9407">
          <cell r="S9407">
            <v>2137500</v>
          </cell>
        </row>
        <row r="9408">
          <cell r="S9408">
            <v>3645407</v>
          </cell>
          <cell r="BB9408" t="str">
            <v>Oransje</v>
          </cell>
        </row>
        <row r="9409">
          <cell r="S9409">
            <v>4807500</v>
          </cell>
          <cell r="BB9409" t="str">
            <v>Rød</v>
          </cell>
        </row>
        <row r="9410">
          <cell r="S9410">
            <v>1737155.29</v>
          </cell>
        </row>
        <row r="9411">
          <cell r="S9411">
            <v>3292500</v>
          </cell>
        </row>
        <row r="9412">
          <cell r="S9412">
            <v>3292500</v>
          </cell>
          <cell r="BB9412" t="str">
            <v>Oransje</v>
          </cell>
        </row>
        <row r="9413">
          <cell r="S9413">
            <v>1245000</v>
          </cell>
        </row>
        <row r="9414">
          <cell r="S9414">
            <v>2310000</v>
          </cell>
        </row>
        <row r="9415">
          <cell r="S9415">
            <v>1687500</v>
          </cell>
        </row>
        <row r="9416">
          <cell r="S9416">
            <v>1687500</v>
          </cell>
        </row>
        <row r="9417">
          <cell r="S9417">
            <v>3195000</v>
          </cell>
          <cell r="BB9417" t="str">
            <v>Grønn</v>
          </cell>
        </row>
        <row r="9418">
          <cell r="S9418">
            <v>1597500</v>
          </cell>
        </row>
        <row r="9419">
          <cell r="S9419">
            <v>7150252</v>
          </cell>
        </row>
        <row r="9420">
          <cell r="S9420">
            <v>3900000</v>
          </cell>
        </row>
        <row r="9421">
          <cell r="S9421">
            <v>1417500</v>
          </cell>
          <cell r="BB9421" t="str">
            <v>Rød</v>
          </cell>
        </row>
        <row r="9422">
          <cell r="S9422">
            <v>1860000</v>
          </cell>
        </row>
        <row r="9423">
          <cell r="S9423">
            <v>4162500</v>
          </cell>
          <cell r="BB9423" t="str">
            <v>Gul</v>
          </cell>
        </row>
        <row r="9424">
          <cell r="S9424">
            <v>5932500</v>
          </cell>
        </row>
        <row r="9425">
          <cell r="S9425">
            <v>1977384</v>
          </cell>
        </row>
        <row r="9426">
          <cell r="S9426">
            <v>6900000</v>
          </cell>
          <cell r="BB9426" t="str">
            <v>Oransje</v>
          </cell>
        </row>
        <row r="9427">
          <cell r="S9427">
            <v>2122500</v>
          </cell>
        </row>
        <row r="9428">
          <cell r="S9428">
            <v>1237500</v>
          </cell>
          <cell r="BB9428" t="str">
            <v>Oransje</v>
          </cell>
        </row>
        <row r="9429">
          <cell r="S9429">
            <v>1237500</v>
          </cell>
          <cell r="BB9429" t="str">
            <v>Oransje</v>
          </cell>
        </row>
        <row r="9430">
          <cell r="S9430">
            <v>6595308</v>
          </cell>
        </row>
        <row r="9431">
          <cell r="S9431">
            <v>1368750</v>
          </cell>
        </row>
        <row r="9432">
          <cell r="S9432">
            <v>2737500</v>
          </cell>
        </row>
        <row r="9433">
          <cell r="S9433">
            <v>2564250</v>
          </cell>
          <cell r="BB9433" t="str">
            <v>Oransje</v>
          </cell>
        </row>
        <row r="9434">
          <cell r="S9434">
            <v>6159048</v>
          </cell>
        </row>
        <row r="9435">
          <cell r="S9435">
            <v>4230000</v>
          </cell>
          <cell r="BB9435" t="str">
            <v>Oransje</v>
          </cell>
        </row>
        <row r="9436">
          <cell r="S9436">
            <v>1762500</v>
          </cell>
          <cell r="BB9436" t="str">
            <v>Oransje</v>
          </cell>
        </row>
        <row r="9437">
          <cell r="S9437">
            <v>1755542</v>
          </cell>
        </row>
        <row r="9438">
          <cell r="S9438">
            <v>2287500</v>
          </cell>
          <cell r="BB9438" t="str">
            <v>Rød</v>
          </cell>
        </row>
        <row r="9439">
          <cell r="S9439">
            <v>2287500</v>
          </cell>
        </row>
        <row r="9440">
          <cell r="S9440">
            <v>2287500</v>
          </cell>
          <cell r="BB9440" t="str">
            <v>Oransje</v>
          </cell>
        </row>
        <row r="9441">
          <cell r="S9441">
            <v>2902500</v>
          </cell>
          <cell r="BB9441" t="str">
            <v>Oransje</v>
          </cell>
        </row>
        <row r="9442">
          <cell r="S9442">
            <v>1935000</v>
          </cell>
        </row>
        <row r="9443">
          <cell r="S9443">
            <v>2550000</v>
          </cell>
          <cell r="BB9443" t="str">
            <v>Rød</v>
          </cell>
        </row>
        <row r="9444">
          <cell r="S9444">
            <v>2550000</v>
          </cell>
        </row>
        <row r="9445">
          <cell r="S9445">
            <v>1582500</v>
          </cell>
        </row>
        <row r="9446">
          <cell r="S9446">
            <v>3503549</v>
          </cell>
          <cell r="BB9446" t="str">
            <v>Gul</v>
          </cell>
        </row>
        <row r="9447">
          <cell r="S9447">
            <v>2073064</v>
          </cell>
          <cell r="BB9447" t="str">
            <v>Rød</v>
          </cell>
        </row>
        <row r="9448">
          <cell r="S9448">
            <v>3075000</v>
          </cell>
        </row>
        <row r="9449">
          <cell r="S9449">
            <v>2722500</v>
          </cell>
        </row>
        <row r="9450">
          <cell r="S9450">
            <v>1425890</v>
          </cell>
          <cell r="BB9450" t="str">
            <v>Gul</v>
          </cell>
        </row>
        <row r="9451">
          <cell r="S9451">
            <v>3600000</v>
          </cell>
          <cell r="BB9451" t="str">
            <v>Grønn</v>
          </cell>
        </row>
        <row r="9452">
          <cell r="S9452">
            <v>1381879</v>
          </cell>
          <cell r="BB9452" t="str">
            <v>Rød</v>
          </cell>
        </row>
        <row r="9453">
          <cell r="S9453">
            <v>2017500</v>
          </cell>
          <cell r="BB9453" t="str">
            <v>Oransje</v>
          </cell>
        </row>
        <row r="9454">
          <cell r="S9454">
            <v>1140000</v>
          </cell>
          <cell r="BB9454" t="str">
            <v>Rød</v>
          </cell>
        </row>
        <row r="9455">
          <cell r="S9455">
            <v>1140000</v>
          </cell>
          <cell r="BB9455" t="str">
            <v>Rød</v>
          </cell>
        </row>
        <row r="9456">
          <cell r="S9456">
            <v>1423246</v>
          </cell>
        </row>
        <row r="9457">
          <cell r="S9457">
            <v>5085000</v>
          </cell>
        </row>
        <row r="9458">
          <cell r="S9458">
            <v>1402500</v>
          </cell>
          <cell r="BB9458" t="str">
            <v>Rød</v>
          </cell>
        </row>
        <row r="9459">
          <cell r="S9459">
            <v>8677510</v>
          </cell>
        </row>
        <row r="9460">
          <cell r="S9460">
            <v>3392166</v>
          </cell>
        </row>
        <row r="9461">
          <cell r="S9461">
            <v>2452500</v>
          </cell>
        </row>
        <row r="9462">
          <cell r="S9462">
            <v>2625000</v>
          </cell>
          <cell r="BB9462" t="str">
            <v>Gul</v>
          </cell>
        </row>
        <row r="9463">
          <cell r="S9463">
            <v>1312500</v>
          </cell>
        </row>
        <row r="9464">
          <cell r="S9464">
            <v>1312500</v>
          </cell>
          <cell r="BB9464" t="str">
            <v>Oransje</v>
          </cell>
        </row>
        <row r="9465">
          <cell r="S9465">
            <v>2100000</v>
          </cell>
          <cell r="BB9465" t="str">
            <v>Oransje</v>
          </cell>
        </row>
        <row r="9466">
          <cell r="S9466">
            <v>1575000</v>
          </cell>
        </row>
        <row r="9467">
          <cell r="S9467">
            <v>2535000</v>
          </cell>
        </row>
        <row r="9468">
          <cell r="S9468">
            <v>2010000</v>
          </cell>
        </row>
        <row r="9469">
          <cell r="S9469">
            <v>1920000</v>
          </cell>
          <cell r="BB9469" t="str">
            <v>Gul</v>
          </cell>
        </row>
        <row r="9470">
          <cell r="S9470">
            <v>3625275.43</v>
          </cell>
        </row>
        <row r="9471">
          <cell r="S9471">
            <v>2693050</v>
          </cell>
        </row>
        <row r="9472">
          <cell r="S9472">
            <v>1588204</v>
          </cell>
          <cell r="BB9472" t="str">
            <v>Lys grønn</v>
          </cell>
        </row>
        <row r="9473">
          <cell r="S9473">
            <v>4612500</v>
          </cell>
          <cell r="BB9473" t="str">
            <v>Gul</v>
          </cell>
        </row>
        <row r="9474">
          <cell r="S9474">
            <v>2175000</v>
          </cell>
          <cell r="BB9474" t="str">
            <v>Oransje</v>
          </cell>
        </row>
        <row r="9475">
          <cell r="S9475">
            <v>2727242</v>
          </cell>
        </row>
        <row r="9476">
          <cell r="S9476">
            <v>1912500</v>
          </cell>
        </row>
        <row r="9477">
          <cell r="S9477">
            <v>1477500</v>
          </cell>
        </row>
        <row r="9478">
          <cell r="S9478">
            <v>1781250</v>
          </cell>
        </row>
        <row r="9479">
          <cell r="S9479">
            <v>1215000</v>
          </cell>
        </row>
        <row r="9480">
          <cell r="S9480">
            <v>1518750</v>
          </cell>
        </row>
        <row r="9481">
          <cell r="S9481">
            <v>2602500</v>
          </cell>
        </row>
        <row r="9482">
          <cell r="S9482">
            <v>1995000</v>
          </cell>
          <cell r="BB9482" t="str">
            <v>Grønn</v>
          </cell>
        </row>
        <row r="9483">
          <cell r="S9483">
            <v>1995000</v>
          </cell>
        </row>
        <row r="9484">
          <cell r="S9484">
            <v>4914822.7300000004</v>
          </cell>
          <cell r="BB9484" t="str">
            <v>Oransje</v>
          </cell>
        </row>
        <row r="9485">
          <cell r="S9485">
            <v>1560000</v>
          </cell>
        </row>
        <row r="9486">
          <cell r="S9486">
            <v>1560000</v>
          </cell>
        </row>
        <row r="9487">
          <cell r="S9487">
            <v>2512500</v>
          </cell>
        </row>
        <row r="9488">
          <cell r="S9488">
            <v>1256250</v>
          </cell>
          <cell r="BB9488" t="str">
            <v>Rød</v>
          </cell>
        </row>
        <row r="9489">
          <cell r="S9489">
            <v>1732500</v>
          </cell>
        </row>
        <row r="9490">
          <cell r="S9490">
            <v>2077500</v>
          </cell>
          <cell r="BB9490" t="str">
            <v>Rød</v>
          </cell>
        </row>
        <row r="9491">
          <cell r="S9491">
            <v>3892500</v>
          </cell>
          <cell r="BB9491" t="str">
            <v>Oransje</v>
          </cell>
        </row>
        <row r="9492">
          <cell r="S9492">
            <v>2132547</v>
          </cell>
        </row>
        <row r="9493">
          <cell r="S9493">
            <v>1470000</v>
          </cell>
          <cell r="BB9493" t="str">
            <v>Gul</v>
          </cell>
        </row>
        <row r="9494">
          <cell r="S9494">
            <v>1470000</v>
          </cell>
        </row>
        <row r="9495">
          <cell r="S9495">
            <v>1470000</v>
          </cell>
        </row>
        <row r="9496">
          <cell r="S9496">
            <v>1987500</v>
          </cell>
        </row>
        <row r="9497">
          <cell r="S9497">
            <v>947885.46</v>
          </cell>
        </row>
        <row r="9498">
          <cell r="S9498">
            <v>1883861</v>
          </cell>
        </row>
        <row r="9499">
          <cell r="S9499">
            <v>1566315</v>
          </cell>
          <cell r="BB9499" t="str">
            <v>Rød</v>
          </cell>
        </row>
        <row r="9500">
          <cell r="S9500">
            <v>2242500</v>
          </cell>
          <cell r="BB9500" t="str">
            <v>Oransje</v>
          </cell>
        </row>
        <row r="9501">
          <cell r="S9501">
            <v>1897500</v>
          </cell>
          <cell r="BB9501" t="str">
            <v>Oransje</v>
          </cell>
        </row>
        <row r="9502">
          <cell r="S9502">
            <v>2242500</v>
          </cell>
        </row>
        <row r="9503">
          <cell r="S9503">
            <v>1380000</v>
          </cell>
        </row>
        <row r="9504">
          <cell r="S9504">
            <v>2932500</v>
          </cell>
          <cell r="BB9504" t="str">
            <v>Gul</v>
          </cell>
        </row>
        <row r="9505">
          <cell r="S9505">
            <v>3277500</v>
          </cell>
        </row>
        <row r="9506">
          <cell r="S9506">
            <v>4222500</v>
          </cell>
        </row>
        <row r="9507">
          <cell r="S9507">
            <v>3518675</v>
          </cell>
        </row>
        <row r="9508">
          <cell r="S9508">
            <v>2325000</v>
          </cell>
        </row>
        <row r="9509">
          <cell r="S9509">
            <v>2325000</v>
          </cell>
          <cell r="BB9509" t="str">
            <v>Oransje</v>
          </cell>
        </row>
        <row r="9510">
          <cell r="S9510">
            <v>2925000</v>
          </cell>
        </row>
        <row r="9511">
          <cell r="S9511">
            <v>3525000</v>
          </cell>
          <cell r="BB9511" t="str">
            <v>Oransje</v>
          </cell>
        </row>
        <row r="9512">
          <cell r="S9512">
            <v>2235000</v>
          </cell>
          <cell r="BB9512" t="str">
            <v>Rød</v>
          </cell>
        </row>
        <row r="9513">
          <cell r="S9513">
            <v>1117500</v>
          </cell>
        </row>
        <row r="9514">
          <cell r="S9514">
            <v>1890000</v>
          </cell>
        </row>
        <row r="9515">
          <cell r="S9515">
            <v>2662500</v>
          </cell>
        </row>
        <row r="9516">
          <cell r="S9516">
            <v>2572817</v>
          </cell>
        </row>
        <row r="9517">
          <cell r="S9517">
            <v>2117379</v>
          </cell>
          <cell r="BB9517" t="str">
            <v>Rød</v>
          </cell>
        </row>
        <row r="9518">
          <cell r="S9518">
            <v>1972500</v>
          </cell>
          <cell r="BB9518" t="str">
            <v>Grønn</v>
          </cell>
        </row>
        <row r="9519">
          <cell r="S9519">
            <v>2572500</v>
          </cell>
          <cell r="BB9519" t="str">
            <v>Oransje</v>
          </cell>
        </row>
        <row r="9520">
          <cell r="S9520">
            <v>1671250</v>
          </cell>
        </row>
        <row r="9521">
          <cell r="S9521">
            <v>2834503</v>
          </cell>
        </row>
        <row r="9522">
          <cell r="S9522">
            <v>1200000</v>
          </cell>
        </row>
        <row r="9523">
          <cell r="S9523">
            <v>2400000</v>
          </cell>
          <cell r="BB9523" t="str">
            <v>Oransje</v>
          </cell>
        </row>
        <row r="9524">
          <cell r="S9524">
            <v>4200000</v>
          </cell>
          <cell r="BB9524" t="str">
            <v>Gul</v>
          </cell>
        </row>
        <row r="9525">
          <cell r="S9525">
            <v>1800000</v>
          </cell>
        </row>
        <row r="9526">
          <cell r="S9526">
            <v>5482500</v>
          </cell>
          <cell r="BB9526" t="str">
            <v>Oransje</v>
          </cell>
        </row>
        <row r="9527">
          <cell r="S9527">
            <v>3255000</v>
          </cell>
        </row>
        <row r="9528">
          <cell r="S9528">
            <v>3151507</v>
          </cell>
          <cell r="BB9528" t="str">
            <v>Gul</v>
          </cell>
        </row>
        <row r="9529">
          <cell r="S9529">
            <v>1868826</v>
          </cell>
        </row>
        <row r="9530">
          <cell r="S9530">
            <v>2910000</v>
          </cell>
        </row>
        <row r="9531">
          <cell r="S9531">
            <v>2703128</v>
          </cell>
        </row>
        <row r="9532">
          <cell r="S9532">
            <v>1282500</v>
          </cell>
          <cell r="BB9532" t="str">
            <v>Oransje</v>
          </cell>
        </row>
        <row r="9533">
          <cell r="S9533">
            <v>2137500</v>
          </cell>
          <cell r="BB9533" t="str">
            <v>Gul</v>
          </cell>
        </row>
        <row r="9534">
          <cell r="S9534">
            <v>2137500</v>
          </cell>
          <cell r="BB9534" t="str">
            <v>Rød</v>
          </cell>
        </row>
        <row r="9535">
          <cell r="S9535">
            <v>2537352</v>
          </cell>
        </row>
        <row r="9536">
          <cell r="S9536">
            <v>1965000</v>
          </cell>
        </row>
        <row r="9537">
          <cell r="S9537">
            <v>3075000</v>
          </cell>
          <cell r="BB9537" t="str">
            <v>Rød</v>
          </cell>
        </row>
        <row r="9538">
          <cell r="S9538">
            <v>1537500</v>
          </cell>
        </row>
        <row r="9539">
          <cell r="S9539">
            <v>2647500</v>
          </cell>
        </row>
        <row r="9540">
          <cell r="S9540">
            <v>1110000</v>
          </cell>
          <cell r="BB9540" t="str">
            <v>Oransje</v>
          </cell>
        </row>
        <row r="9541">
          <cell r="S9541">
            <v>2902500</v>
          </cell>
        </row>
        <row r="9542">
          <cell r="S9542">
            <v>1024575</v>
          </cell>
          <cell r="BB9542" t="str">
            <v>Rød</v>
          </cell>
        </row>
        <row r="9543">
          <cell r="S9543">
            <v>2475000</v>
          </cell>
          <cell r="BB9543" t="str">
            <v>Gul</v>
          </cell>
        </row>
        <row r="9544">
          <cell r="S9544">
            <v>1723500</v>
          </cell>
        </row>
        <row r="9545">
          <cell r="S9545">
            <v>3667500</v>
          </cell>
        </row>
        <row r="9546">
          <cell r="S9546">
            <v>2302500</v>
          </cell>
        </row>
        <row r="9547">
          <cell r="S9547">
            <v>2557500</v>
          </cell>
        </row>
        <row r="9548">
          <cell r="S9548">
            <v>2812500</v>
          </cell>
          <cell r="BB9548" t="str">
            <v>Oransje</v>
          </cell>
        </row>
        <row r="9549">
          <cell r="S9549">
            <v>2212500</v>
          </cell>
        </row>
        <row r="9550">
          <cell r="S9550">
            <v>2143550</v>
          </cell>
        </row>
        <row r="9551">
          <cell r="S9551">
            <v>3487500</v>
          </cell>
          <cell r="BB9551" t="str">
            <v>Oransje</v>
          </cell>
        </row>
        <row r="9552">
          <cell r="S9552">
            <v>1275000</v>
          </cell>
        </row>
        <row r="9553">
          <cell r="S9553">
            <v>2805000</v>
          </cell>
          <cell r="BB9553" t="str">
            <v>Oransje</v>
          </cell>
        </row>
        <row r="9554">
          <cell r="S9554">
            <v>1785000</v>
          </cell>
          <cell r="BB9554" t="str">
            <v>Gul</v>
          </cell>
        </row>
        <row r="9555">
          <cell r="S9555">
            <v>1530000</v>
          </cell>
        </row>
        <row r="9556">
          <cell r="S9556">
            <v>1275000</v>
          </cell>
        </row>
        <row r="9557">
          <cell r="S9557">
            <v>1275000</v>
          </cell>
        </row>
        <row r="9558">
          <cell r="S9558">
            <v>2887551</v>
          </cell>
        </row>
        <row r="9559">
          <cell r="S9559">
            <v>2177716</v>
          </cell>
          <cell r="BB9559" t="str">
            <v>Grønn</v>
          </cell>
        </row>
        <row r="9560">
          <cell r="S9560">
            <v>2810096</v>
          </cell>
        </row>
        <row r="9561">
          <cell r="S9561">
            <v>1867129.41</v>
          </cell>
        </row>
        <row r="9562">
          <cell r="S9562">
            <v>2715000</v>
          </cell>
        </row>
        <row r="9563">
          <cell r="S9563">
            <v>2460000</v>
          </cell>
        </row>
        <row r="9564">
          <cell r="S9564">
            <v>2542500</v>
          </cell>
          <cell r="BB9564" t="str">
            <v>Gul</v>
          </cell>
        </row>
        <row r="9565">
          <cell r="S9565">
            <v>6525000</v>
          </cell>
          <cell r="BB9565" t="str">
            <v>Gul</v>
          </cell>
        </row>
        <row r="9566">
          <cell r="S9566">
            <v>4864361</v>
          </cell>
        </row>
        <row r="9567">
          <cell r="S9567">
            <v>2625000</v>
          </cell>
          <cell r="BB9567" t="str">
            <v>Grønn</v>
          </cell>
        </row>
        <row r="9568">
          <cell r="S9568">
            <v>1860000</v>
          </cell>
        </row>
        <row r="9569">
          <cell r="S9569">
            <v>2844928</v>
          </cell>
        </row>
        <row r="9570">
          <cell r="S9570">
            <v>2617500</v>
          </cell>
          <cell r="BB9570" t="str">
            <v>Oransje</v>
          </cell>
        </row>
        <row r="9571">
          <cell r="S9571">
            <v>3967500</v>
          </cell>
        </row>
        <row r="9572">
          <cell r="S9572">
            <v>2362500</v>
          </cell>
        </row>
        <row r="9573">
          <cell r="S9573">
            <v>1350000</v>
          </cell>
        </row>
        <row r="9574">
          <cell r="S9574">
            <v>1715008</v>
          </cell>
        </row>
        <row r="9575">
          <cell r="S9575">
            <v>3120000</v>
          </cell>
          <cell r="BB9575" t="str">
            <v>Gul</v>
          </cell>
        </row>
        <row r="9576">
          <cell r="S9576">
            <v>2300325</v>
          </cell>
        </row>
        <row r="9577">
          <cell r="S9577">
            <v>2190000</v>
          </cell>
          <cell r="BB9577" t="str">
            <v>Rød</v>
          </cell>
        </row>
        <row r="9578">
          <cell r="S9578">
            <v>1852500</v>
          </cell>
        </row>
        <row r="9579">
          <cell r="S9579">
            <v>3367500</v>
          </cell>
        </row>
        <row r="9580">
          <cell r="S9580">
            <v>1749161</v>
          </cell>
        </row>
        <row r="9581">
          <cell r="S9581">
            <v>1515000</v>
          </cell>
        </row>
        <row r="9582">
          <cell r="S9582">
            <v>3787500</v>
          </cell>
          <cell r="BB9582" t="str">
            <v>Grønn</v>
          </cell>
        </row>
        <row r="9583">
          <cell r="S9583">
            <v>2272500</v>
          </cell>
          <cell r="BB9583" t="str">
            <v>Rød</v>
          </cell>
        </row>
        <row r="9584">
          <cell r="S9584">
            <v>3277500</v>
          </cell>
        </row>
        <row r="9585">
          <cell r="S9585">
            <v>1680000</v>
          </cell>
        </row>
        <row r="9586">
          <cell r="S9586">
            <v>2685000</v>
          </cell>
          <cell r="BB9586" t="str">
            <v>Oransje</v>
          </cell>
        </row>
        <row r="9587">
          <cell r="S9587">
            <v>2265000</v>
          </cell>
        </row>
        <row r="9588">
          <cell r="S9588">
            <v>1845000</v>
          </cell>
        </row>
        <row r="9589">
          <cell r="S9589">
            <v>1845000</v>
          </cell>
          <cell r="BB9589" t="str">
            <v>Lys grønn</v>
          </cell>
        </row>
        <row r="9590">
          <cell r="S9590">
            <v>1845000</v>
          </cell>
          <cell r="BB9590" t="str">
            <v>Gul</v>
          </cell>
        </row>
        <row r="9591">
          <cell r="S9591">
            <v>2932500</v>
          </cell>
        </row>
        <row r="9592">
          <cell r="S9592">
            <v>1507500</v>
          </cell>
        </row>
        <row r="9593">
          <cell r="S9593">
            <v>1518771</v>
          </cell>
        </row>
        <row r="9594">
          <cell r="S9594">
            <v>1672500</v>
          </cell>
          <cell r="BB9594" t="str">
            <v>Rød</v>
          </cell>
        </row>
        <row r="9595">
          <cell r="S9595">
            <v>2925000</v>
          </cell>
        </row>
        <row r="9596">
          <cell r="S9596">
            <v>1837500</v>
          </cell>
          <cell r="BB9596" t="str">
            <v>Rød</v>
          </cell>
        </row>
        <row r="9597">
          <cell r="S9597">
            <v>1252500</v>
          </cell>
          <cell r="BB9597" t="str">
            <v>Gul</v>
          </cell>
        </row>
        <row r="9598">
          <cell r="S9598">
            <v>1920000</v>
          </cell>
          <cell r="BB9598" t="str">
            <v>Gul</v>
          </cell>
        </row>
        <row r="9599">
          <cell r="S9599">
            <v>7095000</v>
          </cell>
        </row>
        <row r="9600">
          <cell r="S9600">
            <v>2587500</v>
          </cell>
        </row>
        <row r="9601">
          <cell r="S9601">
            <v>3296250</v>
          </cell>
          <cell r="BB9601" t="str">
            <v>Oransje</v>
          </cell>
        </row>
        <row r="9602">
          <cell r="S9602">
            <v>1135450</v>
          </cell>
        </row>
        <row r="9603">
          <cell r="S9603">
            <v>1204224</v>
          </cell>
        </row>
        <row r="9604">
          <cell r="S9604">
            <v>2862467.46</v>
          </cell>
        </row>
        <row r="9605">
          <cell r="S9605">
            <v>2250000</v>
          </cell>
        </row>
        <row r="9606">
          <cell r="S9606">
            <v>1500000</v>
          </cell>
          <cell r="BB9606" t="str">
            <v>Oransje</v>
          </cell>
        </row>
        <row r="9607">
          <cell r="S9607">
            <v>1706250</v>
          </cell>
          <cell r="BB9607" t="str">
            <v>Oransje</v>
          </cell>
        </row>
        <row r="9608">
          <cell r="S9608">
            <v>1747500</v>
          </cell>
        </row>
        <row r="9609">
          <cell r="S9609">
            <v>1830000</v>
          </cell>
          <cell r="BB9609" t="str">
            <v>Gul</v>
          </cell>
        </row>
        <row r="9610">
          <cell r="S9610">
            <v>1830000</v>
          </cell>
        </row>
        <row r="9611">
          <cell r="S9611">
            <v>997500</v>
          </cell>
          <cell r="BB9611" t="str">
            <v>Rød</v>
          </cell>
        </row>
        <row r="9612">
          <cell r="S9612">
            <v>2325000</v>
          </cell>
          <cell r="BB9612" t="str">
            <v>Oransje</v>
          </cell>
        </row>
        <row r="9613">
          <cell r="S9613">
            <v>2325000</v>
          </cell>
          <cell r="BB9613" t="str">
            <v>Rød</v>
          </cell>
        </row>
        <row r="9614">
          <cell r="S9614">
            <v>1630250</v>
          </cell>
          <cell r="BB9614" t="str">
            <v>Rød</v>
          </cell>
        </row>
        <row r="9615">
          <cell r="S9615">
            <v>1712789</v>
          </cell>
        </row>
        <row r="9616">
          <cell r="S9616">
            <v>1258777</v>
          </cell>
        </row>
        <row r="9617">
          <cell r="S9617">
            <v>1245000</v>
          </cell>
          <cell r="BB9617" t="str">
            <v>Oransje</v>
          </cell>
        </row>
        <row r="9618">
          <cell r="S9618">
            <v>2655000</v>
          </cell>
        </row>
        <row r="9619">
          <cell r="S9619">
            <v>1492500</v>
          </cell>
          <cell r="BB9619" t="str">
            <v>Rød</v>
          </cell>
        </row>
        <row r="9620">
          <cell r="S9620">
            <v>2022093.68</v>
          </cell>
        </row>
        <row r="9621">
          <cell r="S9621">
            <v>1575000</v>
          </cell>
          <cell r="BB9621" t="str">
            <v>Rød</v>
          </cell>
        </row>
        <row r="9622">
          <cell r="S9622">
            <v>1740000</v>
          </cell>
        </row>
        <row r="9623">
          <cell r="S9623">
            <v>1987500</v>
          </cell>
        </row>
        <row r="9624">
          <cell r="S9624">
            <v>2317500</v>
          </cell>
          <cell r="BB9624" t="str">
            <v>Oransje</v>
          </cell>
        </row>
        <row r="9625">
          <cell r="S9625">
            <v>1238750</v>
          </cell>
          <cell r="BB9625" t="str">
            <v>Oransje</v>
          </cell>
        </row>
        <row r="9626">
          <cell r="S9626">
            <v>2812500</v>
          </cell>
          <cell r="BB9626" t="str">
            <v>Oransje</v>
          </cell>
        </row>
        <row r="9627">
          <cell r="S9627">
            <v>3279930</v>
          </cell>
        </row>
        <row r="9628">
          <cell r="S9628">
            <v>1499000</v>
          </cell>
        </row>
        <row r="9629">
          <cell r="S9629">
            <v>1155000</v>
          </cell>
        </row>
        <row r="9630">
          <cell r="S9630">
            <v>2970000</v>
          </cell>
        </row>
        <row r="9631">
          <cell r="S9631">
            <v>1897500</v>
          </cell>
          <cell r="BB9631" t="str">
            <v>Oransje</v>
          </cell>
        </row>
        <row r="9632">
          <cell r="S9632">
            <v>1650000</v>
          </cell>
        </row>
        <row r="9633">
          <cell r="S9633">
            <v>1897500</v>
          </cell>
        </row>
        <row r="9634">
          <cell r="S9634">
            <v>1815000</v>
          </cell>
        </row>
        <row r="9635">
          <cell r="S9635">
            <v>1650000</v>
          </cell>
        </row>
        <row r="9636">
          <cell r="S9636">
            <v>2475000</v>
          </cell>
        </row>
        <row r="9637">
          <cell r="S9637">
            <v>1072500</v>
          </cell>
        </row>
        <row r="9638">
          <cell r="S9638">
            <v>1815000</v>
          </cell>
          <cell r="BB9638" t="str">
            <v>Gul</v>
          </cell>
        </row>
        <row r="9639">
          <cell r="S9639">
            <v>1869737</v>
          </cell>
        </row>
        <row r="9640">
          <cell r="S9640">
            <v>3952500</v>
          </cell>
          <cell r="BB9640" t="str">
            <v>Gul</v>
          </cell>
        </row>
        <row r="9641">
          <cell r="S9641">
            <v>2962500</v>
          </cell>
          <cell r="BB9641" t="str">
            <v>Oransje</v>
          </cell>
        </row>
        <row r="9642">
          <cell r="S9642">
            <v>2536300</v>
          </cell>
        </row>
        <row r="9643">
          <cell r="S9643">
            <v>2550000</v>
          </cell>
          <cell r="BB9643" t="str">
            <v>Oransje</v>
          </cell>
        </row>
        <row r="9644">
          <cell r="S9644">
            <v>2137500</v>
          </cell>
        </row>
        <row r="9645">
          <cell r="S9645">
            <v>2055000</v>
          </cell>
          <cell r="BB9645" t="str">
            <v>Oransje</v>
          </cell>
        </row>
        <row r="9646">
          <cell r="S9646">
            <v>3663237</v>
          </cell>
        </row>
        <row r="9647">
          <cell r="S9647">
            <v>4027500</v>
          </cell>
        </row>
        <row r="9648">
          <cell r="S9648">
            <v>1972500</v>
          </cell>
        </row>
        <row r="9649">
          <cell r="S9649">
            <v>1807500</v>
          </cell>
          <cell r="BB9649" t="str">
            <v>Oransje</v>
          </cell>
        </row>
        <row r="9650">
          <cell r="S9650">
            <v>1725000</v>
          </cell>
          <cell r="BB9650" t="str">
            <v>Rød</v>
          </cell>
        </row>
        <row r="9651">
          <cell r="S9651">
            <v>3450000</v>
          </cell>
        </row>
        <row r="9652">
          <cell r="S9652">
            <v>2611534</v>
          </cell>
        </row>
        <row r="9653">
          <cell r="S9653">
            <v>1683750</v>
          </cell>
          <cell r="BB9653" t="str">
            <v>Rød</v>
          </cell>
        </row>
        <row r="9654">
          <cell r="S9654">
            <v>2678534.98</v>
          </cell>
          <cell r="BB9654" t="str">
            <v>Oransje</v>
          </cell>
        </row>
        <row r="9655">
          <cell r="S9655">
            <v>4350000</v>
          </cell>
        </row>
        <row r="9656">
          <cell r="S9656">
            <v>1312500</v>
          </cell>
          <cell r="BB9656" t="str">
            <v>Oransje</v>
          </cell>
        </row>
        <row r="9657">
          <cell r="S9657">
            <v>2625000</v>
          </cell>
        </row>
        <row r="9658">
          <cell r="S9658">
            <v>2625000</v>
          </cell>
        </row>
        <row r="9659">
          <cell r="S9659">
            <v>2625000</v>
          </cell>
        </row>
        <row r="9660">
          <cell r="S9660">
            <v>2542500</v>
          </cell>
          <cell r="BB9660" t="str">
            <v>Rød</v>
          </cell>
        </row>
        <row r="9661">
          <cell r="S9661">
            <v>2377500</v>
          </cell>
          <cell r="BB9661" t="str">
            <v>Lys grønn</v>
          </cell>
        </row>
        <row r="9662">
          <cell r="S9662">
            <v>1429182</v>
          </cell>
          <cell r="BB9662" t="str">
            <v>Oransje</v>
          </cell>
        </row>
        <row r="9663">
          <cell r="S9663">
            <v>2047500</v>
          </cell>
        </row>
        <row r="9664">
          <cell r="S9664">
            <v>2061211</v>
          </cell>
        </row>
        <row r="9665">
          <cell r="S9665">
            <v>1871956.99</v>
          </cell>
          <cell r="BB9665" t="str">
            <v>Oransje</v>
          </cell>
        </row>
        <row r="9666">
          <cell r="S9666">
            <v>2322150</v>
          </cell>
        </row>
        <row r="9667">
          <cell r="S9667">
            <v>1800000</v>
          </cell>
          <cell r="BB9667" t="str">
            <v>Gul</v>
          </cell>
        </row>
        <row r="9668">
          <cell r="S9668">
            <v>2250000</v>
          </cell>
        </row>
        <row r="9669">
          <cell r="S9669">
            <v>2617500</v>
          </cell>
          <cell r="BB9669" t="str">
            <v>Oransje</v>
          </cell>
        </row>
        <row r="9670">
          <cell r="S9670">
            <v>1717500</v>
          </cell>
          <cell r="BB9670" t="str">
            <v>Rød</v>
          </cell>
        </row>
        <row r="9671">
          <cell r="S9671">
            <v>2535000</v>
          </cell>
        </row>
        <row r="9672">
          <cell r="S9672">
            <v>3270000</v>
          </cell>
        </row>
        <row r="9673">
          <cell r="S9673">
            <v>1552500</v>
          </cell>
          <cell r="BB9673" t="str">
            <v>Rød</v>
          </cell>
        </row>
        <row r="9674">
          <cell r="S9674">
            <v>2287500</v>
          </cell>
        </row>
        <row r="9675">
          <cell r="S9675">
            <v>2287500</v>
          </cell>
        </row>
        <row r="9676">
          <cell r="S9676">
            <v>824308</v>
          </cell>
        </row>
        <row r="9677">
          <cell r="S9677">
            <v>3675000</v>
          </cell>
          <cell r="BB9677" t="str">
            <v>Oransje</v>
          </cell>
        </row>
        <row r="9678">
          <cell r="S9678">
            <v>2857500</v>
          </cell>
          <cell r="BB9678" t="str">
            <v>Rød</v>
          </cell>
        </row>
        <row r="9679">
          <cell r="S9679">
            <v>3482548</v>
          </cell>
        </row>
        <row r="9680">
          <cell r="S9680">
            <v>2775000</v>
          </cell>
        </row>
        <row r="9681">
          <cell r="S9681">
            <v>1387500</v>
          </cell>
        </row>
        <row r="9682">
          <cell r="S9682">
            <v>1669108.63</v>
          </cell>
        </row>
        <row r="9683">
          <cell r="S9683">
            <v>5220000</v>
          </cell>
          <cell r="BB9683" t="str">
            <v>Grønn</v>
          </cell>
        </row>
        <row r="9684">
          <cell r="S9684">
            <v>1305000</v>
          </cell>
          <cell r="BB9684" t="str">
            <v>Rød</v>
          </cell>
        </row>
        <row r="9685">
          <cell r="S9685">
            <v>4402500</v>
          </cell>
        </row>
        <row r="9686">
          <cell r="S9686">
            <v>3750000</v>
          </cell>
          <cell r="BB9686" t="str">
            <v>Rød</v>
          </cell>
        </row>
        <row r="9687">
          <cell r="S9687">
            <v>2362500</v>
          </cell>
          <cell r="BB9687" t="str">
            <v>Gul</v>
          </cell>
        </row>
        <row r="9688">
          <cell r="S9688">
            <v>5782500</v>
          </cell>
        </row>
        <row r="9689">
          <cell r="S9689">
            <v>2280000</v>
          </cell>
        </row>
        <row r="9690">
          <cell r="S9690">
            <v>1483334.5</v>
          </cell>
        </row>
        <row r="9691">
          <cell r="S9691">
            <v>2767500</v>
          </cell>
        </row>
        <row r="9692">
          <cell r="S9692">
            <v>1242960</v>
          </cell>
        </row>
        <row r="9693">
          <cell r="S9693">
            <v>3172500</v>
          </cell>
          <cell r="BB9693" t="str">
            <v>Grønn</v>
          </cell>
        </row>
        <row r="9694">
          <cell r="S9694">
            <v>2115000</v>
          </cell>
        </row>
        <row r="9695">
          <cell r="S9695">
            <v>1545000</v>
          </cell>
        </row>
        <row r="9696">
          <cell r="S9696">
            <v>3267737.84</v>
          </cell>
        </row>
        <row r="9697">
          <cell r="S9697">
            <v>1606770.25</v>
          </cell>
        </row>
        <row r="9698">
          <cell r="S9698">
            <v>3584242</v>
          </cell>
        </row>
        <row r="9699">
          <cell r="S9699">
            <v>2011820</v>
          </cell>
        </row>
        <row r="9700">
          <cell r="S9700">
            <v>3412500</v>
          </cell>
          <cell r="BB9700" t="str">
            <v>Gul</v>
          </cell>
        </row>
        <row r="9701">
          <cell r="S9701">
            <v>975000</v>
          </cell>
        </row>
        <row r="9702">
          <cell r="S9702">
            <v>2437500</v>
          </cell>
          <cell r="BB9702" t="str">
            <v>Gul</v>
          </cell>
        </row>
        <row r="9703">
          <cell r="S9703">
            <v>4305000</v>
          </cell>
        </row>
        <row r="9704">
          <cell r="S9704">
            <v>1867500</v>
          </cell>
        </row>
        <row r="9705">
          <cell r="S9705">
            <v>2533457</v>
          </cell>
          <cell r="BB9705" t="str">
            <v>Lys grønn</v>
          </cell>
        </row>
        <row r="9706">
          <cell r="S9706">
            <v>3762291.97</v>
          </cell>
        </row>
        <row r="9707">
          <cell r="S9707">
            <v>1297500</v>
          </cell>
        </row>
        <row r="9708">
          <cell r="S9708">
            <v>3000000</v>
          </cell>
          <cell r="BB9708" t="str">
            <v>Grønn</v>
          </cell>
        </row>
        <row r="9709">
          <cell r="S9709">
            <v>1702500</v>
          </cell>
          <cell r="BB9709" t="str">
            <v>Rød</v>
          </cell>
        </row>
        <row r="9710">
          <cell r="S9710">
            <v>885537</v>
          </cell>
        </row>
        <row r="9711">
          <cell r="S9711">
            <v>1455000</v>
          </cell>
          <cell r="BB9711" t="str">
            <v>Oransje</v>
          </cell>
        </row>
        <row r="9712">
          <cell r="S9712">
            <v>3637500</v>
          </cell>
        </row>
        <row r="9713">
          <cell r="S9713">
            <v>2978583</v>
          </cell>
        </row>
        <row r="9714">
          <cell r="S9714">
            <v>2505000</v>
          </cell>
        </row>
        <row r="9715">
          <cell r="S9715">
            <v>1050000</v>
          </cell>
          <cell r="BB9715" t="str">
            <v>Gul</v>
          </cell>
        </row>
        <row r="9716">
          <cell r="S9716">
            <v>2745000</v>
          </cell>
        </row>
        <row r="9717">
          <cell r="S9717">
            <v>1660719</v>
          </cell>
        </row>
        <row r="9718">
          <cell r="S9718">
            <v>1331294</v>
          </cell>
        </row>
        <row r="9719">
          <cell r="S9719">
            <v>2017500</v>
          </cell>
        </row>
        <row r="9720">
          <cell r="S9720">
            <v>3547500</v>
          </cell>
        </row>
        <row r="9721">
          <cell r="S9721">
            <v>1612500</v>
          </cell>
          <cell r="BB9721" t="str">
            <v>Rød</v>
          </cell>
        </row>
        <row r="9722">
          <cell r="S9722">
            <v>2223032</v>
          </cell>
        </row>
        <row r="9723">
          <cell r="S9723">
            <v>2175000</v>
          </cell>
        </row>
        <row r="9724">
          <cell r="S9724">
            <v>1852500</v>
          </cell>
        </row>
        <row r="9725">
          <cell r="S9725">
            <v>1530000</v>
          </cell>
        </row>
        <row r="9726">
          <cell r="S9726">
            <v>2275285</v>
          </cell>
        </row>
        <row r="9727">
          <cell r="S9727">
            <v>1687500</v>
          </cell>
          <cell r="BB9727" t="str">
            <v>Grønn</v>
          </cell>
        </row>
        <row r="9728">
          <cell r="S9728">
            <v>5782500</v>
          </cell>
        </row>
        <row r="9729">
          <cell r="S9729">
            <v>3325009</v>
          </cell>
          <cell r="BB9729" t="str">
            <v>Oransje</v>
          </cell>
        </row>
        <row r="9730">
          <cell r="S9730">
            <v>1522500</v>
          </cell>
        </row>
        <row r="9731">
          <cell r="S9731">
            <v>918500</v>
          </cell>
          <cell r="BB9731" t="str">
            <v>Rød</v>
          </cell>
        </row>
        <row r="9732">
          <cell r="S9732">
            <v>2242500</v>
          </cell>
        </row>
        <row r="9733">
          <cell r="S9733">
            <v>1443983.5</v>
          </cell>
          <cell r="BB9733" t="str">
            <v>Rød</v>
          </cell>
        </row>
        <row r="9734">
          <cell r="S9734">
            <v>2400000</v>
          </cell>
        </row>
        <row r="9735">
          <cell r="S9735">
            <v>2400000</v>
          </cell>
        </row>
        <row r="9736">
          <cell r="S9736">
            <v>3360000</v>
          </cell>
          <cell r="BB9736" t="str">
            <v>Oransje</v>
          </cell>
        </row>
        <row r="9737">
          <cell r="S9737">
            <v>2400000</v>
          </cell>
        </row>
        <row r="9738">
          <cell r="S9738">
            <v>2400000</v>
          </cell>
          <cell r="BB9738" t="str">
            <v>Oransje</v>
          </cell>
        </row>
        <row r="9739">
          <cell r="S9739">
            <v>1412456</v>
          </cell>
        </row>
        <row r="9740">
          <cell r="S9740">
            <v>1858055</v>
          </cell>
        </row>
        <row r="9741">
          <cell r="S9741">
            <v>3386968</v>
          </cell>
        </row>
        <row r="9742">
          <cell r="S9742">
            <v>1768847</v>
          </cell>
        </row>
        <row r="9743">
          <cell r="S9743">
            <v>2872549</v>
          </cell>
        </row>
        <row r="9744">
          <cell r="S9744">
            <v>2317101</v>
          </cell>
        </row>
        <row r="9745">
          <cell r="S9745">
            <v>1131000</v>
          </cell>
          <cell r="BB9745" t="str">
            <v>Rød</v>
          </cell>
        </row>
        <row r="9746">
          <cell r="S9746">
            <v>1672500</v>
          </cell>
        </row>
        <row r="9747">
          <cell r="S9747">
            <v>3022500</v>
          </cell>
        </row>
        <row r="9748">
          <cell r="S9748">
            <v>1987500</v>
          </cell>
        </row>
        <row r="9749">
          <cell r="S9749">
            <v>2542500</v>
          </cell>
          <cell r="BB9749" t="str">
            <v>Oransje</v>
          </cell>
        </row>
        <row r="9750">
          <cell r="S9750">
            <v>1665000</v>
          </cell>
        </row>
        <row r="9751">
          <cell r="S9751">
            <v>2775000</v>
          </cell>
        </row>
        <row r="9752">
          <cell r="S9752">
            <v>3343698</v>
          </cell>
          <cell r="BB9752" t="str">
            <v>Rød</v>
          </cell>
        </row>
        <row r="9753">
          <cell r="S9753">
            <v>1627287.75</v>
          </cell>
        </row>
        <row r="9754">
          <cell r="S9754">
            <v>1822500</v>
          </cell>
          <cell r="BB9754" t="str">
            <v>Oransje</v>
          </cell>
        </row>
        <row r="9755">
          <cell r="S9755">
            <v>1267500</v>
          </cell>
        </row>
        <row r="9756">
          <cell r="S9756">
            <v>2459624.0299999998</v>
          </cell>
        </row>
        <row r="9757">
          <cell r="S9757">
            <v>2692500</v>
          </cell>
          <cell r="BB9757" t="str">
            <v>Gul</v>
          </cell>
        </row>
        <row r="9758">
          <cell r="S9758">
            <v>712500</v>
          </cell>
          <cell r="BB9758" t="str">
            <v>Rød</v>
          </cell>
        </row>
        <row r="9759">
          <cell r="S9759">
            <v>2452500</v>
          </cell>
          <cell r="BB9759" t="str">
            <v>Rød</v>
          </cell>
        </row>
        <row r="9760">
          <cell r="S9760">
            <v>3178450</v>
          </cell>
          <cell r="BB9760" t="str">
            <v>Oransje</v>
          </cell>
        </row>
        <row r="9761">
          <cell r="S9761">
            <v>2212500</v>
          </cell>
        </row>
        <row r="9762">
          <cell r="S9762">
            <v>1856250</v>
          </cell>
        </row>
        <row r="9763">
          <cell r="S9763">
            <v>2383588</v>
          </cell>
        </row>
        <row r="9764">
          <cell r="S9764">
            <v>1500000</v>
          </cell>
          <cell r="BB9764" t="str">
            <v>Oransje</v>
          </cell>
        </row>
        <row r="9765">
          <cell r="S9765">
            <v>1465715</v>
          </cell>
        </row>
        <row r="9766">
          <cell r="S9766">
            <v>1972500</v>
          </cell>
          <cell r="BB9766" t="str">
            <v>Oransje</v>
          </cell>
        </row>
        <row r="9767">
          <cell r="S9767">
            <v>3390000</v>
          </cell>
          <cell r="BB9767" t="str">
            <v>Oransje</v>
          </cell>
        </row>
        <row r="9768">
          <cell r="S9768">
            <v>3479018</v>
          </cell>
        </row>
        <row r="9769">
          <cell r="S9769">
            <v>780700</v>
          </cell>
          <cell r="BB9769" t="str">
            <v>Oransje</v>
          </cell>
        </row>
        <row r="9770">
          <cell r="S9770">
            <v>1796513.84</v>
          </cell>
        </row>
        <row r="9771">
          <cell r="S9771">
            <v>3061050</v>
          </cell>
        </row>
        <row r="9772">
          <cell r="S9772">
            <v>1890000</v>
          </cell>
          <cell r="BB9772" t="str">
            <v>Grønn</v>
          </cell>
        </row>
        <row r="9773">
          <cell r="S9773">
            <v>986086.81</v>
          </cell>
          <cell r="BB9773" t="str">
            <v>Oransje</v>
          </cell>
        </row>
        <row r="9774">
          <cell r="S9774">
            <v>1890000</v>
          </cell>
        </row>
        <row r="9775">
          <cell r="S9775">
            <v>1575000</v>
          </cell>
        </row>
        <row r="9776">
          <cell r="S9776">
            <v>2006250</v>
          </cell>
        </row>
        <row r="9777">
          <cell r="S9777">
            <v>3855000</v>
          </cell>
        </row>
        <row r="9778">
          <cell r="S9778">
            <v>3225000</v>
          </cell>
        </row>
        <row r="9779">
          <cell r="S9779">
            <v>2437500</v>
          </cell>
          <cell r="BB9779" t="str">
            <v>Oransje</v>
          </cell>
        </row>
        <row r="9780">
          <cell r="S9780">
            <v>1965000</v>
          </cell>
        </row>
        <row r="9781">
          <cell r="S9781">
            <v>1650000</v>
          </cell>
          <cell r="BB9781" t="str">
            <v>Gul</v>
          </cell>
        </row>
        <row r="9782">
          <cell r="S9782">
            <v>2827500</v>
          </cell>
          <cell r="BB9782" t="str">
            <v>Oransje</v>
          </cell>
        </row>
        <row r="9783">
          <cell r="S9783">
            <v>2197500</v>
          </cell>
        </row>
        <row r="9784">
          <cell r="S9784">
            <v>1804920</v>
          </cell>
        </row>
        <row r="9785">
          <cell r="S9785">
            <v>3395491</v>
          </cell>
        </row>
        <row r="9786">
          <cell r="S9786">
            <v>1020000</v>
          </cell>
        </row>
        <row r="9787">
          <cell r="S9787">
            <v>3450000</v>
          </cell>
          <cell r="BB9787" t="str">
            <v>Oransje</v>
          </cell>
        </row>
        <row r="9788">
          <cell r="S9788">
            <v>1635991</v>
          </cell>
        </row>
        <row r="9789">
          <cell r="S9789">
            <v>2463750</v>
          </cell>
          <cell r="BB9789" t="str">
            <v>Rød</v>
          </cell>
        </row>
        <row r="9790">
          <cell r="S9790">
            <v>2430000</v>
          </cell>
          <cell r="BB9790" t="str">
            <v>Gul</v>
          </cell>
        </row>
        <row r="9791">
          <cell r="S9791">
            <v>1567500</v>
          </cell>
          <cell r="BB9791" t="str">
            <v>Grønn</v>
          </cell>
        </row>
        <row r="9792">
          <cell r="S9792">
            <v>1307270</v>
          </cell>
        </row>
        <row r="9793">
          <cell r="S9793">
            <v>2956568</v>
          </cell>
        </row>
        <row r="9794">
          <cell r="S9794">
            <v>1095000</v>
          </cell>
        </row>
        <row r="9795">
          <cell r="S9795">
            <v>1642500</v>
          </cell>
        </row>
        <row r="9796">
          <cell r="S9796">
            <v>1642500</v>
          </cell>
          <cell r="BB9796" t="str">
            <v>Gul</v>
          </cell>
        </row>
        <row r="9797">
          <cell r="S9797">
            <v>1642500</v>
          </cell>
        </row>
        <row r="9798">
          <cell r="S9798">
            <v>3285000</v>
          </cell>
          <cell r="BB9798" t="str">
            <v>Oransje</v>
          </cell>
        </row>
        <row r="9799">
          <cell r="S9799">
            <v>410604</v>
          </cell>
        </row>
        <row r="9800">
          <cell r="S9800">
            <v>472183.5</v>
          </cell>
        </row>
        <row r="9801">
          <cell r="S9801">
            <v>1950000</v>
          </cell>
        </row>
        <row r="9802">
          <cell r="S9802">
            <v>1792500</v>
          </cell>
        </row>
        <row r="9803">
          <cell r="S9803">
            <v>3195000</v>
          </cell>
        </row>
        <row r="9804">
          <cell r="S9804">
            <v>1012500</v>
          </cell>
        </row>
        <row r="9805">
          <cell r="S9805">
            <v>3037500</v>
          </cell>
          <cell r="BB9805" t="str">
            <v>Oransje</v>
          </cell>
        </row>
        <row r="9806">
          <cell r="S9806">
            <v>2688538</v>
          </cell>
        </row>
        <row r="9807">
          <cell r="S9807">
            <v>1635000</v>
          </cell>
          <cell r="BB9807" t="str">
            <v>Rød</v>
          </cell>
        </row>
        <row r="9808">
          <cell r="S9808">
            <v>4515000</v>
          </cell>
        </row>
        <row r="9809">
          <cell r="S9809">
            <v>2880000</v>
          </cell>
        </row>
        <row r="9810">
          <cell r="S9810">
            <v>1867500</v>
          </cell>
        </row>
        <row r="9811">
          <cell r="S9811">
            <v>1867500</v>
          </cell>
          <cell r="BB9811" t="str">
            <v>Rød</v>
          </cell>
        </row>
        <row r="9812">
          <cell r="S9812">
            <v>557500</v>
          </cell>
        </row>
        <row r="9813">
          <cell r="S9813">
            <v>2100000</v>
          </cell>
        </row>
        <row r="9814">
          <cell r="S9814">
            <v>2565000</v>
          </cell>
        </row>
        <row r="9815">
          <cell r="S9815">
            <v>2565000</v>
          </cell>
        </row>
        <row r="9816">
          <cell r="S9816">
            <v>1552613.75</v>
          </cell>
          <cell r="BB9816" t="str">
            <v>Rød</v>
          </cell>
        </row>
        <row r="9817">
          <cell r="S9817">
            <v>1827206.25</v>
          </cell>
          <cell r="BB9817" t="str">
            <v>Oransje</v>
          </cell>
        </row>
        <row r="9818">
          <cell r="S9818">
            <v>1391732</v>
          </cell>
          <cell r="BB9818" t="str">
            <v>Gul</v>
          </cell>
        </row>
        <row r="9819">
          <cell r="S9819">
            <v>1785000</v>
          </cell>
          <cell r="BB9819" t="str">
            <v>Gul</v>
          </cell>
        </row>
        <row r="9820">
          <cell r="S9820">
            <v>295610</v>
          </cell>
          <cell r="BB9820" t="str">
            <v>Lys grønn</v>
          </cell>
        </row>
        <row r="9821">
          <cell r="S9821">
            <v>5587500</v>
          </cell>
        </row>
        <row r="9822">
          <cell r="S9822">
            <v>2325000</v>
          </cell>
          <cell r="BB9822" t="str">
            <v>Gul</v>
          </cell>
        </row>
        <row r="9823">
          <cell r="S9823">
            <v>2325000</v>
          </cell>
        </row>
        <row r="9824">
          <cell r="S9824">
            <v>2325000</v>
          </cell>
          <cell r="BB9824" t="str">
            <v>Grønn</v>
          </cell>
        </row>
        <row r="9825">
          <cell r="S9825">
            <v>2865000</v>
          </cell>
        </row>
        <row r="9826">
          <cell r="S9826">
            <v>2167500</v>
          </cell>
          <cell r="BB9826" t="str">
            <v>Oransje</v>
          </cell>
        </row>
        <row r="9827">
          <cell r="S9827">
            <v>3172500</v>
          </cell>
        </row>
        <row r="9828">
          <cell r="S9828">
            <v>2181072</v>
          </cell>
        </row>
        <row r="9829">
          <cell r="S9829">
            <v>2707500</v>
          </cell>
          <cell r="BB9829" t="str">
            <v>Gul</v>
          </cell>
        </row>
        <row r="9830">
          <cell r="S9830">
            <v>1237500</v>
          </cell>
          <cell r="BB9830" t="str">
            <v>Rød</v>
          </cell>
        </row>
        <row r="9831">
          <cell r="S9831">
            <v>2010000</v>
          </cell>
        </row>
        <row r="9832">
          <cell r="S9832">
            <v>1893750</v>
          </cell>
          <cell r="BB9832" t="str">
            <v>Rød</v>
          </cell>
        </row>
        <row r="9833">
          <cell r="S9833">
            <v>1312500</v>
          </cell>
        </row>
        <row r="9834">
          <cell r="S9834">
            <v>2625000</v>
          </cell>
          <cell r="BB9834" t="str">
            <v>Oransje</v>
          </cell>
        </row>
        <row r="9835">
          <cell r="S9835">
            <v>2392500</v>
          </cell>
          <cell r="BB9835" t="str">
            <v>Oransje</v>
          </cell>
        </row>
        <row r="9836">
          <cell r="S9836">
            <v>2282747</v>
          </cell>
          <cell r="BB9836" t="str">
            <v>Oransje</v>
          </cell>
        </row>
        <row r="9837">
          <cell r="S9837">
            <v>3697500</v>
          </cell>
          <cell r="BB9837" t="str">
            <v>Gul</v>
          </cell>
        </row>
        <row r="9838">
          <cell r="S9838">
            <v>1845000</v>
          </cell>
          <cell r="BB9838" t="str">
            <v>Gul</v>
          </cell>
        </row>
        <row r="9839">
          <cell r="S9839">
            <v>2876819</v>
          </cell>
        </row>
        <row r="9840">
          <cell r="S9840">
            <v>3150000</v>
          </cell>
        </row>
        <row r="9841">
          <cell r="S9841">
            <v>1997250</v>
          </cell>
          <cell r="BB9841" t="str">
            <v>Rød</v>
          </cell>
        </row>
        <row r="9842">
          <cell r="S9842">
            <v>1920000</v>
          </cell>
        </row>
        <row r="9843">
          <cell r="S9843">
            <v>3532500</v>
          </cell>
        </row>
        <row r="9844">
          <cell r="S9844">
            <v>1612500</v>
          </cell>
          <cell r="BB9844" t="str">
            <v>Rød</v>
          </cell>
        </row>
        <row r="9845">
          <cell r="S9845">
            <v>1612500</v>
          </cell>
        </row>
        <row r="9846">
          <cell r="S9846">
            <v>2302500</v>
          </cell>
          <cell r="BB9846" t="str">
            <v>Gul</v>
          </cell>
        </row>
        <row r="9847">
          <cell r="S9847">
            <v>2992500</v>
          </cell>
        </row>
        <row r="9848">
          <cell r="S9848">
            <v>1995000</v>
          </cell>
          <cell r="BB9848" t="str">
            <v>Gul</v>
          </cell>
        </row>
        <row r="9849">
          <cell r="S9849">
            <v>2452555</v>
          </cell>
          <cell r="BB9849" t="str">
            <v>Gul</v>
          </cell>
        </row>
        <row r="9850">
          <cell r="S9850">
            <v>1762500</v>
          </cell>
        </row>
        <row r="9851">
          <cell r="S9851">
            <v>2910000</v>
          </cell>
        </row>
        <row r="9852">
          <cell r="S9852">
            <v>1639311</v>
          </cell>
        </row>
        <row r="9853">
          <cell r="S9853">
            <v>1912500</v>
          </cell>
        </row>
        <row r="9854">
          <cell r="S9854">
            <v>1912500</v>
          </cell>
        </row>
        <row r="9855">
          <cell r="S9855">
            <v>2062500</v>
          </cell>
        </row>
        <row r="9856">
          <cell r="S9856">
            <v>2062500</v>
          </cell>
          <cell r="BB9856" t="str">
            <v>Gul</v>
          </cell>
        </row>
        <row r="9857">
          <cell r="S9857">
            <v>1680000</v>
          </cell>
        </row>
        <row r="9858">
          <cell r="S9858">
            <v>1345276</v>
          </cell>
        </row>
        <row r="9859">
          <cell r="S9859">
            <v>2212500</v>
          </cell>
        </row>
        <row r="9860">
          <cell r="S9860">
            <v>2656251</v>
          </cell>
        </row>
        <row r="9861">
          <cell r="S9861">
            <v>2287500</v>
          </cell>
        </row>
        <row r="9862">
          <cell r="S9862">
            <v>2362500</v>
          </cell>
          <cell r="BB9862" t="str">
            <v>Oransje</v>
          </cell>
        </row>
        <row r="9863">
          <cell r="S9863">
            <v>1447500</v>
          </cell>
          <cell r="BB9863" t="str">
            <v>Oransje</v>
          </cell>
        </row>
        <row r="9864">
          <cell r="S9864">
            <v>2212097</v>
          </cell>
        </row>
        <row r="9865">
          <cell r="S9865">
            <v>2171107</v>
          </cell>
          <cell r="BB9865" t="str">
            <v>Rød</v>
          </cell>
        </row>
        <row r="9866">
          <cell r="S9866">
            <v>1522500</v>
          </cell>
        </row>
        <row r="9867">
          <cell r="S9867">
            <v>2587500</v>
          </cell>
        </row>
        <row r="9868">
          <cell r="S9868">
            <v>2130000</v>
          </cell>
        </row>
        <row r="9869">
          <cell r="S9869">
            <v>1331250</v>
          </cell>
          <cell r="BB9869" t="str">
            <v>Oransje</v>
          </cell>
        </row>
        <row r="9870">
          <cell r="S9870">
            <v>1597500</v>
          </cell>
        </row>
        <row r="9871">
          <cell r="S9871">
            <v>5433988</v>
          </cell>
        </row>
        <row r="9872">
          <cell r="S9872">
            <v>3345000</v>
          </cell>
        </row>
        <row r="9873">
          <cell r="S9873">
            <v>2280000</v>
          </cell>
          <cell r="BB9873" t="str">
            <v>Oransje</v>
          </cell>
        </row>
        <row r="9874">
          <cell r="S9874">
            <v>1747500</v>
          </cell>
        </row>
        <row r="9875">
          <cell r="S9875">
            <v>3495000</v>
          </cell>
        </row>
        <row r="9876">
          <cell r="S9876">
            <v>1685819</v>
          </cell>
        </row>
        <row r="9877">
          <cell r="S9877">
            <v>1103472.6599999999</v>
          </cell>
        </row>
        <row r="9878">
          <cell r="S9878">
            <v>1460503</v>
          </cell>
        </row>
        <row r="9879">
          <cell r="S9879">
            <v>2197500</v>
          </cell>
        </row>
        <row r="9880">
          <cell r="S9880">
            <v>948542.75</v>
          </cell>
        </row>
        <row r="9881">
          <cell r="S9881">
            <v>1071345</v>
          </cell>
        </row>
        <row r="9882">
          <cell r="S9882">
            <v>3405000</v>
          </cell>
        </row>
        <row r="9883">
          <cell r="S9883">
            <v>1890043</v>
          </cell>
          <cell r="BB9883" t="str">
            <v>Oransje</v>
          </cell>
        </row>
        <row r="9884">
          <cell r="S9884">
            <v>2947500</v>
          </cell>
        </row>
        <row r="9885">
          <cell r="S9885">
            <v>8085000</v>
          </cell>
          <cell r="BB9885" t="str">
            <v>Rød</v>
          </cell>
        </row>
        <row r="9886">
          <cell r="S9886">
            <v>3322500</v>
          </cell>
        </row>
        <row r="9887">
          <cell r="S9887">
            <v>2298973</v>
          </cell>
        </row>
        <row r="9888">
          <cell r="S9888">
            <v>2715000</v>
          </cell>
        </row>
        <row r="9889">
          <cell r="S9889">
            <v>2790000</v>
          </cell>
        </row>
        <row r="9890">
          <cell r="S9890">
            <v>1432500</v>
          </cell>
          <cell r="BB9890" t="str">
            <v>Oransje</v>
          </cell>
        </row>
        <row r="9891">
          <cell r="S9891">
            <v>1732500</v>
          </cell>
          <cell r="BB9891" t="str">
            <v>Rød</v>
          </cell>
        </row>
        <row r="9892">
          <cell r="S9892">
            <v>3519433</v>
          </cell>
        </row>
        <row r="9893">
          <cell r="S9893">
            <v>2182500</v>
          </cell>
          <cell r="BB9893" t="str">
            <v>Rød</v>
          </cell>
        </row>
        <row r="9894">
          <cell r="S9894">
            <v>1991479</v>
          </cell>
        </row>
        <row r="9895">
          <cell r="S9895">
            <v>2407500</v>
          </cell>
        </row>
        <row r="9896">
          <cell r="S9896">
            <v>1636735</v>
          </cell>
          <cell r="BB9896" t="str">
            <v>Rød</v>
          </cell>
        </row>
        <row r="9897">
          <cell r="S9897">
            <v>2202692</v>
          </cell>
          <cell r="BB9897" t="str">
            <v>Grønn</v>
          </cell>
        </row>
        <row r="9898">
          <cell r="S9898">
            <v>3757500</v>
          </cell>
        </row>
        <row r="9899">
          <cell r="S9899">
            <v>1391158</v>
          </cell>
        </row>
        <row r="9900">
          <cell r="S9900">
            <v>1125000</v>
          </cell>
          <cell r="BB9900" t="str">
            <v>Oransje</v>
          </cell>
        </row>
        <row r="9901">
          <cell r="S9901">
            <v>825000</v>
          </cell>
        </row>
        <row r="9902">
          <cell r="S9902">
            <v>3150000</v>
          </cell>
        </row>
        <row r="9903">
          <cell r="S9903">
            <v>2100000</v>
          </cell>
          <cell r="BB9903" t="str">
            <v>Oransje</v>
          </cell>
        </row>
        <row r="9904">
          <cell r="S9904">
            <v>2550000</v>
          </cell>
        </row>
        <row r="9905">
          <cell r="S9905">
            <v>2250000</v>
          </cell>
          <cell r="BB9905" t="str">
            <v>Grønn</v>
          </cell>
        </row>
        <row r="9906">
          <cell r="S9906">
            <v>2175000</v>
          </cell>
          <cell r="BB9906" t="str">
            <v>Oransje</v>
          </cell>
        </row>
        <row r="9907">
          <cell r="S9907">
            <v>2250000</v>
          </cell>
        </row>
        <row r="9908">
          <cell r="S9908">
            <v>2228056.4500000002</v>
          </cell>
        </row>
        <row r="9909">
          <cell r="S9909">
            <v>3225000</v>
          </cell>
        </row>
        <row r="9910">
          <cell r="S9910">
            <v>1200000</v>
          </cell>
        </row>
        <row r="9911">
          <cell r="S9911">
            <v>3750000</v>
          </cell>
        </row>
        <row r="9912">
          <cell r="S9912">
            <v>1800000</v>
          </cell>
        </row>
        <row r="9913">
          <cell r="S9913">
            <v>2025000</v>
          </cell>
          <cell r="BB9913" t="str">
            <v>Rød</v>
          </cell>
        </row>
        <row r="9914">
          <cell r="S9914">
            <v>1295388.25</v>
          </cell>
        </row>
        <row r="9915">
          <cell r="S9915">
            <v>2365500</v>
          </cell>
        </row>
        <row r="9916">
          <cell r="S9916">
            <v>1772384</v>
          </cell>
        </row>
        <row r="9917">
          <cell r="S9917">
            <v>2692500</v>
          </cell>
        </row>
        <row r="9918">
          <cell r="S9918">
            <v>2617500</v>
          </cell>
        </row>
        <row r="9919">
          <cell r="S9919">
            <v>2017500</v>
          </cell>
        </row>
        <row r="9920">
          <cell r="S9920">
            <v>1942500</v>
          </cell>
        </row>
        <row r="9921">
          <cell r="S9921">
            <v>1717500</v>
          </cell>
        </row>
        <row r="9922">
          <cell r="S9922">
            <v>1642500</v>
          </cell>
        </row>
        <row r="9923">
          <cell r="S9923">
            <v>1567500</v>
          </cell>
        </row>
        <row r="9924">
          <cell r="S9924">
            <v>186055</v>
          </cell>
          <cell r="BB9924" t="str">
            <v>Rød</v>
          </cell>
        </row>
        <row r="9925">
          <cell r="S9925">
            <v>1492500</v>
          </cell>
          <cell r="BB9925" t="str">
            <v>Rød</v>
          </cell>
        </row>
        <row r="9926">
          <cell r="S9926">
            <v>1492500</v>
          </cell>
        </row>
        <row r="9927">
          <cell r="S9927">
            <v>1117500</v>
          </cell>
        </row>
        <row r="9928">
          <cell r="S9928">
            <v>1437750</v>
          </cell>
          <cell r="BB9928" t="str">
            <v>Rød</v>
          </cell>
        </row>
        <row r="9929">
          <cell r="S9929">
            <v>2160000</v>
          </cell>
        </row>
        <row r="9930">
          <cell r="S9930">
            <v>3222863</v>
          </cell>
        </row>
        <row r="9931">
          <cell r="S9931">
            <v>2010000</v>
          </cell>
        </row>
        <row r="9932">
          <cell r="S9932">
            <v>2902500</v>
          </cell>
          <cell r="BB9932" t="str">
            <v>Oransje</v>
          </cell>
        </row>
        <row r="9933">
          <cell r="S9933">
            <v>2602500</v>
          </cell>
        </row>
        <row r="9934">
          <cell r="S9934">
            <v>2527500</v>
          </cell>
        </row>
        <row r="9935">
          <cell r="S9935">
            <v>1015080</v>
          </cell>
        </row>
        <row r="9936">
          <cell r="S9936">
            <v>1635000</v>
          </cell>
        </row>
        <row r="9937">
          <cell r="S9937">
            <v>1198996</v>
          </cell>
          <cell r="BB9937" t="str">
            <v>Gul</v>
          </cell>
        </row>
        <row r="9938">
          <cell r="S9938">
            <v>1560000</v>
          </cell>
        </row>
        <row r="9939">
          <cell r="S9939">
            <v>5463314.1100000003</v>
          </cell>
        </row>
        <row r="9940">
          <cell r="S9940">
            <v>2438738.29</v>
          </cell>
        </row>
        <row r="9941">
          <cell r="S9941">
            <v>2152500</v>
          </cell>
        </row>
        <row r="9942">
          <cell r="S9942">
            <v>3807723</v>
          </cell>
        </row>
        <row r="9943">
          <cell r="S9943">
            <v>1410000</v>
          </cell>
        </row>
        <row r="9944">
          <cell r="S9944">
            <v>3446663</v>
          </cell>
        </row>
        <row r="9945">
          <cell r="S9945">
            <v>1743750</v>
          </cell>
          <cell r="BB9945" t="str">
            <v>Oransje</v>
          </cell>
        </row>
        <row r="9946">
          <cell r="S9946">
            <v>1171571</v>
          </cell>
        </row>
        <row r="9947">
          <cell r="S9947">
            <v>2670000</v>
          </cell>
        </row>
        <row r="9948">
          <cell r="S9948">
            <v>1995549</v>
          </cell>
        </row>
        <row r="9949">
          <cell r="S9949">
            <v>415771.25</v>
          </cell>
          <cell r="BB9949" t="str">
            <v>Rød</v>
          </cell>
        </row>
        <row r="9950">
          <cell r="S9950">
            <v>1185000</v>
          </cell>
        </row>
        <row r="9951">
          <cell r="S9951">
            <v>2812500</v>
          </cell>
        </row>
        <row r="9952">
          <cell r="S9952">
            <v>2737500</v>
          </cell>
          <cell r="BB9952" t="str">
            <v>Rød</v>
          </cell>
        </row>
        <row r="9953">
          <cell r="S9953">
            <v>1627500</v>
          </cell>
          <cell r="BB9953" t="str">
            <v>Gul</v>
          </cell>
        </row>
        <row r="9954">
          <cell r="S9954">
            <v>2662500</v>
          </cell>
        </row>
        <row r="9955">
          <cell r="S9955">
            <v>2587500</v>
          </cell>
        </row>
        <row r="9956">
          <cell r="S9956">
            <v>2505679</v>
          </cell>
        </row>
        <row r="9957">
          <cell r="S9957">
            <v>2310164.25</v>
          </cell>
          <cell r="BB9957" t="str">
            <v>Rød</v>
          </cell>
        </row>
        <row r="9958">
          <cell r="S9958">
            <v>1429793</v>
          </cell>
        </row>
        <row r="9959">
          <cell r="S9959">
            <v>1845000</v>
          </cell>
          <cell r="BB9959" t="str">
            <v>Gul</v>
          </cell>
        </row>
        <row r="9960">
          <cell r="S9960">
            <v>7155000</v>
          </cell>
          <cell r="BB9960" t="str">
            <v>Oransje</v>
          </cell>
        </row>
        <row r="9961">
          <cell r="S9961">
            <v>1770000</v>
          </cell>
        </row>
        <row r="9962">
          <cell r="S9962">
            <v>2655000</v>
          </cell>
        </row>
        <row r="9963">
          <cell r="S9963">
            <v>3022500</v>
          </cell>
        </row>
        <row r="9964">
          <cell r="S9964">
            <v>1987500</v>
          </cell>
          <cell r="BB9964" t="str">
            <v>Oransje</v>
          </cell>
        </row>
        <row r="9965">
          <cell r="S9965">
            <v>1177500</v>
          </cell>
        </row>
        <row r="9966">
          <cell r="S9966">
            <v>3900000</v>
          </cell>
        </row>
        <row r="9967">
          <cell r="S9967">
            <v>1545000</v>
          </cell>
          <cell r="BB9967" t="str">
            <v>Oransje</v>
          </cell>
        </row>
        <row r="9968">
          <cell r="S9968">
            <v>2974174</v>
          </cell>
          <cell r="BB9968" t="str">
            <v>Gul</v>
          </cell>
        </row>
        <row r="9969">
          <cell r="S9969">
            <v>2940000</v>
          </cell>
          <cell r="BB9969" t="str">
            <v>Oransje</v>
          </cell>
        </row>
        <row r="9970">
          <cell r="S9970">
            <v>2572500</v>
          </cell>
          <cell r="BB9970" t="str">
            <v>Oransje</v>
          </cell>
        </row>
        <row r="9971">
          <cell r="S9971">
            <v>3675000</v>
          </cell>
        </row>
        <row r="9972">
          <cell r="S9972">
            <v>2205000</v>
          </cell>
        </row>
        <row r="9973">
          <cell r="S9973">
            <v>1837500</v>
          </cell>
        </row>
        <row r="9974">
          <cell r="S9974">
            <v>3525000</v>
          </cell>
        </row>
        <row r="9975">
          <cell r="S9975">
            <v>2790000</v>
          </cell>
        </row>
        <row r="9976">
          <cell r="S9976">
            <v>1027500</v>
          </cell>
        </row>
        <row r="9977">
          <cell r="S9977">
            <v>2429200</v>
          </cell>
        </row>
        <row r="9978">
          <cell r="S9978">
            <v>1320000</v>
          </cell>
        </row>
        <row r="9979">
          <cell r="S9979">
            <v>2932500</v>
          </cell>
        </row>
        <row r="9980">
          <cell r="S9980">
            <v>2272500</v>
          </cell>
          <cell r="BB9980" t="str">
            <v>Gul</v>
          </cell>
        </row>
        <row r="9981">
          <cell r="S9981">
            <v>4837500</v>
          </cell>
        </row>
        <row r="9982">
          <cell r="S9982">
            <v>1905000</v>
          </cell>
        </row>
        <row r="9983">
          <cell r="S9983">
            <v>6225000</v>
          </cell>
          <cell r="BB9983" t="str">
            <v>Gul</v>
          </cell>
        </row>
        <row r="9984">
          <cell r="S9984">
            <v>1537500</v>
          </cell>
        </row>
        <row r="9985">
          <cell r="S9985">
            <v>1537500</v>
          </cell>
        </row>
        <row r="9986">
          <cell r="S9986">
            <v>2339850.25</v>
          </cell>
        </row>
        <row r="9987">
          <cell r="S9987">
            <v>3000000</v>
          </cell>
        </row>
        <row r="9988">
          <cell r="S9988">
            <v>3000000</v>
          </cell>
        </row>
        <row r="9989">
          <cell r="S9989">
            <v>4822500</v>
          </cell>
        </row>
        <row r="9990">
          <cell r="S9990">
            <v>2407500</v>
          </cell>
          <cell r="BB9990" t="str">
            <v>Oransje</v>
          </cell>
        </row>
        <row r="9991">
          <cell r="S9991">
            <v>2407500</v>
          </cell>
          <cell r="BB9991" t="str">
            <v>Oransje</v>
          </cell>
        </row>
        <row r="9992">
          <cell r="S9992">
            <v>1312500</v>
          </cell>
        </row>
        <row r="9993">
          <cell r="S9993">
            <v>1822500</v>
          </cell>
          <cell r="BB9993" t="str">
            <v>Grønn</v>
          </cell>
        </row>
        <row r="9994">
          <cell r="S9994">
            <v>2332500</v>
          </cell>
          <cell r="BB9994" t="str">
            <v>Gul</v>
          </cell>
        </row>
        <row r="9995">
          <cell r="S9995">
            <v>2842500</v>
          </cell>
          <cell r="BB9995" t="str">
            <v>Oransje</v>
          </cell>
        </row>
        <row r="9996">
          <cell r="S9996">
            <v>1237500</v>
          </cell>
          <cell r="BB9996" t="str">
            <v>Gul</v>
          </cell>
        </row>
        <row r="9997">
          <cell r="S9997">
            <v>1455000</v>
          </cell>
        </row>
        <row r="9998">
          <cell r="S9998">
            <v>2597156</v>
          </cell>
        </row>
        <row r="9999">
          <cell r="S9999">
            <v>945000</v>
          </cell>
        </row>
        <row r="10000">
          <cell r="S10000">
            <v>1862731</v>
          </cell>
          <cell r="BB10000" t="str">
            <v>Oransje</v>
          </cell>
        </row>
        <row r="10001">
          <cell r="S10001">
            <v>1597500</v>
          </cell>
        </row>
        <row r="10002">
          <cell r="S10002">
            <v>1815000</v>
          </cell>
        </row>
        <row r="10003">
          <cell r="S10003">
            <v>1563374</v>
          </cell>
        </row>
        <row r="10004">
          <cell r="S10004">
            <v>2175000</v>
          </cell>
        </row>
        <row r="10005">
          <cell r="S10005">
            <v>2392500</v>
          </cell>
        </row>
        <row r="10006">
          <cell r="S10006">
            <v>1522500</v>
          </cell>
          <cell r="BB10006" t="str">
            <v>Gul</v>
          </cell>
        </row>
        <row r="10007">
          <cell r="S10007">
            <v>2610000</v>
          </cell>
          <cell r="BB10007" t="str">
            <v>Rød</v>
          </cell>
        </row>
        <row r="10008">
          <cell r="S10008">
            <v>1087500</v>
          </cell>
        </row>
        <row r="10009">
          <cell r="S10009">
            <v>1522500</v>
          </cell>
        </row>
        <row r="10010">
          <cell r="S10010">
            <v>2392500</v>
          </cell>
        </row>
        <row r="10011">
          <cell r="S10011">
            <v>1522500</v>
          </cell>
        </row>
        <row r="10012">
          <cell r="S10012">
            <v>1889398.5</v>
          </cell>
        </row>
        <row r="10013">
          <cell r="S10013">
            <v>3187500</v>
          </cell>
        </row>
        <row r="10014">
          <cell r="S10014">
            <v>2317500</v>
          </cell>
          <cell r="BB10014" t="str">
            <v>Grønn</v>
          </cell>
        </row>
        <row r="10015">
          <cell r="S10015">
            <v>4200000</v>
          </cell>
        </row>
        <row r="10016">
          <cell r="S10016">
            <v>3330000</v>
          </cell>
        </row>
        <row r="10017">
          <cell r="S10017">
            <v>2895000</v>
          </cell>
        </row>
        <row r="10018">
          <cell r="S10018">
            <v>3255000</v>
          </cell>
        </row>
        <row r="10019">
          <cell r="S10019">
            <v>1012500</v>
          </cell>
          <cell r="BB10019" t="str">
            <v>Oransje</v>
          </cell>
        </row>
        <row r="10020">
          <cell r="S10020">
            <v>1630852</v>
          </cell>
        </row>
        <row r="10021">
          <cell r="S10021">
            <v>1807500</v>
          </cell>
        </row>
        <row r="10022">
          <cell r="S10022">
            <v>2052062</v>
          </cell>
          <cell r="BB10022" t="str">
            <v>Oransje</v>
          </cell>
        </row>
        <row r="10023">
          <cell r="S10023">
            <v>1365769</v>
          </cell>
        </row>
        <row r="10024">
          <cell r="S10024">
            <v>1840000</v>
          </cell>
          <cell r="BB10024" t="str">
            <v>Rød</v>
          </cell>
        </row>
        <row r="10025">
          <cell r="S10025">
            <v>2160492</v>
          </cell>
        </row>
        <row r="10026">
          <cell r="S10026">
            <v>2323429</v>
          </cell>
        </row>
        <row r="10027">
          <cell r="S10027">
            <v>2452500</v>
          </cell>
        </row>
        <row r="10028">
          <cell r="S10028">
            <v>2422372.25</v>
          </cell>
        </row>
        <row r="10029">
          <cell r="S10029">
            <v>1875000</v>
          </cell>
          <cell r="BB10029" t="str">
            <v>Oransje</v>
          </cell>
        </row>
        <row r="10030">
          <cell r="S10030">
            <v>3172500</v>
          </cell>
        </row>
        <row r="10031">
          <cell r="S10031">
            <v>2737500</v>
          </cell>
        </row>
        <row r="10032">
          <cell r="S10032">
            <v>1800000</v>
          </cell>
        </row>
        <row r="10033">
          <cell r="S10033">
            <v>2601363</v>
          </cell>
        </row>
        <row r="10034">
          <cell r="S10034">
            <v>2805000</v>
          </cell>
          <cell r="BB10034" t="str">
            <v>Rød</v>
          </cell>
        </row>
        <row r="10035">
          <cell r="S10035">
            <v>2220906</v>
          </cell>
        </row>
        <row r="10036">
          <cell r="S10036">
            <v>1086678</v>
          </cell>
        </row>
        <row r="10037">
          <cell r="S10037">
            <v>1460195</v>
          </cell>
        </row>
        <row r="10038">
          <cell r="S10038">
            <v>1725000</v>
          </cell>
          <cell r="BB10038" t="str">
            <v>Oransje</v>
          </cell>
        </row>
        <row r="10039">
          <cell r="S10039">
            <v>2261496</v>
          </cell>
        </row>
        <row r="10040">
          <cell r="S10040">
            <v>1772484</v>
          </cell>
          <cell r="BB10040" t="str">
            <v>Rød</v>
          </cell>
        </row>
        <row r="10041">
          <cell r="S10041">
            <v>2730000</v>
          </cell>
          <cell r="BB10041" t="str">
            <v>Gul</v>
          </cell>
        </row>
        <row r="10042">
          <cell r="S10042">
            <v>1867500</v>
          </cell>
        </row>
        <row r="10043">
          <cell r="S10043">
            <v>3015000</v>
          </cell>
        </row>
        <row r="10044">
          <cell r="S10044">
            <v>4148982</v>
          </cell>
          <cell r="BB10044" t="str">
            <v>Oransje</v>
          </cell>
        </row>
        <row r="10045">
          <cell r="S10045">
            <v>3300000</v>
          </cell>
          <cell r="BB10045" t="str">
            <v>Rød</v>
          </cell>
        </row>
        <row r="10046">
          <cell r="S10046">
            <v>3225000</v>
          </cell>
        </row>
        <row r="10047">
          <cell r="S10047">
            <v>787500</v>
          </cell>
        </row>
        <row r="10048">
          <cell r="S10048">
            <v>1575000</v>
          </cell>
          <cell r="BB10048" t="str">
            <v>Gul</v>
          </cell>
        </row>
        <row r="10049">
          <cell r="S10049">
            <v>3435000</v>
          </cell>
          <cell r="BB10049" t="str">
            <v>Oransje</v>
          </cell>
        </row>
        <row r="10050">
          <cell r="S10050">
            <v>1717500</v>
          </cell>
        </row>
        <row r="10051">
          <cell r="S10051">
            <v>3075000</v>
          </cell>
        </row>
        <row r="10052">
          <cell r="S10052">
            <v>1255750</v>
          </cell>
        </row>
        <row r="10053">
          <cell r="S10053">
            <v>4575000</v>
          </cell>
          <cell r="BB10053" t="str">
            <v>Oransje</v>
          </cell>
        </row>
        <row r="10054">
          <cell r="S10054">
            <v>3685702</v>
          </cell>
        </row>
        <row r="10055">
          <cell r="S10055">
            <v>990936</v>
          </cell>
          <cell r="BB10055" t="str">
            <v>Oransje</v>
          </cell>
        </row>
        <row r="10056">
          <cell r="S10056">
            <v>3352825</v>
          </cell>
        </row>
        <row r="10057">
          <cell r="S10057">
            <v>2449949</v>
          </cell>
        </row>
        <row r="10058">
          <cell r="S10058">
            <v>4635000</v>
          </cell>
        </row>
        <row r="10059">
          <cell r="S10059">
            <v>1425000</v>
          </cell>
        </row>
        <row r="10060">
          <cell r="S10060">
            <v>4275000</v>
          </cell>
          <cell r="BB10060" t="str">
            <v>Rød</v>
          </cell>
        </row>
        <row r="10061">
          <cell r="S10061">
            <v>2137500</v>
          </cell>
        </row>
        <row r="10062">
          <cell r="S10062">
            <v>1567500</v>
          </cell>
        </row>
        <row r="10063">
          <cell r="S10063">
            <v>4166409</v>
          </cell>
        </row>
        <row r="10064">
          <cell r="S10064">
            <v>2917500</v>
          </cell>
          <cell r="BB10064" t="str">
            <v>Rød</v>
          </cell>
        </row>
        <row r="10065">
          <cell r="S10065">
            <v>2775000</v>
          </cell>
        </row>
        <row r="10066">
          <cell r="S10066">
            <v>2062500</v>
          </cell>
        </row>
        <row r="10067">
          <cell r="S10067">
            <v>2381250</v>
          </cell>
          <cell r="BB10067" t="str">
            <v>Grønn</v>
          </cell>
        </row>
        <row r="10068">
          <cell r="S10068">
            <v>1350000</v>
          </cell>
          <cell r="BB10068" t="str">
            <v>Oransje</v>
          </cell>
        </row>
        <row r="10069">
          <cell r="S10069">
            <v>2415000</v>
          </cell>
        </row>
        <row r="10070">
          <cell r="S10070">
            <v>2272500</v>
          </cell>
        </row>
        <row r="10071">
          <cell r="S10071">
            <v>3337500</v>
          </cell>
          <cell r="BB10071" t="str">
            <v>Oransje</v>
          </cell>
        </row>
        <row r="10072">
          <cell r="S10072">
            <v>1702500</v>
          </cell>
          <cell r="BB10072" t="str">
            <v>Gul</v>
          </cell>
        </row>
        <row r="10073">
          <cell r="S10073">
            <v>3120000</v>
          </cell>
          <cell r="BB10073" t="str">
            <v>Gul</v>
          </cell>
        </row>
        <row r="10074">
          <cell r="S10074">
            <v>1417500</v>
          </cell>
        </row>
        <row r="10075">
          <cell r="S10075">
            <v>1971646.91</v>
          </cell>
        </row>
        <row r="10076">
          <cell r="S10076">
            <v>2055000</v>
          </cell>
        </row>
        <row r="10077">
          <cell r="S10077">
            <v>1275000</v>
          </cell>
          <cell r="BB10077" t="str">
            <v>Rød</v>
          </cell>
        </row>
        <row r="10078">
          <cell r="S10078">
            <v>1912500</v>
          </cell>
        </row>
        <row r="10079">
          <cell r="S10079">
            <v>2550000</v>
          </cell>
          <cell r="BB10079" t="str">
            <v>Gul</v>
          </cell>
        </row>
        <row r="10080">
          <cell r="S10080">
            <v>3601104</v>
          </cell>
          <cell r="BB10080" t="str">
            <v>Oransje</v>
          </cell>
        </row>
        <row r="10081">
          <cell r="S10081">
            <v>1335995</v>
          </cell>
          <cell r="BB10081" t="str">
            <v>Oransje</v>
          </cell>
        </row>
        <row r="10082">
          <cell r="S10082">
            <v>2617500</v>
          </cell>
          <cell r="BB10082" t="str">
            <v>Gul</v>
          </cell>
        </row>
        <row r="10083">
          <cell r="S10083">
            <v>990000</v>
          </cell>
          <cell r="BB10083" t="str">
            <v>Rød</v>
          </cell>
        </row>
        <row r="10084">
          <cell r="S10084">
            <v>1837500</v>
          </cell>
        </row>
        <row r="10085">
          <cell r="S10085">
            <v>1342500</v>
          </cell>
          <cell r="BB10085" t="str">
            <v>Rød</v>
          </cell>
        </row>
        <row r="10086">
          <cell r="S10086">
            <v>2190000</v>
          </cell>
        </row>
        <row r="10087">
          <cell r="S10087">
            <v>1620439</v>
          </cell>
        </row>
        <row r="10088">
          <cell r="S10088">
            <v>2400000</v>
          </cell>
        </row>
        <row r="10089">
          <cell r="S10089">
            <v>2094890.41</v>
          </cell>
          <cell r="BB10089" t="str">
            <v>Oransje</v>
          </cell>
        </row>
        <row r="10090">
          <cell r="S10090">
            <v>1762500</v>
          </cell>
        </row>
        <row r="10091">
          <cell r="S10091">
            <v>3172500</v>
          </cell>
        </row>
        <row r="10092">
          <cell r="S10092">
            <v>3030000</v>
          </cell>
        </row>
        <row r="10093">
          <cell r="S10093">
            <v>3450000</v>
          </cell>
        </row>
        <row r="10094">
          <cell r="S10094">
            <v>2182500</v>
          </cell>
        </row>
        <row r="10095">
          <cell r="S10095">
            <v>2040000</v>
          </cell>
        </row>
        <row r="10096">
          <cell r="S10096">
            <v>1335000</v>
          </cell>
        </row>
        <row r="10097">
          <cell r="S10097">
            <v>1965000</v>
          </cell>
        </row>
        <row r="10098">
          <cell r="S10098">
            <v>2385000</v>
          </cell>
        </row>
        <row r="10099">
          <cell r="S10099">
            <v>2032500</v>
          </cell>
        </row>
        <row r="10100">
          <cell r="S10100">
            <v>2872500</v>
          </cell>
        </row>
        <row r="10101">
          <cell r="S10101">
            <v>1260000</v>
          </cell>
        </row>
        <row r="10102">
          <cell r="S10102">
            <v>3150000</v>
          </cell>
        </row>
        <row r="10103">
          <cell r="S10103">
            <v>1890000</v>
          </cell>
          <cell r="BB10103" t="str">
            <v>Oransje</v>
          </cell>
        </row>
        <row r="10104">
          <cell r="S10104">
            <v>3007500</v>
          </cell>
          <cell r="BB10104" t="str">
            <v>Oransje</v>
          </cell>
        </row>
        <row r="10105">
          <cell r="S10105">
            <v>6644785</v>
          </cell>
        </row>
        <row r="10106">
          <cell r="S10106">
            <v>2357164</v>
          </cell>
          <cell r="BB10106" t="str">
            <v>Gul</v>
          </cell>
        </row>
        <row r="10107">
          <cell r="S10107">
            <v>2655000</v>
          </cell>
          <cell r="BB10107" t="str">
            <v>Grønn</v>
          </cell>
        </row>
        <row r="10108">
          <cell r="S10108">
            <v>1796745.25</v>
          </cell>
          <cell r="BB10108" t="str">
            <v>Rød</v>
          </cell>
        </row>
        <row r="10109">
          <cell r="S10109">
            <v>1815000</v>
          </cell>
          <cell r="BB10109" t="str">
            <v>Rød</v>
          </cell>
        </row>
        <row r="10110">
          <cell r="S10110">
            <v>1815000</v>
          </cell>
        </row>
        <row r="10111">
          <cell r="S10111">
            <v>2722500</v>
          </cell>
          <cell r="BB10111" t="str">
            <v>Grønn</v>
          </cell>
        </row>
        <row r="10112">
          <cell r="S10112">
            <v>2756250</v>
          </cell>
          <cell r="BB10112" t="str">
            <v>Gul</v>
          </cell>
        </row>
        <row r="10113">
          <cell r="S10113">
            <v>3975000</v>
          </cell>
        </row>
        <row r="10114">
          <cell r="S10114">
            <v>1882500</v>
          </cell>
        </row>
        <row r="10115">
          <cell r="S10115">
            <v>2640654</v>
          </cell>
        </row>
        <row r="10116">
          <cell r="S10116">
            <v>1801060</v>
          </cell>
        </row>
        <row r="10117">
          <cell r="S10117">
            <v>1706250</v>
          </cell>
          <cell r="BB10117" t="str">
            <v>Rød</v>
          </cell>
        </row>
        <row r="10118">
          <cell r="S10118">
            <v>3425933</v>
          </cell>
        </row>
        <row r="10119">
          <cell r="S10119">
            <v>2715000</v>
          </cell>
          <cell r="BB10119" t="str">
            <v>Gul</v>
          </cell>
        </row>
        <row r="10120">
          <cell r="S10120">
            <v>1740000</v>
          </cell>
          <cell r="BB10120" t="str">
            <v>Rød</v>
          </cell>
        </row>
        <row r="10121">
          <cell r="S10121">
            <v>1740000</v>
          </cell>
          <cell r="BB10121" t="str">
            <v>Gul</v>
          </cell>
        </row>
        <row r="10122">
          <cell r="S10122">
            <v>2010795</v>
          </cell>
        </row>
        <row r="10123">
          <cell r="S10123">
            <v>1929479</v>
          </cell>
        </row>
        <row r="10124">
          <cell r="S10124">
            <v>1530000</v>
          </cell>
        </row>
        <row r="10125">
          <cell r="S10125">
            <v>3060000</v>
          </cell>
        </row>
        <row r="10126">
          <cell r="S10126">
            <v>1976795</v>
          </cell>
          <cell r="BB10126" t="str">
            <v>Oransje</v>
          </cell>
        </row>
        <row r="10127">
          <cell r="S10127">
            <v>3675777</v>
          </cell>
        </row>
        <row r="10128">
          <cell r="S10128">
            <v>1320000</v>
          </cell>
        </row>
        <row r="10129">
          <cell r="S10129">
            <v>1875000</v>
          </cell>
          <cell r="BB10129" t="str">
            <v>Rød</v>
          </cell>
        </row>
        <row r="10130">
          <cell r="S10130">
            <v>2707500</v>
          </cell>
        </row>
        <row r="10131">
          <cell r="S10131">
            <v>1367203</v>
          </cell>
        </row>
        <row r="10132">
          <cell r="S10132">
            <v>2775000</v>
          </cell>
        </row>
        <row r="10133">
          <cell r="S10133">
            <v>2775000</v>
          </cell>
        </row>
        <row r="10134">
          <cell r="S10134">
            <v>1942500</v>
          </cell>
        </row>
        <row r="10135">
          <cell r="S10135">
            <v>1665000</v>
          </cell>
        </row>
        <row r="10136">
          <cell r="S10136">
            <v>1732500</v>
          </cell>
        </row>
        <row r="10137">
          <cell r="S10137">
            <v>1732500</v>
          </cell>
          <cell r="BB10137" t="str">
            <v>Oransje</v>
          </cell>
        </row>
        <row r="10138">
          <cell r="S10138">
            <v>1455000</v>
          </cell>
        </row>
        <row r="10139">
          <cell r="S10139">
            <v>2632500</v>
          </cell>
        </row>
        <row r="10140">
          <cell r="S10140">
            <v>2869262</v>
          </cell>
        </row>
        <row r="10141">
          <cell r="S10141">
            <v>2077500</v>
          </cell>
        </row>
        <row r="10142">
          <cell r="S10142">
            <v>2700000</v>
          </cell>
          <cell r="BB10142" t="str">
            <v>Gul</v>
          </cell>
        </row>
        <row r="10143">
          <cell r="S10143">
            <v>2950236</v>
          </cell>
          <cell r="BB10143" t="str">
            <v>Oransje</v>
          </cell>
        </row>
        <row r="10144">
          <cell r="S10144">
            <v>2212500</v>
          </cell>
        </row>
        <row r="10145">
          <cell r="S10145">
            <v>1935000</v>
          </cell>
        </row>
        <row r="10146">
          <cell r="S10146">
            <v>1312500</v>
          </cell>
        </row>
        <row r="10147">
          <cell r="S10147">
            <v>2002500</v>
          </cell>
        </row>
        <row r="10148">
          <cell r="S10148">
            <v>3382500</v>
          </cell>
        </row>
        <row r="10149">
          <cell r="S10149">
            <v>1961817</v>
          </cell>
        </row>
        <row r="10150">
          <cell r="S10150">
            <v>1725000</v>
          </cell>
          <cell r="BB10150" t="str">
            <v>Gul</v>
          </cell>
        </row>
        <row r="10151">
          <cell r="S10151">
            <v>3206250</v>
          </cell>
          <cell r="BB10151" t="str">
            <v>Oransje</v>
          </cell>
        </row>
        <row r="10152">
          <cell r="S10152">
            <v>3916451</v>
          </cell>
        </row>
        <row r="10153">
          <cell r="S10153">
            <v>1792500</v>
          </cell>
          <cell r="BB10153" t="str">
            <v>Oransje</v>
          </cell>
        </row>
        <row r="10154">
          <cell r="S10154">
            <v>1447500</v>
          </cell>
          <cell r="BB10154" t="str">
            <v>Oransje</v>
          </cell>
        </row>
        <row r="10155">
          <cell r="S10155">
            <v>2205000</v>
          </cell>
        </row>
        <row r="10156">
          <cell r="S10156">
            <v>3855000</v>
          </cell>
        </row>
        <row r="10157">
          <cell r="S10157">
            <v>1650000</v>
          </cell>
        </row>
        <row r="10158">
          <cell r="S10158">
            <v>1650000</v>
          </cell>
          <cell r="BB10158" t="str">
            <v>Oransje</v>
          </cell>
        </row>
        <row r="10159">
          <cell r="S10159">
            <v>2130000</v>
          </cell>
          <cell r="BB10159" t="str">
            <v>Gul</v>
          </cell>
        </row>
        <row r="10160">
          <cell r="S10160">
            <v>1440000</v>
          </cell>
          <cell r="BB10160" t="str">
            <v>Oransje</v>
          </cell>
        </row>
        <row r="10161">
          <cell r="S10161">
            <v>2751524</v>
          </cell>
        </row>
        <row r="10162">
          <cell r="S10162">
            <v>1507500</v>
          </cell>
          <cell r="BB10162" t="str">
            <v>Oransje</v>
          </cell>
        </row>
        <row r="10163">
          <cell r="S10163">
            <v>2055000</v>
          </cell>
        </row>
        <row r="10164">
          <cell r="S10164">
            <v>1575000</v>
          </cell>
        </row>
        <row r="10165">
          <cell r="S10165">
            <v>1399201</v>
          </cell>
        </row>
        <row r="10166">
          <cell r="S10166">
            <v>2906250</v>
          </cell>
          <cell r="BB10166" t="str">
            <v>Rød</v>
          </cell>
        </row>
        <row r="10167">
          <cell r="S10167">
            <v>3075000</v>
          </cell>
        </row>
        <row r="10168">
          <cell r="S10168">
            <v>1230000</v>
          </cell>
        </row>
        <row r="10169">
          <cell r="S10169">
            <v>1500000</v>
          </cell>
          <cell r="BB10169" t="str">
            <v>Rød</v>
          </cell>
        </row>
        <row r="10170">
          <cell r="S10170">
            <v>2560778</v>
          </cell>
        </row>
        <row r="10171">
          <cell r="S10171">
            <v>2175499</v>
          </cell>
        </row>
        <row r="10172">
          <cell r="S10172">
            <v>1702500</v>
          </cell>
          <cell r="BB10172" t="str">
            <v>Gul</v>
          </cell>
        </row>
        <row r="10173">
          <cell r="S10173">
            <v>1959108.78</v>
          </cell>
        </row>
        <row r="10174">
          <cell r="S10174">
            <v>1020000</v>
          </cell>
        </row>
        <row r="10175">
          <cell r="S10175">
            <v>3060000</v>
          </cell>
          <cell r="BB10175" t="str">
            <v>Gul</v>
          </cell>
        </row>
        <row r="10176">
          <cell r="S10176">
            <v>2175000</v>
          </cell>
          <cell r="BB10176" t="str">
            <v>Gul</v>
          </cell>
        </row>
        <row r="10177">
          <cell r="S10177">
            <v>2162445.42</v>
          </cell>
          <cell r="BB10177" t="str">
            <v>Rød</v>
          </cell>
        </row>
        <row r="10178">
          <cell r="S10178">
            <v>2242500</v>
          </cell>
          <cell r="BB10178" t="str">
            <v>Gul</v>
          </cell>
        </row>
        <row r="10179">
          <cell r="S10179">
            <v>3073262</v>
          </cell>
        </row>
        <row r="10180">
          <cell r="S10180">
            <v>2580000</v>
          </cell>
        </row>
        <row r="10181">
          <cell r="S10181">
            <v>1357500</v>
          </cell>
        </row>
        <row r="10182">
          <cell r="S10182">
            <v>1425000</v>
          </cell>
          <cell r="BB10182" t="str">
            <v>Gul</v>
          </cell>
        </row>
        <row r="10183">
          <cell r="S10183">
            <v>2985000</v>
          </cell>
        </row>
        <row r="10184">
          <cell r="S10184">
            <v>1492500</v>
          </cell>
        </row>
        <row r="10185">
          <cell r="S10185">
            <v>1560000</v>
          </cell>
          <cell r="BB10185" t="str">
            <v>Rød</v>
          </cell>
        </row>
        <row r="10186">
          <cell r="S10186">
            <v>2201533</v>
          </cell>
          <cell r="BB10186" t="str">
            <v>Lys grønn</v>
          </cell>
        </row>
        <row r="10187">
          <cell r="S10187">
            <v>3457500</v>
          </cell>
        </row>
        <row r="10188">
          <cell r="S10188">
            <v>1830000</v>
          </cell>
        </row>
        <row r="10189">
          <cell r="S10189">
            <v>1965000</v>
          </cell>
          <cell r="BB10189" t="str">
            <v>Oransje</v>
          </cell>
        </row>
        <row r="10190">
          <cell r="S10190">
            <v>1539585</v>
          </cell>
          <cell r="BB10190" t="str">
            <v>Rød</v>
          </cell>
        </row>
        <row r="10191">
          <cell r="S10191">
            <v>2032500</v>
          </cell>
          <cell r="BB10191" t="str">
            <v>Rød</v>
          </cell>
        </row>
        <row r="10192">
          <cell r="S10192">
            <v>2100000</v>
          </cell>
        </row>
        <row r="10193">
          <cell r="S10193">
            <v>2302500</v>
          </cell>
        </row>
        <row r="10194">
          <cell r="S10194">
            <v>2775000</v>
          </cell>
        </row>
        <row r="10195">
          <cell r="S10195">
            <v>3045000</v>
          </cell>
          <cell r="BB10195" t="str">
            <v>Rød</v>
          </cell>
        </row>
        <row r="10196">
          <cell r="S10196">
            <v>2216508</v>
          </cell>
        </row>
        <row r="10197">
          <cell r="S10197">
            <v>1215000</v>
          </cell>
        </row>
        <row r="10198">
          <cell r="S10198">
            <v>2362500</v>
          </cell>
        </row>
        <row r="10199">
          <cell r="S10199">
            <v>1282500</v>
          </cell>
        </row>
        <row r="10200">
          <cell r="S10200">
            <v>2362500</v>
          </cell>
        </row>
        <row r="10201">
          <cell r="S10201">
            <v>1080000</v>
          </cell>
          <cell r="BB10201" t="str">
            <v>Oransje</v>
          </cell>
        </row>
        <row r="10202">
          <cell r="S10202">
            <v>3375000</v>
          </cell>
        </row>
        <row r="10203">
          <cell r="S10203">
            <v>2362500</v>
          </cell>
          <cell r="BB10203" t="str">
            <v>Rød</v>
          </cell>
        </row>
        <row r="10204">
          <cell r="S10204">
            <v>1485000</v>
          </cell>
        </row>
        <row r="10205">
          <cell r="S10205">
            <v>1552500</v>
          </cell>
        </row>
        <row r="10206">
          <cell r="S10206">
            <v>2430000</v>
          </cell>
        </row>
        <row r="10207">
          <cell r="S10207">
            <v>1350000</v>
          </cell>
        </row>
        <row r="10208">
          <cell r="S10208">
            <v>3375000</v>
          </cell>
        </row>
        <row r="10209">
          <cell r="S10209">
            <v>10455000</v>
          </cell>
        </row>
        <row r="10210">
          <cell r="S10210">
            <v>3523184</v>
          </cell>
        </row>
        <row r="10211">
          <cell r="S10211">
            <v>1960307</v>
          </cell>
          <cell r="BB10211" t="str">
            <v>Grønn</v>
          </cell>
        </row>
        <row r="10212">
          <cell r="S10212">
            <v>1397104</v>
          </cell>
        </row>
        <row r="10213">
          <cell r="S10213">
            <v>2625000</v>
          </cell>
          <cell r="BB10213" t="str">
            <v>Gul</v>
          </cell>
        </row>
        <row r="10214">
          <cell r="S10214">
            <v>2557500</v>
          </cell>
        </row>
        <row r="10215">
          <cell r="S10215">
            <v>2220000</v>
          </cell>
          <cell r="BB10215" t="str">
            <v>Gul</v>
          </cell>
        </row>
        <row r="10216">
          <cell r="S10216">
            <v>1680000</v>
          </cell>
        </row>
        <row r="10217">
          <cell r="S10217">
            <v>1612500</v>
          </cell>
          <cell r="BB10217" t="str">
            <v>Grønn</v>
          </cell>
        </row>
        <row r="10218">
          <cell r="S10218">
            <v>3056250</v>
          </cell>
          <cell r="BB10218" t="str">
            <v>Gul</v>
          </cell>
        </row>
        <row r="10219">
          <cell r="S10219">
            <v>850033</v>
          </cell>
          <cell r="BB10219" t="str">
            <v>Rød</v>
          </cell>
        </row>
        <row r="10220">
          <cell r="S10220">
            <v>3825000</v>
          </cell>
          <cell r="BB10220" t="str">
            <v>Oransje</v>
          </cell>
        </row>
        <row r="10221">
          <cell r="S10221">
            <v>2550000</v>
          </cell>
        </row>
        <row r="10222">
          <cell r="S10222">
            <v>2212500</v>
          </cell>
          <cell r="BB10222" t="str">
            <v>Oransje</v>
          </cell>
        </row>
        <row r="10223">
          <cell r="S10223">
            <v>2880000</v>
          </cell>
        </row>
        <row r="10224">
          <cell r="S10224">
            <v>1740000</v>
          </cell>
          <cell r="BB10224" t="str">
            <v>Oransje</v>
          </cell>
        </row>
        <row r="10225">
          <cell r="S10225">
            <v>1672500</v>
          </cell>
        </row>
        <row r="10226">
          <cell r="S10226">
            <v>1665729</v>
          </cell>
        </row>
        <row r="10227">
          <cell r="S10227">
            <v>1605000</v>
          </cell>
        </row>
        <row r="10228">
          <cell r="S10228">
            <v>3075000</v>
          </cell>
        </row>
        <row r="10229">
          <cell r="S10229">
            <v>1537500</v>
          </cell>
        </row>
        <row r="10230">
          <cell r="S10230">
            <v>3337500</v>
          </cell>
          <cell r="BB10230" t="str">
            <v>Oransje</v>
          </cell>
        </row>
        <row r="10231">
          <cell r="S10231">
            <v>1335000</v>
          </cell>
        </row>
        <row r="10232">
          <cell r="S10232">
            <v>3202500</v>
          </cell>
          <cell r="BB10232" t="str">
            <v>Oransje</v>
          </cell>
        </row>
        <row r="10233">
          <cell r="S10233">
            <v>2467500</v>
          </cell>
        </row>
        <row r="10234">
          <cell r="S10234">
            <v>1860693</v>
          </cell>
          <cell r="BB10234" t="str">
            <v>Gul</v>
          </cell>
        </row>
        <row r="10235">
          <cell r="S10235">
            <v>3188412</v>
          </cell>
          <cell r="BB10235" t="str">
            <v>Oransje</v>
          </cell>
        </row>
        <row r="10236">
          <cell r="S10236">
            <v>2406370</v>
          </cell>
        </row>
        <row r="10237">
          <cell r="S10237">
            <v>3127500</v>
          </cell>
        </row>
        <row r="10238">
          <cell r="S10238">
            <v>696857</v>
          </cell>
        </row>
        <row r="10239">
          <cell r="S10239">
            <v>2460000</v>
          </cell>
        </row>
        <row r="10240">
          <cell r="S10240">
            <v>2796966</v>
          </cell>
        </row>
        <row r="10241">
          <cell r="S10241">
            <v>2190000</v>
          </cell>
        </row>
        <row r="10242">
          <cell r="S10242">
            <v>1725000</v>
          </cell>
        </row>
        <row r="10243">
          <cell r="S10243">
            <v>1725000</v>
          </cell>
        </row>
        <row r="10244">
          <cell r="S10244">
            <v>1657500</v>
          </cell>
        </row>
        <row r="10245">
          <cell r="S10245">
            <v>2055000</v>
          </cell>
        </row>
        <row r="10246">
          <cell r="S10246">
            <v>2452500</v>
          </cell>
        </row>
        <row r="10247">
          <cell r="S10247">
            <v>2850000</v>
          </cell>
        </row>
        <row r="10248">
          <cell r="S10248">
            <v>1522500</v>
          </cell>
        </row>
        <row r="10249">
          <cell r="S10249">
            <v>2378057</v>
          </cell>
          <cell r="BB10249" t="str">
            <v>Grønn</v>
          </cell>
        </row>
        <row r="10250">
          <cell r="S10250">
            <v>2809018</v>
          </cell>
        </row>
        <row r="10251">
          <cell r="S10251">
            <v>2910000</v>
          </cell>
        </row>
        <row r="10252">
          <cell r="S10252">
            <v>2667297</v>
          </cell>
        </row>
        <row r="10253">
          <cell r="S10253">
            <v>2539200</v>
          </cell>
        </row>
        <row r="10254">
          <cell r="S10254">
            <v>2956584.5</v>
          </cell>
          <cell r="BB10254" t="str">
            <v>Oransje</v>
          </cell>
        </row>
        <row r="10255">
          <cell r="S10255">
            <v>2761098</v>
          </cell>
          <cell r="BB10255" t="str">
            <v>Lys grønn</v>
          </cell>
        </row>
        <row r="10256">
          <cell r="S10256">
            <v>1744167</v>
          </cell>
        </row>
        <row r="10257">
          <cell r="S10257">
            <v>1912500</v>
          </cell>
        </row>
        <row r="10258">
          <cell r="S10258">
            <v>3495000</v>
          </cell>
        </row>
        <row r="10259">
          <cell r="S10259">
            <v>3885000</v>
          </cell>
        </row>
        <row r="10260">
          <cell r="S10260">
            <v>2040000</v>
          </cell>
        </row>
        <row r="10261">
          <cell r="S10261">
            <v>2302500</v>
          </cell>
          <cell r="BB10261" t="str">
            <v>Oransje</v>
          </cell>
        </row>
        <row r="10262">
          <cell r="S10262">
            <v>2006250</v>
          </cell>
          <cell r="BB10262" t="str">
            <v>Grønn</v>
          </cell>
        </row>
        <row r="10263">
          <cell r="S10263">
            <v>5325000</v>
          </cell>
          <cell r="BB10263" t="str">
            <v>Oransje</v>
          </cell>
        </row>
        <row r="10264">
          <cell r="S10264">
            <v>1117500</v>
          </cell>
        </row>
        <row r="10265">
          <cell r="S10265">
            <v>1575000</v>
          </cell>
          <cell r="BB10265" t="str">
            <v>Rød</v>
          </cell>
        </row>
        <row r="10266">
          <cell r="S10266">
            <v>2100000</v>
          </cell>
          <cell r="BB10266" t="str">
            <v>Oransje</v>
          </cell>
        </row>
        <row r="10267">
          <cell r="S10267">
            <v>1575000</v>
          </cell>
        </row>
        <row r="10268">
          <cell r="S10268">
            <v>1575000</v>
          </cell>
        </row>
        <row r="10269">
          <cell r="S10269">
            <v>1312500</v>
          </cell>
        </row>
        <row r="10270">
          <cell r="S10270">
            <v>1312500</v>
          </cell>
          <cell r="BB10270" t="str">
            <v>Rød</v>
          </cell>
        </row>
        <row r="10271">
          <cell r="S10271">
            <v>3150000</v>
          </cell>
          <cell r="BB10271" t="str">
            <v>Oransje</v>
          </cell>
        </row>
        <row r="10272">
          <cell r="S10272">
            <v>3277500</v>
          </cell>
          <cell r="BB10272" t="str">
            <v>Rød</v>
          </cell>
        </row>
        <row r="10273">
          <cell r="S10273">
            <v>2052416</v>
          </cell>
          <cell r="BB10273" t="str">
            <v>Rød</v>
          </cell>
        </row>
        <row r="10274">
          <cell r="S10274">
            <v>982500</v>
          </cell>
          <cell r="BB10274" t="str">
            <v>Gul</v>
          </cell>
        </row>
        <row r="10275">
          <cell r="S10275">
            <v>1965000</v>
          </cell>
        </row>
        <row r="10276">
          <cell r="S10276">
            <v>2651370</v>
          </cell>
        </row>
        <row r="10277">
          <cell r="S10277">
            <v>1440000</v>
          </cell>
          <cell r="BB10277" t="str">
            <v>Rød</v>
          </cell>
        </row>
        <row r="10278">
          <cell r="S10278">
            <v>3600000</v>
          </cell>
        </row>
        <row r="10279">
          <cell r="S10279">
            <v>767037.5</v>
          </cell>
        </row>
        <row r="10280">
          <cell r="S10280">
            <v>2092500</v>
          </cell>
          <cell r="BB10280" t="str">
            <v>Gul</v>
          </cell>
        </row>
        <row r="10281">
          <cell r="S10281">
            <v>2092500</v>
          </cell>
        </row>
        <row r="10282">
          <cell r="S10282">
            <v>2550000</v>
          </cell>
          <cell r="BB10282" t="str">
            <v>Grønn</v>
          </cell>
        </row>
        <row r="10283">
          <cell r="S10283">
            <v>3283361</v>
          </cell>
        </row>
        <row r="10284">
          <cell r="S10284">
            <v>3202500</v>
          </cell>
          <cell r="BB10284" t="str">
            <v>Rød</v>
          </cell>
        </row>
        <row r="10285">
          <cell r="S10285">
            <v>2287500</v>
          </cell>
          <cell r="BB10285" t="str">
            <v>Rød</v>
          </cell>
        </row>
        <row r="10286">
          <cell r="S10286">
            <v>2745000</v>
          </cell>
        </row>
        <row r="10287">
          <cell r="S10287">
            <v>1789618</v>
          </cell>
        </row>
        <row r="10288">
          <cell r="S10288">
            <v>3027406</v>
          </cell>
        </row>
        <row r="10289">
          <cell r="S10289">
            <v>4177500</v>
          </cell>
        </row>
        <row r="10290">
          <cell r="S10290">
            <v>1305000</v>
          </cell>
          <cell r="BB10290" t="str">
            <v>Oransje</v>
          </cell>
        </row>
        <row r="10291">
          <cell r="S10291">
            <v>1500000</v>
          </cell>
        </row>
        <row r="10292">
          <cell r="S10292">
            <v>1500000</v>
          </cell>
          <cell r="BB10292" t="str">
            <v>Gul</v>
          </cell>
        </row>
        <row r="10293">
          <cell r="S10293">
            <v>1500000</v>
          </cell>
        </row>
        <row r="10294">
          <cell r="S10294">
            <v>1695000</v>
          </cell>
          <cell r="BB10294" t="str">
            <v>Gul</v>
          </cell>
        </row>
        <row r="10295">
          <cell r="S10295">
            <v>2932500</v>
          </cell>
        </row>
        <row r="10296">
          <cell r="S10296">
            <v>1950000</v>
          </cell>
          <cell r="BB10296" t="str">
            <v>Oransje</v>
          </cell>
        </row>
        <row r="10297">
          <cell r="S10297">
            <v>2945009</v>
          </cell>
          <cell r="BB10297" t="str">
            <v>Gul</v>
          </cell>
        </row>
        <row r="10298">
          <cell r="S10298">
            <v>1741500</v>
          </cell>
          <cell r="BB10298" t="str">
            <v>Rød</v>
          </cell>
        </row>
        <row r="10299">
          <cell r="S10299">
            <v>2077500</v>
          </cell>
          <cell r="BB10299" t="str">
            <v>Oransje</v>
          </cell>
        </row>
        <row r="10300">
          <cell r="S10300">
            <v>1687500</v>
          </cell>
        </row>
        <row r="10301">
          <cell r="S10301">
            <v>3375000</v>
          </cell>
        </row>
        <row r="10302">
          <cell r="S10302">
            <v>1492500</v>
          </cell>
        </row>
        <row r="10303">
          <cell r="S10303">
            <v>2400000</v>
          </cell>
        </row>
        <row r="10304">
          <cell r="S10304">
            <v>1815000</v>
          </cell>
        </row>
        <row r="10305">
          <cell r="S10305">
            <v>4470000</v>
          </cell>
        </row>
        <row r="10306">
          <cell r="S10306">
            <v>2265000</v>
          </cell>
        </row>
        <row r="10307">
          <cell r="S10307">
            <v>3259500</v>
          </cell>
          <cell r="BB10307" t="str">
            <v>Rød</v>
          </cell>
        </row>
        <row r="10308">
          <cell r="S10308">
            <v>1875000</v>
          </cell>
          <cell r="BB10308" t="str">
            <v>Gul</v>
          </cell>
        </row>
        <row r="10309">
          <cell r="S10309">
            <v>1875000</v>
          </cell>
        </row>
        <row r="10310">
          <cell r="S10310">
            <v>1518750</v>
          </cell>
          <cell r="BB10310" t="str">
            <v>Rød</v>
          </cell>
        </row>
        <row r="10311">
          <cell r="S10311">
            <v>1680000</v>
          </cell>
        </row>
        <row r="10312">
          <cell r="S10312">
            <v>3937500</v>
          </cell>
        </row>
        <row r="10313">
          <cell r="S10313">
            <v>2539753.33</v>
          </cell>
        </row>
        <row r="10314">
          <cell r="S10314">
            <v>3352500</v>
          </cell>
        </row>
        <row r="10315">
          <cell r="S10315">
            <v>1740000</v>
          </cell>
        </row>
        <row r="10316">
          <cell r="S10316">
            <v>1867500</v>
          </cell>
        </row>
        <row r="10317">
          <cell r="S10317">
            <v>1545000</v>
          </cell>
        </row>
        <row r="10318">
          <cell r="S10318">
            <v>3432471.25</v>
          </cell>
        </row>
        <row r="10319">
          <cell r="S10319">
            <v>2572500</v>
          </cell>
        </row>
        <row r="10320">
          <cell r="S10320">
            <v>1350000</v>
          </cell>
          <cell r="BB10320" t="str">
            <v>Rød</v>
          </cell>
        </row>
        <row r="10321">
          <cell r="S10321">
            <v>1350000</v>
          </cell>
        </row>
        <row r="10322">
          <cell r="S10322">
            <v>1611936.15</v>
          </cell>
          <cell r="BB10322" t="str">
            <v>Oransje</v>
          </cell>
        </row>
        <row r="10323">
          <cell r="S10323">
            <v>1927500</v>
          </cell>
        </row>
        <row r="10324">
          <cell r="S10324">
            <v>1396824</v>
          </cell>
        </row>
        <row r="10325">
          <cell r="S10325">
            <v>1155000</v>
          </cell>
        </row>
        <row r="10326">
          <cell r="S10326">
            <v>1987500</v>
          </cell>
        </row>
        <row r="10327">
          <cell r="S10327">
            <v>2598514</v>
          </cell>
        </row>
        <row r="10328">
          <cell r="S10328">
            <v>1410000</v>
          </cell>
          <cell r="BB10328" t="str">
            <v>Oransje</v>
          </cell>
        </row>
        <row r="10329">
          <cell r="S10329">
            <v>1792500</v>
          </cell>
          <cell r="BB10329" t="str">
            <v>Oransje</v>
          </cell>
        </row>
        <row r="10330">
          <cell r="S10330">
            <v>1792500</v>
          </cell>
          <cell r="BB10330" t="str">
            <v>Oransje</v>
          </cell>
        </row>
        <row r="10331">
          <cell r="S10331">
            <v>2302500</v>
          </cell>
        </row>
        <row r="10332">
          <cell r="S10332">
            <v>1342500</v>
          </cell>
          <cell r="BB10332" t="str">
            <v>Rød</v>
          </cell>
        </row>
        <row r="10333">
          <cell r="S10333">
            <v>1597500</v>
          </cell>
          <cell r="BB10333" t="str">
            <v>Rød</v>
          </cell>
        </row>
        <row r="10334">
          <cell r="S10334">
            <v>1725000</v>
          </cell>
        </row>
        <row r="10335">
          <cell r="S10335">
            <v>2000000</v>
          </cell>
          <cell r="BB10335" t="str">
            <v>Rød</v>
          </cell>
        </row>
        <row r="10336">
          <cell r="S10336">
            <v>2167500</v>
          </cell>
          <cell r="BB10336" t="str">
            <v>Rød</v>
          </cell>
        </row>
        <row r="10337">
          <cell r="S10337">
            <v>765000</v>
          </cell>
        </row>
        <row r="10338">
          <cell r="S10338">
            <v>4080000</v>
          </cell>
          <cell r="BB10338" t="str">
            <v>Gul</v>
          </cell>
        </row>
        <row r="10339">
          <cell r="S10339">
            <v>1147500</v>
          </cell>
        </row>
        <row r="10340">
          <cell r="S10340">
            <v>1449457</v>
          </cell>
        </row>
        <row r="10341">
          <cell r="S10341">
            <v>2609930</v>
          </cell>
          <cell r="BB10341" t="str">
            <v>Oransje</v>
          </cell>
        </row>
        <row r="10342">
          <cell r="S10342">
            <v>4200000</v>
          </cell>
        </row>
        <row r="10343">
          <cell r="S10343">
            <v>1717500</v>
          </cell>
        </row>
        <row r="10344">
          <cell r="S10344">
            <v>3052500</v>
          </cell>
        </row>
        <row r="10345">
          <cell r="S10345">
            <v>1462500</v>
          </cell>
        </row>
        <row r="10346">
          <cell r="S10346">
            <v>1462500</v>
          </cell>
          <cell r="BB10346" t="str">
            <v>Rød</v>
          </cell>
        </row>
        <row r="10347">
          <cell r="S10347">
            <v>2475000</v>
          </cell>
          <cell r="BB10347" t="str">
            <v>Rød</v>
          </cell>
        </row>
        <row r="10348">
          <cell r="S10348">
            <v>2092500</v>
          </cell>
        </row>
        <row r="10349">
          <cell r="S10349">
            <v>2790000</v>
          </cell>
          <cell r="BB10349" t="str">
            <v>Rød</v>
          </cell>
        </row>
        <row r="10350">
          <cell r="S10350">
            <v>1965000</v>
          </cell>
        </row>
        <row r="10351">
          <cell r="S10351">
            <v>1837500</v>
          </cell>
          <cell r="BB10351" t="str">
            <v>Grønn</v>
          </cell>
        </row>
        <row r="10352">
          <cell r="S10352">
            <v>3554235</v>
          </cell>
        </row>
        <row r="10353">
          <cell r="S10353">
            <v>3607500</v>
          </cell>
          <cell r="BB10353" t="str">
            <v>Oransje</v>
          </cell>
        </row>
        <row r="10354">
          <cell r="S10354">
            <v>3077473</v>
          </cell>
          <cell r="BB10354" t="str">
            <v>Gul</v>
          </cell>
        </row>
        <row r="10355">
          <cell r="S10355">
            <v>1186637</v>
          </cell>
          <cell r="BB10355" t="str">
            <v>Rød</v>
          </cell>
        </row>
        <row r="10356">
          <cell r="S10356">
            <v>1515000</v>
          </cell>
        </row>
        <row r="10357">
          <cell r="S10357">
            <v>2788444</v>
          </cell>
        </row>
        <row r="10358">
          <cell r="S10358">
            <v>193900.5</v>
          </cell>
          <cell r="BB10358" t="str">
            <v>Rød</v>
          </cell>
        </row>
        <row r="10359">
          <cell r="S10359">
            <v>3699629</v>
          </cell>
          <cell r="BB10359" t="str">
            <v>Rød</v>
          </cell>
        </row>
        <row r="10360">
          <cell r="S10360">
            <v>1890000</v>
          </cell>
        </row>
        <row r="10361">
          <cell r="S10361">
            <v>1575000</v>
          </cell>
        </row>
        <row r="10362">
          <cell r="S10362">
            <v>1260000</v>
          </cell>
          <cell r="BB10362" t="str">
            <v>Rød</v>
          </cell>
        </row>
        <row r="10363">
          <cell r="S10363">
            <v>2399334.2400000002</v>
          </cell>
        </row>
        <row r="10364">
          <cell r="S10364">
            <v>1762500</v>
          </cell>
        </row>
        <row r="10365">
          <cell r="S10365">
            <v>5722500</v>
          </cell>
        </row>
        <row r="10366">
          <cell r="S10366">
            <v>5910000</v>
          </cell>
          <cell r="BB10366" t="str">
            <v>Gul</v>
          </cell>
        </row>
        <row r="10367">
          <cell r="S10367">
            <v>1320000</v>
          </cell>
          <cell r="BB10367" t="str">
            <v>Rød</v>
          </cell>
        </row>
        <row r="10368">
          <cell r="S10368">
            <v>3142500</v>
          </cell>
          <cell r="BB10368" t="str">
            <v>Rød</v>
          </cell>
        </row>
        <row r="10369">
          <cell r="S10369">
            <v>2325000</v>
          </cell>
          <cell r="BB10369" t="str">
            <v>Rød</v>
          </cell>
        </row>
        <row r="10370">
          <cell r="S10370">
            <v>1005000</v>
          </cell>
          <cell r="BB10370" t="str">
            <v>Rød</v>
          </cell>
        </row>
        <row r="10371">
          <cell r="S10371">
            <v>1333288</v>
          </cell>
        </row>
        <row r="10372">
          <cell r="S10372">
            <v>1380000</v>
          </cell>
        </row>
        <row r="10373">
          <cell r="S10373">
            <v>3604063</v>
          </cell>
        </row>
        <row r="10374">
          <cell r="S10374">
            <v>1526725</v>
          </cell>
        </row>
        <row r="10375">
          <cell r="S10375">
            <v>1567500</v>
          </cell>
        </row>
        <row r="10376">
          <cell r="S10376">
            <v>1567500</v>
          </cell>
        </row>
        <row r="10377">
          <cell r="S10377">
            <v>2310950</v>
          </cell>
        </row>
        <row r="10378">
          <cell r="S10378">
            <v>1426589</v>
          </cell>
        </row>
        <row r="10379">
          <cell r="S10379">
            <v>3067500</v>
          </cell>
          <cell r="BB10379" t="str">
            <v>Oransje</v>
          </cell>
        </row>
        <row r="10380">
          <cell r="S10380">
            <v>1801595</v>
          </cell>
        </row>
        <row r="10381">
          <cell r="S10381">
            <v>1667645.58</v>
          </cell>
        </row>
        <row r="10382">
          <cell r="S10382">
            <v>2591832</v>
          </cell>
        </row>
        <row r="10383">
          <cell r="S10383">
            <v>2250000</v>
          </cell>
          <cell r="BB10383" t="str">
            <v>Rød</v>
          </cell>
        </row>
        <row r="10384">
          <cell r="S10384">
            <v>1747500</v>
          </cell>
        </row>
        <row r="10385">
          <cell r="S10385">
            <v>1185000</v>
          </cell>
          <cell r="BB10385" t="str">
            <v>Oransje</v>
          </cell>
        </row>
        <row r="10386">
          <cell r="S10386">
            <v>1452674</v>
          </cell>
        </row>
        <row r="10387">
          <cell r="S10387">
            <v>2055000</v>
          </cell>
        </row>
        <row r="10388">
          <cell r="S10388">
            <v>1238321</v>
          </cell>
          <cell r="BB10388" t="str">
            <v>Gul</v>
          </cell>
        </row>
        <row r="10389">
          <cell r="S10389">
            <v>1680000</v>
          </cell>
        </row>
        <row r="10390">
          <cell r="S10390">
            <v>2697029</v>
          </cell>
          <cell r="BB10390" t="str">
            <v>Oransje</v>
          </cell>
        </row>
        <row r="10391">
          <cell r="S10391">
            <v>2175000</v>
          </cell>
        </row>
        <row r="10392">
          <cell r="S10392">
            <v>2857500</v>
          </cell>
          <cell r="BB10392" t="str">
            <v>Rød</v>
          </cell>
        </row>
        <row r="10393">
          <cell r="S10393">
            <v>2422500</v>
          </cell>
          <cell r="BB10393" t="str">
            <v>Oransje</v>
          </cell>
        </row>
        <row r="10394">
          <cell r="S10394">
            <v>1987500</v>
          </cell>
          <cell r="BB10394" t="str">
            <v>Rød</v>
          </cell>
        </row>
        <row r="10395">
          <cell r="S10395">
            <v>1987500</v>
          </cell>
        </row>
        <row r="10396">
          <cell r="S10396">
            <v>4222500</v>
          </cell>
        </row>
        <row r="10397">
          <cell r="S10397">
            <v>1800000</v>
          </cell>
        </row>
        <row r="10398">
          <cell r="S10398">
            <v>3412500</v>
          </cell>
          <cell r="BB10398" t="str">
            <v>Rød</v>
          </cell>
        </row>
        <row r="10399">
          <cell r="S10399">
            <v>1706250</v>
          </cell>
        </row>
        <row r="10400">
          <cell r="S10400">
            <v>1612500</v>
          </cell>
          <cell r="BB10400" t="str">
            <v>Rød</v>
          </cell>
        </row>
        <row r="10401">
          <cell r="S10401">
            <v>1947002.31</v>
          </cell>
          <cell r="BB10401" t="str">
            <v>Rød</v>
          </cell>
        </row>
        <row r="10402">
          <cell r="S10402">
            <v>3720000</v>
          </cell>
        </row>
        <row r="10403">
          <cell r="S10403">
            <v>2401939</v>
          </cell>
          <cell r="BB10403" t="str">
            <v>Gul</v>
          </cell>
        </row>
        <row r="10404">
          <cell r="S10404">
            <v>3037500</v>
          </cell>
        </row>
        <row r="10405">
          <cell r="S10405">
            <v>3285000</v>
          </cell>
        </row>
        <row r="10406">
          <cell r="S10406">
            <v>742500</v>
          </cell>
        </row>
        <row r="10407">
          <cell r="S10407">
            <v>3030000</v>
          </cell>
        </row>
        <row r="10408">
          <cell r="S10408">
            <v>1959790</v>
          </cell>
        </row>
        <row r="10409">
          <cell r="S10409">
            <v>2040000</v>
          </cell>
        </row>
        <row r="10410">
          <cell r="S10410">
            <v>1545000</v>
          </cell>
          <cell r="BB10410" t="str">
            <v>Gul</v>
          </cell>
        </row>
        <row r="10411">
          <cell r="S10411">
            <v>2595000</v>
          </cell>
        </row>
        <row r="10412">
          <cell r="S10412">
            <v>1050000</v>
          </cell>
        </row>
        <row r="10413">
          <cell r="S10413">
            <v>2226713</v>
          </cell>
        </row>
        <row r="10414">
          <cell r="S10414">
            <v>2775000</v>
          </cell>
        </row>
        <row r="10415">
          <cell r="S10415">
            <v>2527500</v>
          </cell>
        </row>
        <row r="10416">
          <cell r="S10416">
            <v>1725000</v>
          </cell>
        </row>
        <row r="10417">
          <cell r="S10417">
            <v>2400000</v>
          </cell>
          <cell r="BB10417" t="str">
            <v>Grønn</v>
          </cell>
        </row>
        <row r="10418">
          <cell r="S10418">
            <v>2400000</v>
          </cell>
        </row>
        <row r="10419">
          <cell r="S10419">
            <v>2654024</v>
          </cell>
        </row>
        <row r="10420">
          <cell r="S10420">
            <v>3750000</v>
          </cell>
          <cell r="BB10420" t="str">
            <v>Oransje</v>
          </cell>
        </row>
        <row r="10421">
          <cell r="S10421">
            <v>1597500</v>
          </cell>
        </row>
        <row r="10422">
          <cell r="S10422">
            <v>1290000</v>
          </cell>
        </row>
        <row r="10423">
          <cell r="S10423">
            <v>2272500</v>
          </cell>
          <cell r="BB10423" t="str">
            <v>Oransje</v>
          </cell>
        </row>
        <row r="10424">
          <cell r="S10424">
            <v>1350000</v>
          </cell>
          <cell r="BB10424" t="str">
            <v>Rød</v>
          </cell>
        </row>
        <row r="10425">
          <cell r="S10425">
            <v>2700000</v>
          </cell>
        </row>
        <row r="10426">
          <cell r="S10426">
            <v>1697317</v>
          </cell>
          <cell r="BB10426" t="str">
            <v>Rød</v>
          </cell>
        </row>
        <row r="10427">
          <cell r="S10427">
            <v>1256250</v>
          </cell>
          <cell r="BB10427" t="str">
            <v>Rød</v>
          </cell>
        </row>
        <row r="10428">
          <cell r="S10428">
            <v>1837500</v>
          </cell>
        </row>
        <row r="10429">
          <cell r="S10429">
            <v>1837500</v>
          </cell>
          <cell r="BB10429" t="str">
            <v>Rød</v>
          </cell>
        </row>
        <row r="10430">
          <cell r="S10430">
            <v>1162500</v>
          </cell>
        </row>
        <row r="10431">
          <cell r="S10431">
            <v>1068750</v>
          </cell>
        </row>
        <row r="10432">
          <cell r="S10432">
            <v>2871141.29</v>
          </cell>
        </row>
        <row r="10433">
          <cell r="S10433">
            <v>2197500</v>
          </cell>
        </row>
        <row r="10434">
          <cell r="S10434">
            <v>2685000</v>
          </cell>
        </row>
        <row r="10435">
          <cell r="S10435">
            <v>3773665</v>
          </cell>
        </row>
        <row r="10436">
          <cell r="S10436">
            <v>1469261.5</v>
          </cell>
        </row>
        <row r="10437">
          <cell r="S10437">
            <v>2377500</v>
          </cell>
        </row>
        <row r="10438">
          <cell r="S10438">
            <v>2437500</v>
          </cell>
        </row>
        <row r="10439">
          <cell r="S10439">
            <v>1950000</v>
          </cell>
        </row>
        <row r="10440">
          <cell r="S10440">
            <v>1462500</v>
          </cell>
        </row>
        <row r="10441">
          <cell r="S10441">
            <v>1230875</v>
          </cell>
          <cell r="BB10441" t="str">
            <v>Grønn</v>
          </cell>
        </row>
        <row r="10442">
          <cell r="S10442">
            <v>1522500</v>
          </cell>
        </row>
        <row r="10443">
          <cell r="S10443">
            <v>1155000</v>
          </cell>
        </row>
        <row r="10444">
          <cell r="S10444">
            <v>2550000</v>
          </cell>
        </row>
        <row r="10445">
          <cell r="S10445">
            <v>2790000</v>
          </cell>
        </row>
        <row r="10446">
          <cell r="S10446">
            <v>2362500</v>
          </cell>
        </row>
        <row r="10447">
          <cell r="S10447">
            <v>1815000</v>
          </cell>
          <cell r="BB10447" t="str">
            <v>Rød</v>
          </cell>
        </row>
        <row r="10448">
          <cell r="S10448">
            <v>3022500</v>
          </cell>
        </row>
        <row r="10449">
          <cell r="S10449">
            <v>1387480</v>
          </cell>
          <cell r="BB10449" t="str">
            <v>Rød</v>
          </cell>
        </row>
        <row r="10450">
          <cell r="S10450">
            <v>1387500</v>
          </cell>
        </row>
        <row r="10451">
          <cell r="S10451">
            <v>3241889</v>
          </cell>
          <cell r="BB10451" t="str">
            <v>Rød</v>
          </cell>
        </row>
        <row r="10452">
          <cell r="S10452">
            <v>1447500</v>
          </cell>
          <cell r="BB10452" t="str">
            <v>Rød</v>
          </cell>
        </row>
        <row r="10453">
          <cell r="S10453">
            <v>1687500</v>
          </cell>
          <cell r="BB10453" t="str">
            <v>Oransje</v>
          </cell>
        </row>
        <row r="10454">
          <cell r="S10454">
            <v>1687500</v>
          </cell>
        </row>
        <row r="10455">
          <cell r="S10455">
            <v>1747500</v>
          </cell>
          <cell r="BB10455" t="str">
            <v>Oransje</v>
          </cell>
        </row>
        <row r="10456">
          <cell r="S10456">
            <v>2107500</v>
          </cell>
        </row>
        <row r="10457">
          <cell r="S10457">
            <v>3006005.23</v>
          </cell>
        </row>
        <row r="10458">
          <cell r="S10458">
            <v>2647500</v>
          </cell>
        </row>
        <row r="10459">
          <cell r="S10459">
            <v>3367500</v>
          </cell>
          <cell r="BB10459" t="str">
            <v>Gul</v>
          </cell>
        </row>
        <row r="10460">
          <cell r="S10460">
            <v>1380000</v>
          </cell>
        </row>
        <row r="10461">
          <cell r="S10461">
            <v>1380000</v>
          </cell>
        </row>
        <row r="10462">
          <cell r="S10462">
            <v>900000</v>
          </cell>
        </row>
        <row r="10463">
          <cell r="S10463">
            <v>3780000</v>
          </cell>
          <cell r="BB10463" t="str">
            <v>Oransje</v>
          </cell>
        </row>
        <row r="10464">
          <cell r="S10464">
            <v>2760000</v>
          </cell>
        </row>
        <row r="10465">
          <cell r="S10465">
            <v>1560000</v>
          </cell>
        </row>
        <row r="10466">
          <cell r="S10466">
            <v>1080000</v>
          </cell>
        </row>
        <row r="10467">
          <cell r="S10467">
            <v>1440000</v>
          </cell>
          <cell r="BB10467" t="str">
            <v>Rød</v>
          </cell>
        </row>
        <row r="10468">
          <cell r="S10468">
            <v>2640000</v>
          </cell>
        </row>
        <row r="10469">
          <cell r="S10469">
            <v>1666424</v>
          </cell>
        </row>
        <row r="10470">
          <cell r="S10470">
            <v>1371633</v>
          </cell>
          <cell r="BB10470" t="str">
            <v>Rød</v>
          </cell>
        </row>
        <row r="10471">
          <cell r="S10471">
            <v>3232500</v>
          </cell>
        </row>
        <row r="10472">
          <cell r="S10472">
            <v>2812500</v>
          </cell>
        </row>
        <row r="10473">
          <cell r="S10473">
            <v>2632500</v>
          </cell>
        </row>
        <row r="10474">
          <cell r="S10474">
            <v>2059318.13</v>
          </cell>
        </row>
        <row r="10475">
          <cell r="S10475">
            <v>2212500</v>
          </cell>
          <cell r="BB10475" t="str">
            <v>Grønn</v>
          </cell>
        </row>
        <row r="10476">
          <cell r="S10476">
            <v>1792500</v>
          </cell>
          <cell r="BB10476" t="str">
            <v>Rød</v>
          </cell>
        </row>
        <row r="10477">
          <cell r="S10477">
            <v>1612500</v>
          </cell>
        </row>
        <row r="10478">
          <cell r="S10478">
            <v>2865000</v>
          </cell>
        </row>
        <row r="10479">
          <cell r="S10479">
            <v>1352485</v>
          </cell>
          <cell r="BB10479" t="str">
            <v>Oransje</v>
          </cell>
        </row>
        <row r="10480">
          <cell r="S10480">
            <v>2931447</v>
          </cell>
        </row>
        <row r="10481">
          <cell r="S10481">
            <v>2565000</v>
          </cell>
        </row>
        <row r="10482">
          <cell r="S10482">
            <v>4556876</v>
          </cell>
        </row>
        <row r="10483">
          <cell r="S10483">
            <v>2304876</v>
          </cell>
          <cell r="BB10483" t="str">
            <v>Oransje</v>
          </cell>
        </row>
        <row r="10484">
          <cell r="S10484">
            <v>1598711</v>
          </cell>
          <cell r="BB10484" t="str">
            <v>Gul</v>
          </cell>
        </row>
        <row r="10485">
          <cell r="S10485">
            <v>2025000</v>
          </cell>
          <cell r="BB10485" t="str">
            <v>Rød</v>
          </cell>
        </row>
        <row r="10486">
          <cell r="S10486">
            <v>2025000</v>
          </cell>
        </row>
        <row r="10487">
          <cell r="S10487">
            <v>3030586</v>
          </cell>
        </row>
        <row r="10488">
          <cell r="S10488">
            <v>1762000</v>
          </cell>
          <cell r="BB10488" t="str">
            <v>Rød</v>
          </cell>
        </row>
        <row r="10489">
          <cell r="S10489">
            <v>1871425</v>
          </cell>
        </row>
        <row r="10490">
          <cell r="S10490">
            <v>3030000</v>
          </cell>
          <cell r="BB10490" t="str">
            <v>Oransje</v>
          </cell>
        </row>
        <row r="10491">
          <cell r="S10491">
            <v>1804545</v>
          </cell>
        </row>
        <row r="10492">
          <cell r="S10492">
            <v>3855407</v>
          </cell>
          <cell r="BB10492" t="str">
            <v>Gul</v>
          </cell>
        </row>
        <row r="10493">
          <cell r="S10493">
            <v>3322500</v>
          </cell>
          <cell r="BB10493" t="str">
            <v>Oransje</v>
          </cell>
        </row>
        <row r="10494">
          <cell r="S10494">
            <v>3202500</v>
          </cell>
        </row>
        <row r="10495">
          <cell r="S10495">
            <v>2550000</v>
          </cell>
          <cell r="BB10495" t="str">
            <v>Rød</v>
          </cell>
        </row>
        <row r="10496">
          <cell r="S10496">
            <v>3082500</v>
          </cell>
        </row>
        <row r="10497">
          <cell r="S10497">
            <v>2729359.81</v>
          </cell>
        </row>
        <row r="10498">
          <cell r="S10498">
            <v>1044951.56</v>
          </cell>
        </row>
        <row r="10499">
          <cell r="S10499">
            <v>2895000</v>
          </cell>
          <cell r="BB10499" t="str">
            <v>Gul</v>
          </cell>
        </row>
        <row r="10500">
          <cell r="S10500">
            <v>2535559.7799999998</v>
          </cell>
          <cell r="BB10500" t="str">
            <v>Rød</v>
          </cell>
        </row>
        <row r="10501">
          <cell r="S10501">
            <v>1417500</v>
          </cell>
        </row>
        <row r="10502">
          <cell r="S10502">
            <v>3660000</v>
          </cell>
          <cell r="BB10502" t="str">
            <v>Oransje</v>
          </cell>
        </row>
        <row r="10503">
          <cell r="S10503">
            <v>1830000</v>
          </cell>
        </row>
        <row r="10504">
          <cell r="S10504">
            <v>2715000</v>
          </cell>
        </row>
        <row r="10505">
          <cell r="S10505">
            <v>3233765</v>
          </cell>
        </row>
        <row r="10506">
          <cell r="S10506">
            <v>2694696</v>
          </cell>
        </row>
        <row r="10507">
          <cell r="S10507">
            <v>2887500</v>
          </cell>
        </row>
        <row r="10508">
          <cell r="S10508">
            <v>2887500</v>
          </cell>
          <cell r="BB10508" t="str">
            <v>Oransje</v>
          </cell>
        </row>
        <row r="10509">
          <cell r="S10509">
            <v>825000</v>
          </cell>
          <cell r="BB10509" t="str">
            <v>Oransje</v>
          </cell>
        </row>
        <row r="10510">
          <cell r="S10510">
            <v>3240000</v>
          </cell>
        </row>
        <row r="10511">
          <cell r="S10511">
            <v>1942500</v>
          </cell>
        </row>
        <row r="10512">
          <cell r="S10512">
            <v>1530000</v>
          </cell>
        </row>
        <row r="10513">
          <cell r="S10513">
            <v>2115000</v>
          </cell>
        </row>
        <row r="10514">
          <cell r="S10514">
            <v>2407500</v>
          </cell>
          <cell r="BB10514" t="str">
            <v>Oransje</v>
          </cell>
        </row>
        <row r="10515">
          <cell r="S10515">
            <v>1350000</v>
          </cell>
        </row>
        <row r="10516">
          <cell r="S10516">
            <v>3025222</v>
          </cell>
        </row>
        <row r="10517">
          <cell r="S10517">
            <v>2925000</v>
          </cell>
          <cell r="BB10517" t="str">
            <v>Oransje</v>
          </cell>
        </row>
        <row r="10518">
          <cell r="S10518">
            <v>1755000</v>
          </cell>
        </row>
        <row r="10519">
          <cell r="S10519">
            <v>1987500</v>
          </cell>
          <cell r="BB10519" t="str">
            <v>Oransje</v>
          </cell>
        </row>
        <row r="10520">
          <cell r="S10520">
            <v>2632125</v>
          </cell>
        </row>
        <row r="10521">
          <cell r="S10521">
            <v>1189681</v>
          </cell>
        </row>
        <row r="10522">
          <cell r="S10522">
            <v>2099981</v>
          </cell>
          <cell r="BB10522" t="str">
            <v>Gul</v>
          </cell>
        </row>
        <row r="10523">
          <cell r="S10523">
            <v>2731250</v>
          </cell>
          <cell r="BB10523" t="str">
            <v>Grønn</v>
          </cell>
        </row>
        <row r="10524">
          <cell r="S10524">
            <v>2040000</v>
          </cell>
        </row>
        <row r="10525">
          <cell r="S10525">
            <v>2617500</v>
          </cell>
        </row>
        <row r="10526">
          <cell r="S10526">
            <v>3082500</v>
          </cell>
        </row>
        <row r="10527">
          <cell r="S10527">
            <v>1953111</v>
          </cell>
          <cell r="BB10527" t="str">
            <v>Oransje</v>
          </cell>
        </row>
        <row r="10528">
          <cell r="S10528">
            <v>1627500</v>
          </cell>
        </row>
        <row r="10529">
          <cell r="S10529">
            <v>1627500</v>
          </cell>
        </row>
        <row r="10530">
          <cell r="S10530">
            <v>3128669</v>
          </cell>
          <cell r="BB10530" t="str">
            <v>Oransje</v>
          </cell>
        </row>
        <row r="10531">
          <cell r="S10531">
            <v>2962500</v>
          </cell>
        </row>
        <row r="10532">
          <cell r="S10532">
            <v>3772500</v>
          </cell>
        </row>
        <row r="10533">
          <cell r="S10533">
            <v>3214366</v>
          </cell>
        </row>
        <row r="10534">
          <cell r="S10534">
            <v>1740000</v>
          </cell>
        </row>
        <row r="10535">
          <cell r="S10535">
            <v>5625000</v>
          </cell>
        </row>
        <row r="10536">
          <cell r="S10536">
            <v>876616</v>
          </cell>
          <cell r="BB10536" t="str">
            <v>Oransje</v>
          </cell>
        </row>
        <row r="10537">
          <cell r="S10537">
            <v>1275000</v>
          </cell>
          <cell r="BB10537" t="str">
            <v>Gul</v>
          </cell>
        </row>
        <row r="10538">
          <cell r="S10538">
            <v>3187500</v>
          </cell>
          <cell r="BB10538" t="str">
            <v>Grønn</v>
          </cell>
        </row>
        <row r="10539">
          <cell r="S10539">
            <v>1680000</v>
          </cell>
        </row>
        <row r="10540">
          <cell r="S10540">
            <v>3167310</v>
          </cell>
        </row>
        <row r="10541">
          <cell r="S10541">
            <v>4030478</v>
          </cell>
        </row>
        <row r="10542">
          <cell r="S10542">
            <v>2430000</v>
          </cell>
        </row>
        <row r="10543">
          <cell r="S10543">
            <v>1387500</v>
          </cell>
          <cell r="BB10543" t="str">
            <v>Oransje</v>
          </cell>
        </row>
        <row r="10544">
          <cell r="S10544">
            <v>2542500</v>
          </cell>
        </row>
        <row r="10545">
          <cell r="S10545">
            <v>2920469</v>
          </cell>
        </row>
        <row r="10546">
          <cell r="S10546">
            <v>3000000</v>
          </cell>
        </row>
        <row r="10547">
          <cell r="S10547">
            <v>1500000</v>
          </cell>
        </row>
        <row r="10548">
          <cell r="S10548">
            <v>2687771</v>
          </cell>
        </row>
        <row r="10549">
          <cell r="S10549">
            <v>2461592</v>
          </cell>
        </row>
        <row r="10550">
          <cell r="S10550">
            <v>3714434.73</v>
          </cell>
        </row>
        <row r="10551">
          <cell r="S10551">
            <v>1254025</v>
          </cell>
        </row>
        <row r="10552">
          <cell r="S10552">
            <v>1552500</v>
          </cell>
        </row>
        <row r="10553">
          <cell r="S10553">
            <v>1260559</v>
          </cell>
        </row>
        <row r="10554">
          <cell r="S10554">
            <v>2700000</v>
          </cell>
        </row>
        <row r="10555">
          <cell r="S10555">
            <v>3051521</v>
          </cell>
          <cell r="BB10555" t="str">
            <v>Oransje</v>
          </cell>
        </row>
        <row r="10556">
          <cell r="S10556">
            <v>1701813</v>
          </cell>
          <cell r="BB10556" t="str">
            <v>Rød</v>
          </cell>
        </row>
        <row r="10557">
          <cell r="S10557">
            <v>1784316</v>
          </cell>
        </row>
        <row r="10558">
          <cell r="S10558">
            <v>1432500</v>
          </cell>
        </row>
        <row r="10559">
          <cell r="S10559">
            <v>2520000</v>
          </cell>
          <cell r="BB10559" t="str">
            <v>Oransje</v>
          </cell>
        </row>
        <row r="10560">
          <cell r="S10560">
            <v>2805147</v>
          </cell>
        </row>
        <row r="10561">
          <cell r="S10561">
            <v>1631250</v>
          </cell>
        </row>
        <row r="10562">
          <cell r="S10562">
            <v>4350000</v>
          </cell>
        </row>
        <row r="10563">
          <cell r="S10563">
            <v>2287500</v>
          </cell>
        </row>
        <row r="10564">
          <cell r="S10564">
            <v>2287500</v>
          </cell>
        </row>
        <row r="10565">
          <cell r="S10565">
            <v>2360425</v>
          </cell>
        </row>
        <row r="10566">
          <cell r="S10566">
            <v>1657500</v>
          </cell>
        </row>
        <row r="10567">
          <cell r="S10567">
            <v>1007716.25</v>
          </cell>
        </row>
        <row r="10568">
          <cell r="S10568">
            <v>3427500</v>
          </cell>
        </row>
        <row r="10569">
          <cell r="S10569">
            <v>1801868.6</v>
          </cell>
          <cell r="BB10569" t="str">
            <v>Rød</v>
          </cell>
        </row>
        <row r="10570">
          <cell r="S10570">
            <v>3167290.09</v>
          </cell>
          <cell r="BB10570" t="str">
            <v>Oransje</v>
          </cell>
        </row>
        <row r="10571">
          <cell r="S10571">
            <v>3075000</v>
          </cell>
          <cell r="BB10571" t="str">
            <v>Gul</v>
          </cell>
        </row>
        <row r="10572">
          <cell r="S10572">
            <v>1537500</v>
          </cell>
          <cell r="BB10572" t="str">
            <v>Oransje</v>
          </cell>
        </row>
        <row r="10573">
          <cell r="S10573">
            <v>2617500</v>
          </cell>
          <cell r="BB10573" t="str">
            <v>Oransje</v>
          </cell>
        </row>
        <row r="10574">
          <cell r="S10574">
            <v>1365000</v>
          </cell>
        </row>
        <row r="10575">
          <cell r="S10575">
            <v>3810000</v>
          </cell>
          <cell r="BB10575" t="str">
            <v>Lys grønn</v>
          </cell>
        </row>
        <row r="10576">
          <cell r="S10576">
            <v>2020946</v>
          </cell>
          <cell r="BB10576" t="str">
            <v>Oransje</v>
          </cell>
        </row>
        <row r="10577">
          <cell r="S10577">
            <v>1762500</v>
          </cell>
        </row>
        <row r="10578">
          <cell r="S10578">
            <v>3637500</v>
          </cell>
        </row>
        <row r="10579">
          <cell r="S10579">
            <v>5411750</v>
          </cell>
          <cell r="BB10579" t="str">
            <v>Oransje</v>
          </cell>
        </row>
        <row r="10580">
          <cell r="S10580">
            <v>1417500</v>
          </cell>
        </row>
        <row r="10581">
          <cell r="S10581">
            <v>1125987.25</v>
          </cell>
        </row>
        <row r="10582">
          <cell r="S10582">
            <v>2543394</v>
          </cell>
        </row>
        <row r="10583">
          <cell r="S10583">
            <v>2152500</v>
          </cell>
          <cell r="BB10583" t="str">
            <v>Gul</v>
          </cell>
        </row>
        <row r="10584">
          <cell r="S10584">
            <v>4934126</v>
          </cell>
        </row>
        <row r="10585">
          <cell r="S10585">
            <v>1609358</v>
          </cell>
          <cell r="BB10585" t="str">
            <v>Rød</v>
          </cell>
        </row>
        <row r="10586">
          <cell r="S10586">
            <v>1245000</v>
          </cell>
          <cell r="BB10586" t="str">
            <v>Oransje</v>
          </cell>
        </row>
        <row r="10587">
          <cell r="S10587">
            <v>1470000</v>
          </cell>
        </row>
        <row r="10588">
          <cell r="S10588">
            <v>629000</v>
          </cell>
        </row>
        <row r="10589">
          <cell r="S10589">
            <v>2370000</v>
          </cell>
        </row>
        <row r="10590">
          <cell r="S10590">
            <v>1522500</v>
          </cell>
        </row>
        <row r="10591">
          <cell r="S10591">
            <v>1800000</v>
          </cell>
        </row>
        <row r="10592">
          <cell r="S10592">
            <v>1687500</v>
          </cell>
          <cell r="BB10592" t="str">
            <v>Gul</v>
          </cell>
        </row>
        <row r="10593">
          <cell r="S10593">
            <v>2812500</v>
          </cell>
        </row>
        <row r="10594">
          <cell r="S10594">
            <v>2137500</v>
          </cell>
        </row>
        <row r="10595">
          <cell r="S10595">
            <v>1800000</v>
          </cell>
        </row>
        <row r="10596">
          <cell r="S10596">
            <v>2250000</v>
          </cell>
          <cell r="BB10596" t="str">
            <v>Gul</v>
          </cell>
        </row>
        <row r="10597">
          <cell r="S10597">
            <v>1800000</v>
          </cell>
        </row>
        <row r="10598">
          <cell r="S10598">
            <v>2236163</v>
          </cell>
          <cell r="BB10598" t="str">
            <v>Rød</v>
          </cell>
        </row>
        <row r="10599">
          <cell r="S10599">
            <v>463089.75</v>
          </cell>
        </row>
        <row r="10600">
          <cell r="S10600">
            <v>2467500</v>
          </cell>
        </row>
        <row r="10601">
          <cell r="S10601">
            <v>2242500</v>
          </cell>
          <cell r="BB10601" t="str">
            <v>Gul</v>
          </cell>
        </row>
        <row r="10602">
          <cell r="S10602">
            <v>2196149</v>
          </cell>
        </row>
        <row r="10603">
          <cell r="S10603">
            <v>1613942</v>
          </cell>
          <cell r="BB10603" t="str">
            <v>Oransje</v>
          </cell>
        </row>
        <row r="10604">
          <cell r="S10604">
            <v>3360000</v>
          </cell>
        </row>
        <row r="10605">
          <cell r="S10605">
            <v>1177152</v>
          </cell>
        </row>
        <row r="10606">
          <cell r="S10606">
            <v>2751044</v>
          </cell>
        </row>
        <row r="10607">
          <cell r="S10607">
            <v>1772250</v>
          </cell>
          <cell r="BB10607" t="str">
            <v>Oransje</v>
          </cell>
        </row>
        <row r="10608">
          <cell r="S10608">
            <v>2592209</v>
          </cell>
          <cell r="BB10608" t="str">
            <v>Oransje</v>
          </cell>
        </row>
        <row r="10609">
          <cell r="S10609">
            <v>3577500</v>
          </cell>
        </row>
        <row r="10610">
          <cell r="S10610">
            <v>2022935</v>
          </cell>
          <cell r="BB10610" t="str">
            <v>Oransje</v>
          </cell>
        </row>
        <row r="10611">
          <cell r="S10611">
            <v>1950000</v>
          </cell>
        </row>
        <row r="10612">
          <cell r="S10612">
            <v>1447500</v>
          </cell>
        </row>
        <row r="10613">
          <cell r="S10613">
            <v>2029122</v>
          </cell>
          <cell r="BB10613" t="str">
            <v>Rød</v>
          </cell>
        </row>
        <row r="10614">
          <cell r="S10614">
            <v>2115000</v>
          </cell>
        </row>
        <row r="10615">
          <cell r="S10615">
            <v>1612500</v>
          </cell>
        </row>
        <row r="10616">
          <cell r="S10616">
            <v>1500000</v>
          </cell>
          <cell r="BB10616" t="str">
            <v>Oransje</v>
          </cell>
        </row>
        <row r="10617">
          <cell r="S10617">
            <v>2220000</v>
          </cell>
        </row>
        <row r="10618">
          <cell r="S10618">
            <v>1849825</v>
          </cell>
        </row>
        <row r="10619">
          <cell r="S10619">
            <v>1552500</v>
          </cell>
          <cell r="BB10619" t="str">
            <v>Gul</v>
          </cell>
        </row>
        <row r="10620">
          <cell r="S10620">
            <v>1896012</v>
          </cell>
        </row>
        <row r="10621">
          <cell r="S10621">
            <v>2550000</v>
          </cell>
          <cell r="BB10621" t="str">
            <v>Rød</v>
          </cell>
        </row>
        <row r="10622">
          <cell r="S10622">
            <v>2272500</v>
          </cell>
        </row>
        <row r="10623">
          <cell r="S10623">
            <v>1721674</v>
          </cell>
          <cell r="BB10623" t="str">
            <v>Rød</v>
          </cell>
        </row>
        <row r="10624">
          <cell r="S10624">
            <v>1605000</v>
          </cell>
          <cell r="BB10624" t="str">
            <v>Gul</v>
          </cell>
        </row>
        <row r="10625">
          <cell r="S10625">
            <v>2212500</v>
          </cell>
        </row>
        <row r="10626">
          <cell r="S10626">
            <v>3520178</v>
          </cell>
          <cell r="BB10626" t="str">
            <v>Oransje</v>
          </cell>
        </row>
        <row r="10627">
          <cell r="S10627">
            <v>1456510.82</v>
          </cell>
        </row>
        <row r="10628">
          <cell r="S10628">
            <v>3427500</v>
          </cell>
        </row>
        <row r="10629">
          <cell r="S10629">
            <v>2100000</v>
          </cell>
          <cell r="BB10629" t="str">
            <v>Gul</v>
          </cell>
        </row>
        <row r="10630">
          <cell r="S10630">
            <v>1657500</v>
          </cell>
        </row>
        <row r="10631">
          <cell r="S10631">
            <v>1518750</v>
          </cell>
        </row>
        <row r="10632">
          <cell r="S10632">
            <v>1518750</v>
          </cell>
          <cell r="BB10632" t="str">
            <v>Rød</v>
          </cell>
        </row>
        <row r="10633">
          <cell r="S10633">
            <v>3123193</v>
          </cell>
          <cell r="BB10633" t="str">
            <v>Rød</v>
          </cell>
        </row>
        <row r="10634">
          <cell r="S10634">
            <v>1710000</v>
          </cell>
        </row>
        <row r="10635">
          <cell r="S10635">
            <v>1875000</v>
          </cell>
          <cell r="BB10635" t="str">
            <v>Gul</v>
          </cell>
        </row>
        <row r="10636">
          <cell r="S10636">
            <v>2370000</v>
          </cell>
        </row>
        <row r="10637">
          <cell r="S10637">
            <v>1762500</v>
          </cell>
          <cell r="BB10637" t="str">
            <v>Gul</v>
          </cell>
        </row>
        <row r="10638">
          <cell r="S10638">
            <v>2257500</v>
          </cell>
        </row>
        <row r="10639">
          <cell r="S10639">
            <v>1966953</v>
          </cell>
        </row>
        <row r="10640">
          <cell r="S10640">
            <v>1729322</v>
          </cell>
          <cell r="BB10640" t="str">
            <v>Oransje</v>
          </cell>
        </row>
        <row r="10641">
          <cell r="S10641">
            <v>1485000</v>
          </cell>
          <cell r="BB10641" t="str">
            <v>Gul</v>
          </cell>
        </row>
        <row r="10642">
          <cell r="S10642">
            <v>1980000</v>
          </cell>
          <cell r="BB10642" t="str">
            <v>Oransje</v>
          </cell>
        </row>
        <row r="10643">
          <cell r="S10643">
            <v>902226</v>
          </cell>
          <cell r="BB10643" t="str">
            <v>Grønn</v>
          </cell>
        </row>
        <row r="10644">
          <cell r="S10644">
            <v>3358480</v>
          </cell>
        </row>
        <row r="10645">
          <cell r="S10645">
            <v>2309253.98</v>
          </cell>
        </row>
        <row r="10646">
          <cell r="S10646">
            <v>1755000</v>
          </cell>
        </row>
        <row r="10647">
          <cell r="S10647">
            <v>1425000</v>
          </cell>
          <cell r="BB10647" t="str">
            <v>Gul</v>
          </cell>
        </row>
        <row r="10648">
          <cell r="S10648">
            <v>1583296</v>
          </cell>
        </row>
        <row r="10649">
          <cell r="S10649">
            <v>1642500</v>
          </cell>
        </row>
        <row r="10650">
          <cell r="S10650">
            <v>2572500</v>
          </cell>
        </row>
        <row r="10651">
          <cell r="S10651">
            <v>1431345</v>
          </cell>
        </row>
        <row r="10652">
          <cell r="S10652">
            <v>2242500</v>
          </cell>
        </row>
        <row r="10653">
          <cell r="S10653">
            <v>2868867</v>
          </cell>
        </row>
        <row r="10654">
          <cell r="S10654">
            <v>2261887</v>
          </cell>
          <cell r="BB10654" t="str">
            <v>Oransje</v>
          </cell>
        </row>
        <row r="10655">
          <cell r="S10655">
            <v>4095000</v>
          </cell>
          <cell r="BB10655" t="str">
            <v>Oransje</v>
          </cell>
        </row>
        <row r="10656">
          <cell r="S10656">
            <v>1899129</v>
          </cell>
        </row>
        <row r="10657">
          <cell r="S10657">
            <v>1800000</v>
          </cell>
          <cell r="BB10657" t="str">
            <v>Oransje</v>
          </cell>
        </row>
        <row r="10658">
          <cell r="S10658">
            <v>3408636</v>
          </cell>
        </row>
        <row r="10659">
          <cell r="S10659">
            <v>2070000</v>
          </cell>
          <cell r="BB10659" t="str">
            <v>Oransje</v>
          </cell>
        </row>
        <row r="10660">
          <cell r="S10660">
            <v>1500000</v>
          </cell>
        </row>
        <row r="10661">
          <cell r="S10661">
            <v>2366040</v>
          </cell>
        </row>
        <row r="10662">
          <cell r="S10662">
            <v>3347985</v>
          </cell>
        </row>
        <row r="10663">
          <cell r="S10663">
            <v>1792500</v>
          </cell>
        </row>
        <row r="10664">
          <cell r="S10664">
            <v>5686834</v>
          </cell>
        </row>
        <row r="10665">
          <cell r="S10665">
            <v>3420000</v>
          </cell>
        </row>
        <row r="10666">
          <cell r="S10666">
            <v>1278330.5</v>
          </cell>
        </row>
        <row r="10667">
          <cell r="S10667">
            <v>1845000</v>
          </cell>
        </row>
        <row r="10668">
          <cell r="S10668">
            <v>3360000</v>
          </cell>
          <cell r="BB10668" t="str">
            <v>Oransje</v>
          </cell>
        </row>
        <row r="10669">
          <cell r="S10669">
            <v>1732500</v>
          </cell>
          <cell r="BB10669" t="str">
            <v>Gul</v>
          </cell>
        </row>
        <row r="10670">
          <cell r="S10670">
            <v>3465000</v>
          </cell>
        </row>
        <row r="10671">
          <cell r="S10671">
            <v>757500</v>
          </cell>
        </row>
        <row r="10672">
          <cell r="S10672">
            <v>1837500</v>
          </cell>
        </row>
        <row r="10673">
          <cell r="S10673">
            <v>1837500</v>
          </cell>
        </row>
        <row r="10674">
          <cell r="S10674">
            <v>2160000</v>
          </cell>
        </row>
        <row r="10675">
          <cell r="S10675">
            <v>1350000</v>
          </cell>
        </row>
        <row r="10676">
          <cell r="S10676">
            <v>1402500</v>
          </cell>
          <cell r="BB10676" t="str">
            <v>Rød</v>
          </cell>
        </row>
        <row r="10677">
          <cell r="S10677">
            <v>2376903</v>
          </cell>
        </row>
        <row r="10678">
          <cell r="S10678">
            <v>1777500</v>
          </cell>
        </row>
        <row r="10679">
          <cell r="S10679">
            <v>1237500</v>
          </cell>
        </row>
        <row r="10680">
          <cell r="S10680">
            <v>1237500</v>
          </cell>
        </row>
        <row r="10681">
          <cell r="S10681">
            <v>2797500</v>
          </cell>
        </row>
        <row r="10682">
          <cell r="S10682">
            <v>1560000</v>
          </cell>
        </row>
        <row r="10683">
          <cell r="S10683">
            <v>1882500</v>
          </cell>
        </row>
        <row r="10684">
          <cell r="S10684">
            <v>2711812</v>
          </cell>
          <cell r="BB10684" t="str">
            <v>Oransje</v>
          </cell>
        </row>
        <row r="10685">
          <cell r="S10685">
            <v>3172368</v>
          </cell>
          <cell r="BB10685" t="str">
            <v>Gul</v>
          </cell>
        </row>
        <row r="10686">
          <cell r="S10686">
            <v>1987500</v>
          </cell>
          <cell r="BB10686" t="str">
            <v>Oransje</v>
          </cell>
        </row>
        <row r="10687">
          <cell r="S10687">
            <v>3027288</v>
          </cell>
        </row>
        <row r="10688">
          <cell r="S10688">
            <v>2040000</v>
          </cell>
        </row>
        <row r="10689">
          <cell r="S10689">
            <v>697500</v>
          </cell>
        </row>
        <row r="10690">
          <cell r="S10690">
            <v>2520000</v>
          </cell>
        </row>
        <row r="10691">
          <cell r="S10691">
            <v>2947478</v>
          </cell>
        </row>
        <row r="10692">
          <cell r="S10692">
            <v>3552149</v>
          </cell>
        </row>
        <row r="10693">
          <cell r="S10693">
            <v>3637596</v>
          </cell>
        </row>
        <row r="10694">
          <cell r="S10694">
            <v>1179885</v>
          </cell>
        </row>
        <row r="10695">
          <cell r="S10695">
            <v>1525906</v>
          </cell>
          <cell r="BB10695" t="str">
            <v>Rød</v>
          </cell>
        </row>
        <row r="10696">
          <cell r="S10696">
            <v>2532176.5</v>
          </cell>
        </row>
        <row r="10697">
          <cell r="S10697">
            <v>1216542</v>
          </cell>
        </row>
        <row r="10698">
          <cell r="S10698">
            <v>1867500</v>
          </cell>
        </row>
        <row r="10699">
          <cell r="S10699">
            <v>1492500</v>
          </cell>
          <cell r="BB10699" t="str">
            <v>Oransje</v>
          </cell>
        </row>
        <row r="10700">
          <cell r="S10700">
            <v>2715000</v>
          </cell>
        </row>
        <row r="10701">
          <cell r="S10701">
            <v>1650000</v>
          </cell>
        </row>
        <row r="10702">
          <cell r="S10702">
            <v>1702500</v>
          </cell>
          <cell r="BB10702" t="str">
            <v>Gul</v>
          </cell>
        </row>
        <row r="10703">
          <cell r="S10703">
            <v>1807500</v>
          </cell>
        </row>
        <row r="10704">
          <cell r="S10704">
            <v>1275000</v>
          </cell>
        </row>
        <row r="10705">
          <cell r="S10705">
            <v>3647427.42</v>
          </cell>
          <cell r="BB10705" t="str">
            <v>Oransje</v>
          </cell>
        </row>
        <row r="10706">
          <cell r="S10706">
            <v>2655000</v>
          </cell>
        </row>
        <row r="10707">
          <cell r="S10707">
            <v>4987500</v>
          </cell>
        </row>
        <row r="10708">
          <cell r="S10708">
            <v>3594220</v>
          </cell>
          <cell r="BB10708" t="str">
            <v>Rød</v>
          </cell>
        </row>
        <row r="10709">
          <cell r="S10709">
            <v>3922500</v>
          </cell>
        </row>
        <row r="10710">
          <cell r="S10710">
            <v>1103816.1299999999</v>
          </cell>
        </row>
        <row r="10711">
          <cell r="S10711">
            <v>2805000</v>
          </cell>
        </row>
        <row r="10712">
          <cell r="S10712">
            <v>2010000</v>
          </cell>
        </row>
        <row r="10713">
          <cell r="S10713">
            <v>1320000</v>
          </cell>
        </row>
        <row r="10714">
          <cell r="S10714">
            <v>2692500</v>
          </cell>
        </row>
        <row r="10715">
          <cell r="S10715">
            <v>2745000</v>
          </cell>
          <cell r="BB10715" t="str">
            <v>Gul</v>
          </cell>
        </row>
        <row r="10716">
          <cell r="S10716">
            <v>1425000</v>
          </cell>
        </row>
        <row r="10717">
          <cell r="S10717">
            <v>1162060.4099999999</v>
          </cell>
          <cell r="BB10717" t="str">
            <v>Rød</v>
          </cell>
        </row>
        <row r="10718">
          <cell r="S10718">
            <v>2212500</v>
          </cell>
        </row>
        <row r="10719">
          <cell r="S10719">
            <v>2842500</v>
          </cell>
        </row>
        <row r="10720">
          <cell r="S10720">
            <v>3000000</v>
          </cell>
        </row>
        <row r="10721">
          <cell r="S10721">
            <v>2100000</v>
          </cell>
        </row>
        <row r="10722">
          <cell r="S10722">
            <v>1155000</v>
          </cell>
          <cell r="BB10722" t="str">
            <v>Gul</v>
          </cell>
        </row>
        <row r="10723">
          <cell r="S10723">
            <v>2565000</v>
          </cell>
        </row>
        <row r="10724">
          <cell r="S10724">
            <v>5025000</v>
          </cell>
        </row>
        <row r="10725">
          <cell r="S10725">
            <v>2250000</v>
          </cell>
        </row>
        <row r="10726">
          <cell r="S10726">
            <v>2197500</v>
          </cell>
          <cell r="BB10726" t="str">
            <v>Rød</v>
          </cell>
        </row>
        <row r="10727">
          <cell r="S10727">
            <v>1233166</v>
          </cell>
        </row>
        <row r="10728">
          <cell r="S10728">
            <v>1718102.82</v>
          </cell>
        </row>
        <row r="10729">
          <cell r="S10729">
            <v>4131654.42</v>
          </cell>
          <cell r="BB10729" t="str">
            <v>Oransje</v>
          </cell>
        </row>
        <row r="10730">
          <cell r="S10730">
            <v>1606750</v>
          </cell>
        </row>
        <row r="10731">
          <cell r="S10731">
            <v>1410000</v>
          </cell>
        </row>
        <row r="10732">
          <cell r="S10732">
            <v>1357500</v>
          </cell>
        </row>
        <row r="10733">
          <cell r="S10733">
            <v>1357500</v>
          </cell>
        </row>
        <row r="10734">
          <cell r="S10734">
            <v>2400000</v>
          </cell>
          <cell r="BB10734" t="str">
            <v>Rød</v>
          </cell>
        </row>
        <row r="10735">
          <cell r="S10735">
            <v>2400000</v>
          </cell>
          <cell r="BB10735" t="str">
            <v>Gul</v>
          </cell>
        </row>
        <row r="10736">
          <cell r="S10736">
            <v>2295000</v>
          </cell>
          <cell r="BB10736" t="str">
            <v>Oransje</v>
          </cell>
        </row>
        <row r="10737">
          <cell r="S10737">
            <v>2295000</v>
          </cell>
        </row>
        <row r="10738">
          <cell r="S10738">
            <v>3337500</v>
          </cell>
          <cell r="BB10738" t="str">
            <v>Rød</v>
          </cell>
        </row>
        <row r="10739">
          <cell r="S10739">
            <v>2190000</v>
          </cell>
        </row>
        <row r="10740">
          <cell r="S10740">
            <v>4012500</v>
          </cell>
        </row>
        <row r="10741">
          <cell r="S10741">
            <v>4012500</v>
          </cell>
          <cell r="BB10741" t="str">
            <v>Gul</v>
          </cell>
        </row>
        <row r="10742">
          <cell r="S10742">
            <v>3750000</v>
          </cell>
          <cell r="BB10742" t="str">
            <v>Grønn</v>
          </cell>
        </row>
        <row r="10743">
          <cell r="S10743">
            <v>1875000</v>
          </cell>
        </row>
        <row r="10744">
          <cell r="S10744">
            <v>1612500</v>
          </cell>
          <cell r="BB10744" t="str">
            <v>Rød</v>
          </cell>
        </row>
        <row r="10745">
          <cell r="S10745">
            <v>2458025</v>
          </cell>
          <cell r="BB10745" t="str">
            <v>Rød</v>
          </cell>
        </row>
        <row r="10746">
          <cell r="S10746">
            <v>2025000</v>
          </cell>
        </row>
        <row r="10747">
          <cell r="S10747">
            <v>1710000</v>
          </cell>
        </row>
        <row r="10748">
          <cell r="S10748">
            <v>3472400</v>
          </cell>
          <cell r="BB10748" t="str">
            <v>Oransje</v>
          </cell>
        </row>
        <row r="10749">
          <cell r="S10749">
            <v>1972036</v>
          </cell>
        </row>
        <row r="10750">
          <cell r="S10750">
            <v>5811118</v>
          </cell>
        </row>
        <row r="10751">
          <cell r="S10751">
            <v>2135411</v>
          </cell>
          <cell r="BB10751" t="str">
            <v>Gul</v>
          </cell>
        </row>
        <row r="10752">
          <cell r="S10752">
            <v>1290267</v>
          </cell>
        </row>
        <row r="10753">
          <cell r="S10753">
            <v>1460539</v>
          </cell>
          <cell r="BB10753" t="str">
            <v>Oransje</v>
          </cell>
        </row>
        <row r="10754">
          <cell r="S10754">
            <v>1395000</v>
          </cell>
          <cell r="BB10754" t="str">
            <v>Rød</v>
          </cell>
        </row>
        <row r="10755">
          <cell r="S10755">
            <v>2325000</v>
          </cell>
        </row>
        <row r="10756">
          <cell r="S10756">
            <v>3615000</v>
          </cell>
        </row>
        <row r="10757">
          <cell r="S10757">
            <v>2992500</v>
          </cell>
        </row>
        <row r="10758">
          <cell r="S10758">
            <v>1407813</v>
          </cell>
        </row>
        <row r="10759">
          <cell r="S10759">
            <v>988706.81</v>
          </cell>
        </row>
        <row r="10760">
          <cell r="S10760">
            <v>1650000</v>
          </cell>
          <cell r="BB10760" t="str">
            <v>Oransje</v>
          </cell>
        </row>
        <row r="10761">
          <cell r="S10761">
            <v>1237500</v>
          </cell>
        </row>
        <row r="10762">
          <cell r="S10762">
            <v>1741604.59</v>
          </cell>
        </row>
        <row r="10763">
          <cell r="S10763">
            <v>1905000</v>
          </cell>
          <cell r="BB10763" t="str">
            <v>Oransje</v>
          </cell>
        </row>
        <row r="10764">
          <cell r="S10764">
            <v>3037500</v>
          </cell>
        </row>
        <row r="10765">
          <cell r="S10765">
            <v>3959743</v>
          </cell>
        </row>
        <row r="10766">
          <cell r="S10766">
            <v>2846905</v>
          </cell>
        </row>
        <row r="10767">
          <cell r="S10767">
            <v>1268671</v>
          </cell>
        </row>
        <row r="10768">
          <cell r="S10768">
            <v>1950000</v>
          </cell>
        </row>
        <row r="10769">
          <cell r="S10769">
            <v>1950000</v>
          </cell>
        </row>
        <row r="10770">
          <cell r="S10770">
            <v>1131939.5</v>
          </cell>
        </row>
        <row r="10771">
          <cell r="S10771">
            <v>2512500</v>
          </cell>
          <cell r="BB10771" t="str">
            <v>Gul</v>
          </cell>
        </row>
        <row r="10772">
          <cell r="S10772">
            <v>1452294</v>
          </cell>
          <cell r="BB10772" t="str">
            <v>Rød</v>
          </cell>
        </row>
        <row r="10773">
          <cell r="S10773">
            <v>2355000</v>
          </cell>
          <cell r="BB10773" t="str">
            <v>Gul</v>
          </cell>
        </row>
        <row r="10774">
          <cell r="S10774">
            <v>1798801</v>
          </cell>
        </row>
        <row r="10775">
          <cell r="S10775">
            <v>2812500</v>
          </cell>
          <cell r="BB10775" t="str">
            <v>Rød</v>
          </cell>
        </row>
        <row r="10776">
          <cell r="S10776">
            <v>2250000</v>
          </cell>
        </row>
        <row r="10777">
          <cell r="S10777">
            <v>2962500</v>
          </cell>
        </row>
        <row r="10778">
          <cell r="S10778">
            <v>2269174</v>
          </cell>
        </row>
        <row r="10779">
          <cell r="S10779">
            <v>4185000</v>
          </cell>
          <cell r="BB10779" t="str">
            <v>Gul</v>
          </cell>
        </row>
        <row r="10780">
          <cell r="S10780">
            <v>2857563</v>
          </cell>
        </row>
        <row r="10781">
          <cell r="S10781">
            <v>1275000</v>
          </cell>
          <cell r="BB10781" t="str">
            <v>Rød</v>
          </cell>
        </row>
        <row r="10782">
          <cell r="S10782">
            <v>281148</v>
          </cell>
        </row>
        <row r="10783">
          <cell r="S10783">
            <v>1680000</v>
          </cell>
        </row>
        <row r="10784">
          <cell r="S10784">
            <v>2137500</v>
          </cell>
          <cell r="BB10784" t="str">
            <v>Oransje</v>
          </cell>
        </row>
        <row r="10785">
          <cell r="S10785">
            <v>1830000</v>
          </cell>
        </row>
        <row r="10786">
          <cell r="S10786">
            <v>2718750</v>
          </cell>
        </row>
        <row r="10787">
          <cell r="S10787">
            <v>2411366</v>
          </cell>
        </row>
        <row r="10788">
          <cell r="S10788">
            <v>1548750</v>
          </cell>
        </row>
        <row r="10789">
          <cell r="S10789">
            <v>1980000</v>
          </cell>
        </row>
        <row r="10790">
          <cell r="S10790">
            <v>4162500</v>
          </cell>
        </row>
        <row r="10791">
          <cell r="S10791">
            <v>1522500</v>
          </cell>
        </row>
        <row r="10792">
          <cell r="S10792">
            <v>2764006.18</v>
          </cell>
          <cell r="BB10792" t="str">
            <v>Oransje</v>
          </cell>
        </row>
        <row r="10793">
          <cell r="S10793">
            <v>2385000</v>
          </cell>
        </row>
        <row r="10794">
          <cell r="S10794">
            <v>1816457</v>
          </cell>
        </row>
        <row r="10795">
          <cell r="S10795">
            <v>1065000</v>
          </cell>
        </row>
        <row r="10796">
          <cell r="S10796">
            <v>997911.3</v>
          </cell>
        </row>
        <row r="10797">
          <cell r="S10797">
            <v>2521555</v>
          </cell>
          <cell r="BB10797" t="str">
            <v>Gul</v>
          </cell>
        </row>
        <row r="10798">
          <cell r="S10798">
            <v>2110000.9700000002</v>
          </cell>
        </row>
        <row r="10799">
          <cell r="S10799">
            <v>1620000</v>
          </cell>
        </row>
        <row r="10800">
          <cell r="S10800">
            <v>1770000</v>
          </cell>
          <cell r="BB10800" t="str">
            <v>Oransje</v>
          </cell>
        </row>
        <row r="10801">
          <cell r="S10801">
            <v>1162500</v>
          </cell>
        </row>
        <row r="10802">
          <cell r="S10802">
            <v>1632574</v>
          </cell>
        </row>
        <row r="10803">
          <cell r="S10803">
            <v>3806414.82</v>
          </cell>
          <cell r="BB10803" t="str">
            <v>Oransje</v>
          </cell>
        </row>
        <row r="10804">
          <cell r="S10804">
            <v>1815000</v>
          </cell>
        </row>
        <row r="10805">
          <cell r="S10805">
            <v>3375000</v>
          </cell>
        </row>
        <row r="10806">
          <cell r="S10806">
            <v>2467500</v>
          </cell>
          <cell r="BB10806" t="str">
            <v>Gul</v>
          </cell>
        </row>
        <row r="10807">
          <cell r="S10807">
            <v>1410000</v>
          </cell>
        </row>
        <row r="10808">
          <cell r="S10808">
            <v>2115000</v>
          </cell>
        </row>
        <row r="10809">
          <cell r="S10809">
            <v>1762500</v>
          </cell>
        </row>
        <row r="10810">
          <cell r="S10810">
            <v>2970000</v>
          </cell>
        </row>
        <row r="10811">
          <cell r="S10811">
            <v>2160000</v>
          </cell>
        </row>
        <row r="10812">
          <cell r="S10812">
            <v>1585582</v>
          </cell>
          <cell r="BB10812" t="str">
            <v>Gul</v>
          </cell>
        </row>
        <row r="10813">
          <cell r="S10813">
            <v>2107500</v>
          </cell>
        </row>
        <row r="10814">
          <cell r="S10814">
            <v>3810000</v>
          </cell>
          <cell r="BB10814" t="str">
            <v>Oransje</v>
          </cell>
        </row>
        <row r="10815">
          <cell r="S10815">
            <v>1635660.44</v>
          </cell>
        </row>
        <row r="10816">
          <cell r="S10816">
            <v>1650000</v>
          </cell>
          <cell r="BB10816" t="str">
            <v>Gul</v>
          </cell>
        </row>
        <row r="10817">
          <cell r="S10817">
            <v>900000</v>
          </cell>
          <cell r="BB10817" t="str">
            <v>Oransje</v>
          </cell>
        </row>
        <row r="10818">
          <cell r="S10818">
            <v>2647500</v>
          </cell>
        </row>
        <row r="10819">
          <cell r="S10819">
            <v>1891017</v>
          </cell>
          <cell r="BB10819" t="str">
            <v>Rød</v>
          </cell>
        </row>
        <row r="10820">
          <cell r="S10820">
            <v>1747500</v>
          </cell>
        </row>
        <row r="10821">
          <cell r="S10821">
            <v>1747500</v>
          </cell>
        </row>
        <row r="10822">
          <cell r="S10822">
            <v>1551614</v>
          </cell>
          <cell r="BB10822" t="str">
            <v>Rød</v>
          </cell>
        </row>
        <row r="10823">
          <cell r="S10823">
            <v>3709372</v>
          </cell>
        </row>
        <row r="10824">
          <cell r="S10824">
            <v>2281485</v>
          </cell>
        </row>
        <row r="10825">
          <cell r="S10825">
            <v>1942500</v>
          </cell>
        </row>
        <row r="10826">
          <cell r="S10826">
            <v>3421941</v>
          </cell>
        </row>
        <row r="10827">
          <cell r="S10827">
            <v>2176845</v>
          </cell>
          <cell r="BB10827" t="str">
            <v>Oransje</v>
          </cell>
        </row>
        <row r="10828">
          <cell r="S10828">
            <v>1844312</v>
          </cell>
        </row>
        <row r="10829">
          <cell r="S10829">
            <v>2137500</v>
          </cell>
          <cell r="BB10829" t="str">
            <v>Gul</v>
          </cell>
        </row>
        <row r="10830">
          <cell r="S10830">
            <v>1537500</v>
          </cell>
        </row>
        <row r="10831">
          <cell r="S10831">
            <v>1635000</v>
          </cell>
          <cell r="BB10831" t="str">
            <v>Oransje</v>
          </cell>
        </row>
        <row r="10832">
          <cell r="S10832">
            <v>3517500</v>
          </cell>
        </row>
        <row r="10833">
          <cell r="S10833">
            <v>1237500</v>
          </cell>
          <cell r="BB10833" t="str">
            <v>Oransje</v>
          </cell>
        </row>
        <row r="10834">
          <cell r="S10834">
            <v>2475000</v>
          </cell>
        </row>
        <row r="10835">
          <cell r="S10835">
            <v>2475000</v>
          </cell>
          <cell r="BB10835" t="str">
            <v>Oransje</v>
          </cell>
        </row>
        <row r="10836">
          <cell r="S10836">
            <v>1432500</v>
          </cell>
        </row>
        <row r="10837">
          <cell r="S10837">
            <v>2663032</v>
          </cell>
          <cell r="BB10837" t="str">
            <v>Lys grønn</v>
          </cell>
        </row>
        <row r="10838">
          <cell r="S10838">
            <v>2962500</v>
          </cell>
          <cell r="BB10838" t="str">
            <v>Oransje</v>
          </cell>
        </row>
        <row r="10839">
          <cell r="S10839">
            <v>3900000</v>
          </cell>
        </row>
        <row r="10840">
          <cell r="S10840">
            <v>1640579</v>
          </cell>
        </row>
        <row r="10841">
          <cell r="S10841">
            <v>1920000</v>
          </cell>
        </row>
        <row r="10842">
          <cell r="S10842">
            <v>585752</v>
          </cell>
        </row>
        <row r="10843">
          <cell r="S10843">
            <v>2362500</v>
          </cell>
        </row>
        <row r="10844">
          <cell r="S10844">
            <v>3000000</v>
          </cell>
        </row>
        <row r="10845">
          <cell r="S10845">
            <v>2655000</v>
          </cell>
        </row>
        <row r="10846">
          <cell r="S10846">
            <v>4125000</v>
          </cell>
        </row>
        <row r="10847">
          <cell r="S10847">
            <v>1932293</v>
          </cell>
        </row>
        <row r="10848">
          <cell r="S10848">
            <v>2745456</v>
          </cell>
        </row>
        <row r="10849">
          <cell r="S10849">
            <v>1717500</v>
          </cell>
        </row>
        <row r="10850">
          <cell r="S10850">
            <v>1275000</v>
          </cell>
          <cell r="BB10850" t="str">
            <v>Oransje</v>
          </cell>
        </row>
        <row r="10851">
          <cell r="S10851">
            <v>2400000</v>
          </cell>
        </row>
        <row r="10852">
          <cell r="S10852">
            <v>1749298</v>
          </cell>
        </row>
        <row r="10853">
          <cell r="S10853">
            <v>2250000</v>
          </cell>
        </row>
        <row r="10854">
          <cell r="S10854">
            <v>1079476</v>
          </cell>
          <cell r="BB10854" t="str">
            <v>Rød</v>
          </cell>
        </row>
        <row r="10855">
          <cell r="S10855">
            <v>2347500</v>
          </cell>
        </row>
        <row r="10856">
          <cell r="S10856">
            <v>2632695</v>
          </cell>
        </row>
        <row r="10857">
          <cell r="S10857">
            <v>4725000</v>
          </cell>
        </row>
        <row r="10858">
          <cell r="S10858">
            <v>1702015</v>
          </cell>
          <cell r="BB10858" t="str">
            <v>Rød</v>
          </cell>
        </row>
        <row r="10859">
          <cell r="S10859">
            <v>974330.75</v>
          </cell>
        </row>
        <row r="10860">
          <cell r="S10860">
            <v>1162500</v>
          </cell>
          <cell r="BB10860" t="str">
            <v>Oransje</v>
          </cell>
        </row>
        <row r="10861">
          <cell r="S10861">
            <v>2662500</v>
          </cell>
          <cell r="BB10861" t="str">
            <v>Grønn</v>
          </cell>
        </row>
        <row r="10862">
          <cell r="S10862">
            <v>1500000</v>
          </cell>
          <cell r="BB10862" t="str">
            <v>Rød</v>
          </cell>
        </row>
        <row r="10863">
          <cell r="S10863">
            <v>3000000</v>
          </cell>
        </row>
        <row r="10864">
          <cell r="S10864">
            <v>3000000</v>
          </cell>
        </row>
        <row r="10865">
          <cell r="S10865">
            <v>2038827</v>
          </cell>
        </row>
        <row r="10866">
          <cell r="S10866">
            <v>1642500</v>
          </cell>
        </row>
        <row r="10867">
          <cell r="S10867">
            <v>2850000</v>
          </cell>
        </row>
        <row r="10868">
          <cell r="S10868">
            <v>2304121</v>
          </cell>
          <cell r="BB10868" t="str">
            <v>Oransje</v>
          </cell>
        </row>
        <row r="10869">
          <cell r="S10869">
            <v>2700000</v>
          </cell>
        </row>
        <row r="10870">
          <cell r="S10870">
            <v>1323715</v>
          </cell>
          <cell r="BB10870" t="str">
            <v>Gul</v>
          </cell>
        </row>
        <row r="10871">
          <cell r="S10871">
            <v>3224885</v>
          </cell>
          <cell r="BB10871" t="str">
            <v>Oransje</v>
          </cell>
        </row>
        <row r="10872">
          <cell r="S10872">
            <v>2550000</v>
          </cell>
        </row>
        <row r="10873">
          <cell r="S10873">
            <v>1875000</v>
          </cell>
        </row>
        <row r="10874">
          <cell r="S10874">
            <v>2835000</v>
          </cell>
        </row>
        <row r="10875">
          <cell r="S10875">
            <v>1537500</v>
          </cell>
          <cell r="BB10875" t="str">
            <v>Gul</v>
          </cell>
        </row>
        <row r="10876">
          <cell r="S10876">
            <v>2906250</v>
          </cell>
        </row>
        <row r="10877">
          <cell r="S10877">
            <v>2996708.5</v>
          </cell>
          <cell r="BB10877" t="str">
            <v>Oransje</v>
          </cell>
        </row>
        <row r="10878">
          <cell r="S10878">
            <v>1822500</v>
          </cell>
          <cell r="BB10878" t="str">
            <v>Lys grønn</v>
          </cell>
        </row>
        <row r="10879">
          <cell r="S10879">
            <v>2652189</v>
          </cell>
        </row>
        <row r="10880">
          <cell r="S10880">
            <v>2151315.38</v>
          </cell>
        </row>
        <row r="10881">
          <cell r="S10881">
            <v>1588541</v>
          </cell>
        </row>
        <row r="10882">
          <cell r="S10882">
            <v>907500</v>
          </cell>
        </row>
        <row r="10883">
          <cell r="S10883">
            <v>1575000</v>
          </cell>
          <cell r="BB10883" t="str">
            <v>Gul</v>
          </cell>
        </row>
        <row r="10884">
          <cell r="S10884">
            <v>2242500</v>
          </cell>
        </row>
        <row r="10885">
          <cell r="S10885">
            <v>2417155</v>
          </cell>
        </row>
        <row r="10886">
          <cell r="S10886">
            <v>1477500</v>
          </cell>
        </row>
        <row r="10887">
          <cell r="S10887">
            <v>1620000</v>
          </cell>
        </row>
        <row r="10888">
          <cell r="S10888">
            <v>1762500</v>
          </cell>
        </row>
        <row r="10889">
          <cell r="S10889">
            <v>2715000</v>
          </cell>
        </row>
        <row r="10890">
          <cell r="S10890">
            <v>3667500</v>
          </cell>
        </row>
        <row r="10891">
          <cell r="S10891">
            <v>2345584</v>
          </cell>
        </row>
        <row r="10892">
          <cell r="S10892">
            <v>2047500</v>
          </cell>
        </row>
        <row r="10893">
          <cell r="S10893">
            <v>3342483</v>
          </cell>
        </row>
        <row r="10894">
          <cell r="S10894">
            <v>2714051</v>
          </cell>
          <cell r="BB10894" t="str">
            <v>Oransje</v>
          </cell>
        </row>
        <row r="10895">
          <cell r="S10895">
            <v>2565000</v>
          </cell>
        </row>
        <row r="10896">
          <cell r="S10896">
            <v>1425000</v>
          </cell>
        </row>
        <row r="10897">
          <cell r="S10897">
            <v>1612500</v>
          </cell>
        </row>
        <row r="10898">
          <cell r="S10898">
            <v>2085000</v>
          </cell>
        </row>
        <row r="10899">
          <cell r="S10899">
            <v>1942500</v>
          </cell>
          <cell r="BB10899" t="str">
            <v>Gul</v>
          </cell>
        </row>
        <row r="10900">
          <cell r="S10900">
            <v>9037500</v>
          </cell>
        </row>
        <row r="10901">
          <cell r="S10901">
            <v>1417500</v>
          </cell>
          <cell r="BB10901" t="str">
            <v>Gul</v>
          </cell>
        </row>
        <row r="10902">
          <cell r="S10902">
            <v>2265000</v>
          </cell>
          <cell r="BB10902" t="str">
            <v>Rød</v>
          </cell>
        </row>
        <row r="10903">
          <cell r="S10903">
            <v>1808604.75</v>
          </cell>
          <cell r="BB10903" t="str">
            <v>Oransje</v>
          </cell>
        </row>
        <row r="10904">
          <cell r="S10904">
            <v>2109538</v>
          </cell>
        </row>
        <row r="10905">
          <cell r="S10905">
            <v>2167500</v>
          </cell>
          <cell r="BB10905" t="str">
            <v>Gul</v>
          </cell>
        </row>
        <row r="10906">
          <cell r="S10906">
            <v>2546500</v>
          </cell>
          <cell r="BB10906" t="str">
            <v>Rød</v>
          </cell>
        </row>
        <row r="10907">
          <cell r="S10907">
            <v>2574619</v>
          </cell>
        </row>
        <row r="10908">
          <cell r="S10908">
            <v>2962500</v>
          </cell>
        </row>
        <row r="10909">
          <cell r="S10909">
            <v>1222500</v>
          </cell>
        </row>
        <row r="10910">
          <cell r="S10910">
            <v>2302500</v>
          </cell>
          <cell r="BB10910" t="str">
            <v>Oransje</v>
          </cell>
        </row>
        <row r="10911">
          <cell r="S10911">
            <v>2160000</v>
          </cell>
        </row>
        <row r="10912">
          <cell r="S10912">
            <v>1748125</v>
          </cell>
          <cell r="BB10912" t="str">
            <v>Rød</v>
          </cell>
        </row>
        <row r="10913">
          <cell r="S10913">
            <v>1642500</v>
          </cell>
        </row>
        <row r="10914">
          <cell r="S10914">
            <v>3000000</v>
          </cell>
        </row>
        <row r="10915">
          <cell r="S10915">
            <v>3000000</v>
          </cell>
        </row>
        <row r="10916">
          <cell r="S10916">
            <v>4125000</v>
          </cell>
        </row>
        <row r="10917">
          <cell r="S10917">
            <v>3277500</v>
          </cell>
          <cell r="BB10917" t="str">
            <v>Oransje</v>
          </cell>
        </row>
        <row r="10918">
          <cell r="S10918">
            <v>2385093.69</v>
          </cell>
        </row>
        <row r="10919">
          <cell r="S10919">
            <v>2197500</v>
          </cell>
          <cell r="BB10919" t="str">
            <v>Oransje</v>
          </cell>
        </row>
        <row r="10920">
          <cell r="S10920">
            <v>1518765</v>
          </cell>
          <cell r="BB10920" t="str">
            <v>Rød</v>
          </cell>
        </row>
        <row r="10921">
          <cell r="S10921">
            <v>3645000</v>
          </cell>
        </row>
        <row r="10922">
          <cell r="S10922">
            <v>2242500</v>
          </cell>
        </row>
        <row r="10923">
          <cell r="S10923">
            <v>1350651</v>
          </cell>
          <cell r="BB10923" t="str">
            <v>Rød</v>
          </cell>
        </row>
        <row r="10924">
          <cell r="S10924">
            <v>1583202</v>
          </cell>
        </row>
        <row r="10925">
          <cell r="S10925">
            <v>1725000</v>
          </cell>
        </row>
        <row r="10926">
          <cell r="S10926">
            <v>2190000</v>
          </cell>
        </row>
        <row r="10927">
          <cell r="S10927">
            <v>3120000</v>
          </cell>
        </row>
        <row r="10928">
          <cell r="S10928">
            <v>1350000</v>
          </cell>
          <cell r="BB10928" t="str">
            <v>Rød</v>
          </cell>
        </row>
        <row r="10929">
          <cell r="S10929">
            <v>1350000</v>
          </cell>
        </row>
        <row r="10930">
          <cell r="S10930">
            <v>1582500</v>
          </cell>
          <cell r="BB10930" t="str">
            <v>Rød</v>
          </cell>
        </row>
        <row r="10931">
          <cell r="S10931">
            <v>2280000</v>
          </cell>
          <cell r="BB10931" t="str">
            <v>Rød</v>
          </cell>
        </row>
        <row r="10932">
          <cell r="S10932">
            <v>2325000</v>
          </cell>
          <cell r="BB10932" t="str">
            <v>Gul</v>
          </cell>
        </row>
        <row r="10933">
          <cell r="S10933">
            <v>1388459</v>
          </cell>
          <cell r="BB10933" t="str">
            <v>Oransje</v>
          </cell>
        </row>
        <row r="10934">
          <cell r="S10934">
            <v>1769431</v>
          </cell>
        </row>
        <row r="10935">
          <cell r="S10935">
            <v>4785000</v>
          </cell>
          <cell r="BB10935" t="str">
            <v>Grønn</v>
          </cell>
        </row>
        <row r="10936">
          <cell r="S10936">
            <v>1762500</v>
          </cell>
        </row>
        <row r="10937">
          <cell r="S10937">
            <v>1575000</v>
          </cell>
        </row>
        <row r="10938">
          <cell r="S10938">
            <v>2313750</v>
          </cell>
          <cell r="BB10938" t="str">
            <v>Oransje</v>
          </cell>
        </row>
        <row r="10939">
          <cell r="S10939">
            <v>2077500</v>
          </cell>
          <cell r="BB10939" t="str">
            <v>Gul</v>
          </cell>
        </row>
        <row r="10940">
          <cell r="S10940">
            <v>2058129</v>
          </cell>
        </row>
        <row r="10941">
          <cell r="S10941">
            <v>4935000</v>
          </cell>
        </row>
        <row r="10942">
          <cell r="S10942">
            <v>3135000</v>
          </cell>
          <cell r="BB10942" t="str">
            <v>Oransje</v>
          </cell>
        </row>
        <row r="10943">
          <cell r="S10943">
            <v>1657500</v>
          </cell>
        </row>
        <row r="10944">
          <cell r="S10944">
            <v>4327500</v>
          </cell>
        </row>
        <row r="10945">
          <cell r="S10945">
            <v>1335000</v>
          </cell>
        </row>
        <row r="10946">
          <cell r="S10946">
            <v>2025000</v>
          </cell>
        </row>
        <row r="10947">
          <cell r="S10947">
            <v>1702500</v>
          </cell>
        </row>
        <row r="10948">
          <cell r="S10948">
            <v>2347184</v>
          </cell>
        </row>
        <row r="10949">
          <cell r="S10949">
            <v>1598685</v>
          </cell>
          <cell r="BB10949" t="str">
            <v>Rød</v>
          </cell>
        </row>
        <row r="10950">
          <cell r="S10950">
            <v>2829885</v>
          </cell>
        </row>
        <row r="10951">
          <cell r="S10951">
            <v>4447500</v>
          </cell>
        </row>
        <row r="10952">
          <cell r="S10952">
            <v>1237500</v>
          </cell>
        </row>
        <row r="10953">
          <cell r="S10953">
            <v>1650000</v>
          </cell>
        </row>
        <row r="10954">
          <cell r="S10954">
            <v>2520000</v>
          </cell>
        </row>
        <row r="10955">
          <cell r="S10955">
            <v>1469366</v>
          </cell>
        </row>
        <row r="10956">
          <cell r="S10956">
            <v>3247500</v>
          </cell>
        </row>
        <row r="10957">
          <cell r="S10957">
            <v>1920000</v>
          </cell>
        </row>
        <row r="10958">
          <cell r="S10958">
            <v>1462500</v>
          </cell>
        </row>
        <row r="10959">
          <cell r="S10959">
            <v>2100000</v>
          </cell>
          <cell r="BB10959" t="str">
            <v>Oransje</v>
          </cell>
        </row>
        <row r="10960">
          <cell r="S10960">
            <v>2280000</v>
          </cell>
        </row>
        <row r="10961">
          <cell r="S10961">
            <v>2325000</v>
          </cell>
        </row>
        <row r="10962">
          <cell r="S10962">
            <v>1574137.21</v>
          </cell>
          <cell r="BB10962" t="str">
            <v>Rød</v>
          </cell>
        </row>
        <row r="10963">
          <cell r="S10963">
            <v>3677115</v>
          </cell>
        </row>
        <row r="10964">
          <cell r="S10964">
            <v>1500000</v>
          </cell>
        </row>
        <row r="10965">
          <cell r="S10965">
            <v>1500000</v>
          </cell>
        </row>
        <row r="10966">
          <cell r="S10966">
            <v>1500000</v>
          </cell>
          <cell r="BB10966" t="str">
            <v>Grønn</v>
          </cell>
        </row>
        <row r="10967">
          <cell r="S10967">
            <v>1500000</v>
          </cell>
          <cell r="BB10967" t="str">
            <v>Oransje</v>
          </cell>
        </row>
        <row r="10968">
          <cell r="S10968">
            <v>2896930</v>
          </cell>
        </row>
        <row r="10969">
          <cell r="S10969">
            <v>1680000</v>
          </cell>
          <cell r="BB10969" t="str">
            <v>Grønn</v>
          </cell>
        </row>
        <row r="10970">
          <cell r="S10970">
            <v>3133638</v>
          </cell>
          <cell r="BB10970" t="str">
            <v>Gul</v>
          </cell>
        </row>
        <row r="10971">
          <cell r="S10971">
            <v>1222500</v>
          </cell>
          <cell r="BB10971" t="str">
            <v>Rød</v>
          </cell>
        </row>
        <row r="10972">
          <cell r="S10972">
            <v>1267500</v>
          </cell>
        </row>
        <row r="10973">
          <cell r="S10973">
            <v>2804989</v>
          </cell>
        </row>
        <row r="10974">
          <cell r="S10974">
            <v>2437500</v>
          </cell>
        </row>
        <row r="10975">
          <cell r="S10975">
            <v>1716510.4</v>
          </cell>
        </row>
        <row r="10976">
          <cell r="S10976">
            <v>2070000</v>
          </cell>
          <cell r="BB10976" t="str">
            <v>Oransje</v>
          </cell>
        </row>
        <row r="10977">
          <cell r="S10977">
            <v>2025000</v>
          </cell>
          <cell r="BB10977" t="str">
            <v>Oransje</v>
          </cell>
        </row>
        <row r="10978">
          <cell r="S10978">
            <v>1755000</v>
          </cell>
        </row>
        <row r="10979">
          <cell r="S10979">
            <v>2737500</v>
          </cell>
        </row>
        <row r="10980">
          <cell r="S10980">
            <v>2769336</v>
          </cell>
        </row>
        <row r="10981">
          <cell r="S10981">
            <v>2959242.6</v>
          </cell>
          <cell r="BB10981" t="str">
            <v>Lys grønn</v>
          </cell>
        </row>
        <row r="10982">
          <cell r="S10982">
            <v>1702500</v>
          </cell>
        </row>
        <row r="10983">
          <cell r="S10983">
            <v>1612500</v>
          </cell>
        </row>
        <row r="10984">
          <cell r="S10984">
            <v>1791981</v>
          </cell>
          <cell r="BB10984" t="str">
            <v>Oransje</v>
          </cell>
        </row>
        <row r="10985">
          <cell r="S10985">
            <v>1117500</v>
          </cell>
        </row>
        <row r="10986">
          <cell r="S10986">
            <v>1027500</v>
          </cell>
          <cell r="BB10986" t="str">
            <v>Rød</v>
          </cell>
        </row>
        <row r="10987">
          <cell r="S10987">
            <v>3082500</v>
          </cell>
        </row>
        <row r="10988">
          <cell r="S10988">
            <v>1219993</v>
          </cell>
          <cell r="BB10988" t="str">
            <v>Gul</v>
          </cell>
        </row>
        <row r="10989">
          <cell r="S10989">
            <v>4417500</v>
          </cell>
          <cell r="BB10989" t="str">
            <v>Oransje</v>
          </cell>
        </row>
        <row r="10990">
          <cell r="S10990">
            <v>1072202</v>
          </cell>
          <cell r="BB10990" t="str">
            <v>Gul</v>
          </cell>
        </row>
        <row r="10991">
          <cell r="S10991">
            <v>1033664</v>
          </cell>
        </row>
        <row r="10992">
          <cell r="S10992">
            <v>1650000</v>
          </cell>
        </row>
        <row r="10993">
          <cell r="S10993">
            <v>982203.54</v>
          </cell>
        </row>
        <row r="10994">
          <cell r="S10994">
            <v>2985000</v>
          </cell>
        </row>
        <row r="10995">
          <cell r="S10995">
            <v>1976998</v>
          </cell>
        </row>
        <row r="10996">
          <cell r="S10996">
            <v>738133</v>
          </cell>
        </row>
        <row r="10997">
          <cell r="S10997">
            <v>3414501</v>
          </cell>
        </row>
        <row r="10998">
          <cell r="S10998">
            <v>1783989</v>
          </cell>
        </row>
        <row r="10999">
          <cell r="S10999">
            <v>2316421</v>
          </cell>
          <cell r="BB10999" t="str">
            <v>Rød</v>
          </cell>
        </row>
        <row r="11000">
          <cell r="S11000">
            <v>3925694</v>
          </cell>
          <cell r="BB11000" t="str">
            <v>Oransje</v>
          </cell>
        </row>
        <row r="11001">
          <cell r="S11001">
            <v>1950000</v>
          </cell>
          <cell r="BB11001" t="str">
            <v>Gul</v>
          </cell>
        </row>
        <row r="11002">
          <cell r="S11002">
            <v>2835000</v>
          </cell>
        </row>
        <row r="11003">
          <cell r="S11003">
            <v>2577790</v>
          </cell>
        </row>
        <row r="11004">
          <cell r="S11004">
            <v>1987500</v>
          </cell>
        </row>
        <row r="11005">
          <cell r="S11005">
            <v>2692500</v>
          </cell>
        </row>
        <row r="11006">
          <cell r="S11006">
            <v>1147500</v>
          </cell>
          <cell r="BB11006" t="str">
            <v>Oransje</v>
          </cell>
        </row>
        <row r="11007">
          <cell r="S11007">
            <v>3000000</v>
          </cell>
        </row>
        <row r="11008">
          <cell r="S11008">
            <v>1875000</v>
          </cell>
          <cell r="BB11008" t="str">
            <v>Rød</v>
          </cell>
        </row>
        <row r="11009">
          <cell r="S11009">
            <v>1852500</v>
          </cell>
          <cell r="BB11009" t="str">
            <v>Oransje</v>
          </cell>
        </row>
        <row r="11010">
          <cell r="S11010">
            <v>2941224.17</v>
          </cell>
        </row>
        <row r="11011">
          <cell r="S11011">
            <v>2287500</v>
          </cell>
          <cell r="BB11011" t="str">
            <v>Rød</v>
          </cell>
        </row>
        <row r="11012">
          <cell r="S11012">
            <v>2062476</v>
          </cell>
        </row>
        <row r="11013">
          <cell r="S11013">
            <v>1447500</v>
          </cell>
        </row>
        <row r="11014">
          <cell r="S11014">
            <v>2850000</v>
          </cell>
        </row>
        <row r="11015">
          <cell r="S11015">
            <v>1434561</v>
          </cell>
        </row>
        <row r="11016">
          <cell r="S11016">
            <v>1927500</v>
          </cell>
          <cell r="BB11016" t="str">
            <v>Oransje</v>
          </cell>
        </row>
        <row r="11017">
          <cell r="S11017">
            <v>3400233</v>
          </cell>
        </row>
        <row r="11018">
          <cell r="S11018">
            <v>1050000</v>
          </cell>
        </row>
        <row r="11019">
          <cell r="S11019">
            <v>2100000</v>
          </cell>
          <cell r="BB11019" t="str">
            <v>Oransje</v>
          </cell>
        </row>
        <row r="11020">
          <cell r="S11020">
            <v>2452111</v>
          </cell>
          <cell r="BB11020" t="str">
            <v>Rød</v>
          </cell>
        </row>
        <row r="11021">
          <cell r="S11021">
            <v>2055000</v>
          </cell>
        </row>
        <row r="11022">
          <cell r="S11022">
            <v>1792500</v>
          </cell>
        </row>
        <row r="11023">
          <cell r="S11023">
            <v>2970000</v>
          </cell>
        </row>
        <row r="11024">
          <cell r="S11024">
            <v>883211</v>
          </cell>
        </row>
        <row r="11025">
          <cell r="S11025">
            <v>1068750</v>
          </cell>
          <cell r="BB11025" t="str">
            <v>Oransje</v>
          </cell>
        </row>
        <row r="11026">
          <cell r="S11026">
            <v>1657500</v>
          </cell>
          <cell r="BB11026" t="str">
            <v>Oransje</v>
          </cell>
        </row>
        <row r="11027">
          <cell r="S11027">
            <v>2047500</v>
          </cell>
        </row>
        <row r="11028">
          <cell r="S11028">
            <v>2252157.6800000002</v>
          </cell>
          <cell r="BB11028" t="str">
            <v>Grønn</v>
          </cell>
        </row>
        <row r="11029">
          <cell r="S11029">
            <v>2002500</v>
          </cell>
          <cell r="BB11029" t="str">
            <v>Oransje</v>
          </cell>
        </row>
        <row r="11030">
          <cell r="S11030">
            <v>2712316</v>
          </cell>
          <cell r="BB11030" t="str">
            <v>Gul</v>
          </cell>
        </row>
        <row r="11031">
          <cell r="S11031">
            <v>7132500</v>
          </cell>
          <cell r="BB11031" t="str">
            <v>Oransje</v>
          </cell>
        </row>
        <row r="11032">
          <cell r="S11032">
            <v>4650000</v>
          </cell>
        </row>
        <row r="11033">
          <cell r="S11033">
            <v>3517500</v>
          </cell>
        </row>
        <row r="11034">
          <cell r="S11034">
            <v>3082500</v>
          </cell>
        </row>
        <row r="11035">
          <cell r="S11035">
            <v>1195430.79</v>
          </cell>
          <cell r="BB11035" t="str">
            <v>Oransje</v>
          </cell>
        </row>
        <row r="11036">
          <cell r="S11036">
            <v>2852000</v>
          </cell>
          <cell r="BB11036" t="str">
            <v>Oransje</v>
          </cell>
        </row>
        <row r="11037">
          <cell r="S11037">
            <v>1278807</v>
          </cell>
        </row>
        <row r="11038">
          <cell r="S11038">
            <v>1387500</v>
          </cell>
          <cell r="BB11038" t="str">
            <v>Rød</v>
          </cell>
        </row>
        <row r="11039">
          <cell r="S11039">
            <v>1387500</v>
          </cell>
        </row>
        <row r="11040">
          <cell r="S11040">
            <v>1758343</v>
          </cell>
          <cell r="BB11040" t="str">
            <v>Oransje</v>
          </cell>
        </row>
        <row r="11041">
          <cell r="S11041">
            <v>2889979</v>
          </cell>
        </row>
        <row r="11042">
          <cell r="S11042">
            <v>2512500</v>
          </cell>
        </row>
        <row r="11043">
          <cell r="S11043">
            <v>2295000</v>
          </cell>
        </row>
        <row r="11044">
          <cell r="S11044">
            <v>3438938</v>
          </cell>
          <cell r="BB11044" t="str">
            <v>Gul</v>
          </cell>
        </row>
        <row r="11045">
          <cell r="S11045">
            <v>1642500</v>
          </cell>
        </row>
        <row r="11046">
          <cell r="S11046">
            <v>1706250</v>
          </cell>
          <cell r="BB11046" t="str">
            <v>Gul</v>
          </cell>
        </row>
        <row r="11047">
          <cell r="S11047">
            <v>2505000</v>
          </cell>
        </row>
        <row r="11048">
          <cell r="S11048">
            <v>2850000</v>
          </cell>
        </row>
        <row r="11049">
          <cell r="S11049">
            <v>1425000</v>
          </cell>
        </row>
        <row r="11050">
          <cell r="S11050">
            <v>2504823</v>
          </cell>
        </row>
        <row r="11051">
          <cell r="S11051">
            <v>1846485</v>
          </cell>
        </row>
        <row r="11052">
          <cell r="S11052">
            <v>2497500</v>
          </cell>
        </row>
        <row r="11053">
          <cell r="S11053">
            <v>1386820</v>
          </cell>
        </row>
        <row r="11054">
          <cell r="S11054">
            <v>2362500</v>
          </cell>
        </row>
        <row r="11055">
          <cell r="S11055">
            <v>1716689</v>
          </cell>
        </row>
        <row r="11056">
          <cell r="S11056">
            <v>2737500</v>
          </cell>
          <cell r="BB11056" t="str">
            <v>Oransje</v>
          </cell>
        </row>
        <row r="11057">
          <cell r="S11057">
            <v>1582500</v>
          </cell>
        </row>
        <row r="11058">
          <cell r="S11058">
            <v>2073795</v>
          </cell>
          <cell r="BB11058" t="str">
            <v>Gul</v>
          </cell>
        </row>
        <row r="11059">
          <cell r="S11059">
            <v>2160777.25</v>
          </cell>
        </row>
        <row r="11060">
          <cell r="S11060">
            <v>982500</v>
          </cell>
        </row>
        <row r="11061">
          <cell r="S11061">
            <v>2092500</v>
          </cell>
          <cell r="BB11061" t="str">
            <v>Rød</v>
          </cell>
        </row>
        <row r="11062">
          <cell r="S11062">
            <v>2009165.29</v>
          </cell>
          <cell r="BB11062" t="str">
            <v>Rød</v>
          </cell>
        </row>
        <row r="11063">
          <cell r="S11063">
            <v>2175000</v>
          </cell>
          <cell r="BB11063" t="str">
            <v>Grønn</v>
          </cell>
        </row>
        <row r="11064">
          <cell r="S11064">
            <v>1492500</v>
          </cell>
        </row>
        <row r="11065">
          <cell r="S11065">
            <v>3112500</v>
          </cell>
          <cell r="BB11065" t="str">
            <v>Gul</v>
          </cell>
        </row>
        <row r="11066">
          <cell r="S11066">
            <v>1875000</v>
          </cell>
        </row>
        <row r="11067">
          <cell r="S11067">
            <v>2059172</v>
          </cell>
          <cell r="BB11067" t="str">
            <v>Gul</v>
          </cell>
        </row>
        <row r="11068">
          <cell r="S11068">
            <v>1912500</v>
          </cell>
          <cell r="BB11068" t="str">
            <v>Rød</v>
          </cell>
        </row>
        <row r="11069">
          <cell r="S11069">
            <v>6762993.1399999997</v>
          </cell>
        </row>
        <row r="11070">
          <cell r="S11070">
            <v>2250000</v>
          </cell>
        </row>
        <row r="11071">
          <cell r="S11071">
            <v>1612500</v>
          </cell>
          <cell r="BB11071" t="str">
            <v>Rød</v>
          </cell>
        </row>
        <row r="11072">
          <cell r="S11072">
            <v>1650244</v>
          </cell>
        </row>
        <row r="11073">
          <cell r="S11073">
            <v>1312500</v>
          </cell>
          <cell r="BB11073" t="str">
            <v>Gul</v>
          </cell>
        </row>
        <row r="11074">
          <cell r="S11074">
            <v>1407975</v>
          </cell>
        </row>
        <row r="11075">
          <cell r="S11075">
            <v>2835000</v>
          </cell>
        </row>
        <row r="11076">
          <cell r="S11076">
            <v>749710</v>
          </cell>
        </row>
        <row r="11077">
          <cell r="S11077">
            <v>1732500</v>
          </cell>
        </row>
        <row r="11078">
          <cell r="S11078">
            <v>2140097</v>
          </cell>
        </row>
        <row r="11079">
          <cell r="S11079">
            <v>2025000</v>
          </cell>
          <cell r="BB11079" t="str">
            <v>Grønn</v>
          </cell>
        </row>
        <row r="11080">
          <cell r="S11080">
            <v>2775789</v>
          </cell>
        </row>
        <row r="11081">
          <cell r="S11081">
            <v>2711462.02</v>
          </cell>
        </row>
        <row r="11082">
          <cell r="S11082">
            <v>2062500</v>
          </cell>
        </row>
        <row r="11083">
          <cell r="S11083">
            <v>2272500</v>
          </cell>
        </row>
        <row r="11084">
          <cell r="S11084">
            <v>3240000</v>
          </cell>
          <cell r="BB11084" t="str">
            <v>Gul</v>
          </cell>
        </row>
        <row r="11085">
          <cell r="S11085">
            <v>1260000</v>
          </cell>
          <cell r="BB11085" t="str">
            <v>Rød</v>
          </cell>
        </row>
        <row r="11086">
          <cell r="S11086">
            <v>1680000</v>
          </cell>
        </row>
        <row r="11087">
          <cell r="S11087">
            <v>2512500</v>
          </cell>
        </row>
        <row r="11088">
          <cell r="S11088">
            <v>2887500</v>
          </cell>
        </row>
        <row r="11089">
          <cell r="S11089">
            <v>1087500</v>
          </cell>
        </row>
        <row r="11090">
          <cell r="S11090">
            <v>2486425</v>
          </cell>
        </row>
        <row r="11091">
          <cell r="S11091">
            <v>1805219</v>
          </cell>
        </row>
        <row r="11092">
          <cell r="S11092">
            <v>3375000</v>
          </cell>
        </row>
        <row r="11093">
          <cell r="S11093">
            <v>1875000</v>
          </cell>
        </row>
        <row r="11094">
          <cell r="S11094">
            <v>2662500</v>
          </cell>
        </row>
        <row r="11095">
          <cell r="S11095">
            <v>2287500</v>
          </cell>
          <cell r="BB11095" t="str">
            <v>Gul</v>
          </cell>
        </row>
        <row r="11096">
          <cell r="S11096">
            <v>2745000</v>
          </cell>
        </row>
        <row r="11097">
          <cell r="S11097">
            <v>1937534</v>
          </cell>
        </row>
        <row r="11098">
          <cell r="S11098">
            <v>2325000</v>
          </cell>
        </row>
        <row r="11099">
          <cell r="S11099">
            <v>1162500</v>
          </cell>
          <cell r="BB11099" t="str">
            <v>Gul</v>
          </cell>
        </row>
        <row r="11100">
          <cell r="S11100">
            <v>3442031</v>
          </cell>
          <cell r="BB11100" t="str">
            <v>Gul</v>
          </cell>
        </row>
        <row r="11101">
          <cell r="S11101">
            <v>1657500</v>
          </cell>
        </row>
        <row r="11102">
          <cell r="S11102">
            <v>3727500</v>
          </cell>
          <cell r="BB11102" t="str">
            <v>Oransje</v>
          </cell>
        </row>
        <row r="11103">
          <cell r="S11103">
            <v>3047883</v>
          </cell>
          <cell r="BB11103" t="str">
            <v>Oransje</v>
          </cell>
        </row>
        <row r="11104">
          <cell r="S11104">
            <v>1447500</v>
          </cell>
        </row>
        <row r="11105">
          <cell r="S11105">
            <v>2272500</v>
          </cell>
          <cell r="BB11105" t="str">
            <v>Rød</v>
          </cell>
        </row>
        <row r="11106">
          <cell r="S11106">
            <v>1072500</v>
          </cell>
          <cell r="BB11106" t="str">
            <v>Rød</v>
          </cell>
        </row>
        <row r="11107">
          <cell r="S11107">
            <v>1364334</v>
          </cell>
          <cell r="BB11107" t="str">
            <v>Rød</v>
          </cell>
        </row>
        <row r="11108">
          <cell r="S11108">
            <v>1814602</v>
          </cell>
        </row>
        <row r="11109">
          <cell r="S11109">
            <v>2290164</v>
          </cell>
        </row>
        <row r="11110">
          <cell r="S11110">
            <v>1427317</v>
          </cell>
        </row>
        <row r="11111">
          <cell r="S11111">
            <v>2397866</v>
          </cell>
          <cell r="BB11111" t="str">
            <v>Rød</v>
          </cell>
        </row>
        <row r="11112">
          <cell r="S11112">
            <v>3075000</v>
          </cell>
        </row>
        <row r="11113">
          <cell r="S11113">
            <v>865434.75</v>
          </cell>
        </row>
        <row r="11114">
          <cell r="S11114">
            <v>1762500</v>
          </cell>
        </row>
        <row r="11115">
          <cell r="S11115">
            <v>1515000</v>
          </cell>
        </row>
        <row r="11116">
          <cell r="S11116">
            <v>1350000</v>
          </cell>
        </row>
        <row r="11117">
          <cell r="S11117">
            <v>2065786</v>
          </cell>
        </row>
        <row r="11118">
          <cell r="S11118">
            <v>1774239</v>
          </cell>
        </row>
        <row r="11119">
          <cell r="S11119">
            <v>1831207</v>
          </cell>
        </row>
        <row r="11120">
          <cell r="S11120">
            <v>1600976.75</v>
          </cell>
          <cell r="BB11120" t="str">
            <v>Grønn</v>
          </cell>
        </row>
        <row r="11121">
          <cell r="S11121">
            <v>1957500</v>
          </cell>
        </row>
        <row r="11122">
          <cell r="S11122">
            <v>1995000</v>
          </cell>
        </row>
        <row r="11123">
          <cell r="S11123">
            <v>2856027</v>
          </cell>
          <cell r="BB11123" t="str">
            <v>Oransje</v>
          </cell>
        </row>
        <row r="11124">
          <cell r="S11124">
            <v>2640631.8199999998</v>
          </cell>
          <cell r="BB11124" t="str">
            <v>Oransje</v>
          </cell>
        </row>
        <row r="11125">
          <cell r="S11125">
            <v>1627392</v>
          </cell>
        </row>
        <row r="11126">
          <cell r="S11126">
            <v>1798219</v>
          </cell>
        </row>
        <row r="11127">
          <cell r="S11127">
            <v>1462500</v>
          </cell>
        </row>
        <row r="11128">
          <cell r="S11128">
            <v>1867500</v>
          </cell>
        </row>
        <row r="11129">
          <cell r="S11129">
            <v>3050674.48</v>
          </cell>
        </row>
        <row r="11130">
          <cell r="S11130">
            <v>1822500</v>
          </cell>
        </row>
        <row r="11131">
          <cell r="S11131">
            <v>727500</v>
          </cell>
        </row>
        <row r="11132">
          <cell r="S11132">
            <v>1455000</v>
          </cell>
        </row>
        <row r="11133">
          <cell r="S11133">
            <v>2182500</v>
          </cell>
        </row>
        <row r="11134">
          <cell r="S11134">
            <v>1980000</v>
          </cell>
        </row>
        <row r="11135">
          <cell r="S11135">
            <v>2505000</v>
          </cell>
          <cell r="BB11135" t="str">
            <v>Oransje</v>
          </cell>
        </row>
        <row r="11136">
          <cell r="S11136">
            <v>1575000</v>
          </cell>
        </row>
        <row r="11137">
          <cell r="S11137">
            <v>1106875</v>
          </cell>
        </row>
        <row r="11138">
          <cell r="S11138">
            <v>1265000</v>
          </cell>
        </row>
        <row r="11139">
          <cell r="S11139">
            <v>1612500</v>
          </cell>
        </row>
        <row r="11140">
          <cell r="S11140">
            <v>1087500</v>
          </cell>
          <cell r="BB11140" t="str">
            <v>Rød</v>
          </cell>
        </row>
        <row r="11141">
          <cell r="S11141">
            <v>3622500</v>
          </cell>
        </row>
        <row r="11142">
          <cell r="S11142">
            <v>2945778</v>
          </cell>
          <cell r="BB11142" t="str">
            <v>Oransje</v>
          </cell>
        </row>
        <row r="11143">
          <cell r="S11143">
            <v>1890000</v>
          </cell>
        </row>
        <row r="11144">
          <cell r="S11144">
            <v>2887500</v>
          </cell>
        </row>
        <row r="11145">
          <cell r="S11145">
            <v>1762500</v>
          </cell>
        </row>
        <row r="11146">
          <cell r="S11146">
            <v>4725000</v>
          </cell>
          <cell r="BB11146" t="str">
            <v>Gul</v>
          </cell>
        </row>
        <row r="11147">
          <cell r="S11147">
            <v>2602500</v>
          </cell>
        </row>
        <row r="11148">
          <cell r="S11148">
            <v>909439</v>
          </cell>
        </row>
        <row r="11149">
          <cell r="S11149">
            <v>2077500</v>
          </cell>
        </row>
        <row r="11150">
          <cell r="S11150">
            <v>1174360.75</v>
          </cell>
        </row>
        <row r="11151">
          <cell r="S11151">
            <v>2355000</v>
          </cell>
          <cell r="BB11151" t="str">
            <v>Rød</v>
          </cell>
        </row>
        <row r="11152">
          <cell r="S11152">
            <v>1117500</v>
          </cell>
        </row>
        <row r="11153">
          <cell r="S11153">
            <v>3150000</v>
          </cell>
          <cell r="BB11153" t="str">
            <v>Gul</v>
          </cell>
        </row>
        <row r="11154">
          <cell r="S11154">
            <v>1685000</v>
          </cell>
          <cell r="BB11154" t="str">
            <v>Rød</v>
          </cell>
        </row>
        <row r="11155">
          <cell r="S11155">
            <v>2214717</v>
          </cell>
        </row>
        <row r="11156">
          <cell r="S11156">
            <v>1595526</v>
          </cell>
        </row>
        <row r="11157">
          <cell r="S11157">
            <v>2131857</v>
          </cell>
        </row>
        <row r="11158">
          <cell r="S11158">
            <v>693792.25</v>
          </cell>
        </row>
        <row r="11159">
          <cell r="S11159">
            <v>1234345</v>
          </cell>
        </row>
        <row r="11160">
          <cell r="S11160">
            <v>1267500</v>
          </cell>
        </row>
        <row r="11161">
          <cell r="S11161">
            <v>1134715.25</v>
          </cell>
          <cell r="BB11161" t="str">
            <v>Rød</v>
          </cell>
        </row>
        <row r="11162">
          <cell r="S11162">
            <v>1487500</v>
          </cell>
        </row>
        <row r="11163">
          <cell r="S11163">
            <v>2685000</v>
          </cell>
        </row>
        <row r="11164">
          <cell r="S11164">
            <v>2400000</v>
          </cell>
        </row>
        <row r="11165">
          <cell r="S11165">
            <v>1914855.1</v>
          </cell>
        </row>
        <row r="11166">
          <cell r="S11166">
            <v>1196768</v>
          </cell>
        </row>
        <row r="11167">
          <cell r="S11167">
            <v>2595000</v>
          </cell>
        </row>
        <row r="11168">
          <cell r="S11168">
            <v>2475000</v>
          </cell>
        </row>
        <row r="11169">
          <cell r="S11169">
            <v>2670000</v>
          </cell>
        </row>
        <row r="11170">
          <cell r="S11170">
            <v>1152325</v>
          </cell>
          <cell r="BB11170" t="str">
            <v>Oransje</v>
          </cell>
        </row>
        <row r="11171">
          <cell r="S11171">
            <v>1681250</v>
          </cell>
          <cell r="BB11171" t="str">
            <v>Oransje</v>
          </cell>
        </row>
        <row r="11172">
          <cell r="S11172">
            <v>2355000</v>
          </cell>
          <cell r="BB11172" t="str">
            <v>Gul</v>
          </cell>
        </row>
        <row r="11173">
          <cell r="S11173">
            <v>2197500</v>
          </cell>
        </row>
        <row r="11174">
          <cell r="S11174">
            <v>1725000</v>
          </cell>
          <cell r="BB11174" t="str">
            <v>Gul</v>
          </cell>
        </row>
        <row r="11175">
          <cell r="S11175">
            <v>1410000</v>
          </cell>
        </row>
        <row r="11176">
          <cell r="S11176">
            <v>1680000</v>
          </cell>
        </row>
        <row r="11177">
          <cell r="S11177">
            <v>3037500</v>
          </cell>
          <cell r="BB11177" t="str">
            <v>Oransje</v>
          </cell>
        </row>
        <row r="11178">
          <cell r="S11178">
            <v>2074797</v>
          </cell>
        </row>
        <row r="11179">
          <cell r="S11179">
            <v>2175000</v>
          </cell>
        </row>
        <row r="11180">
          <cell r="S11180">
            <v>892500</v>
          </cell>
        </row>
        <row r="11181">
          <cell r="S11181">
            <v>2250000</v>
          </cell>
          <cell r="BB11181" t="str">
            <v>Gul</v>
          </cell>
        </row>
        <row r="11182">
          <cell r="S11182">
            <v>2250000</v>
          </cell>
        </row>
        <row r="11183">
          <cell r="S11183">
            <v>1237500</v>
          </cell>
          <cell r="BB11183" t="str">
            <v>Gul</v>
          </cell>
        </row>
        <row r="11184">
          <cell r="S11184">
            <v>1275000</v>
          </cell>
          <cell r="BB11184" t="str">
            <v>Rød</v>
          </cell>
        </row>
        <row r="11185">
          <cell r="S11185">
            <v>1312500</v>
          </cell>
        </row>
        <row r="11186">
          <cell r="S11186">
            <v>627775</v>
          </cell>
        </row>
        <row r="11187">
          <cell r="S11187">
            <v>1776573</v>
          </cell>
        </row>
        <row r="11188">
          <cell r="S11188">
            <v>2515000</v>
          </cell>
          <cell r="BB11188" t="str">
            <v>Lys grønn</v>
          </cell>
        </row>
        <row r="11189">
          <cell r="S11189">
            <v>885000</v>
          </cell>
        </row>
        <row r="11190">
          <cell r="S11190">
            <v>1807500</v>
          </cell>
        </row>
        <row r="11191">
          <cell r="S11191">
            <v>2767500</v>
          </cell>
        </row>
        <row r="11192">
          <cell r="S11192">
            <v>1512397</v>
          </cell>
        </row>
        <row r="11193">
          <cell r="S11193">
            <v>1267500</v>
          </cell>
        </row>
        <row r="11194">
          <cell r="S11194">
            <v>1612500</v>
          </cell>
        </row>
        <row r="11195">
          <cell r="S11195">
            <v>1612500</v>
          </cell>
          <cell r="BB11195" t="str">
            <v>Oransje</v>
          </cell>
        </row>
        <row r="11196">
          <cell r="S11196">
            <v>888656.43</v>
          </cell>
          <cell r="BB11196" t="str">
            <v>Rød</v>
          </cell>
        </row>
        <row r="11197">
          <cell r="S11197">
            <v>1674830</v>
          </cell>
          <cell r="BB11197" t="str">
            <v>Gul</v>
          </cell>
        </row>
        <row r="11198">
          <cell r="S11198">
            <v>1981913</v>
          </cell>
        </row>
        <row r="11199">
          <cell r="S11199">
            <v>739930</v>
          </cell>
          <cell r="BB11199" t="str">
            <v>Rød</v>
          </cell>
        </row>
        <row r="11200">
          <cell r="S11200">
            <v>3147730</v>
          </cell>
          <cell r="BB11200" t="str">
            <v>Oransje</v>
          </cell>
        </row>
        <row r="11201">
          <cell r="S11201">
            <v>1228931</v>
          </cell>
        </row>
        <row r="11202">
          <cell r="S11202">
            <v>2100470</v>
          </cell>
        </row>
        <row r="11203">
          <cell r="S11203">
            <v>3247500</v>
          </cell>
          <cell r="BB11203" t="str">
            <v>Oransje</v>
          </cell>
        </row>
        <row r="11204">
          <cell r="S11204">
            <v>1297500</v>
          </cell>
        </row>
        <row r="11205">
          <cell r="S11205">
            <v>1573247</v>
          </cell>
        </row>
        <row r="11206">
          <cell r="S11206">
            <v>2287500</v>
          </cell>
          <cell r="BB11206" t="str">
            <v>Oransje</v>
          </cell>
        </row>
        <row r="11207">
          <cell r="S11207">
            <v>1867500</v>
          </cell>
          <cell r="BB11207" t="str">
            <v>Gul</v>
          </cell>
        </row>
        <row r="11208">
          <cell r="S11208">
            <v>2405263</v>
          </cell>
        </row>
        <row r="11209">
          <cell r="S11209">
            <v>1177500</v>
          </cell>
          <cell r="BB11209" t="str">
            <v>Oransje</v>
          </cell>
        </row>
        <row r="11210">
          <cell r="S11210">
            <v>1196280.6599999999</v>
          </cell>
          <cell r="BB11210" t="str">
            <v>Rød</v>
          </cell>
        </row>
        <row r="11211">
          <cell r="S11211">
            <v>1860000</v>
          </cell>
        </row>
        <row r="11212">
          <cell r="S11212">
            <v>1365000</v>
          </cell>
          <cell r="BB11212" t="str">
            <v>Rød</v>
          </cell>
        </row>
        <row r="11213">
          <cell r="S11213">
            <v>1665000</v>
          </cell>
        </row>
        <row r="11214">
          <cell r="S11214">
            <v>1370775</v>
          </cell>
        </row>
        <row r="11215">
          <cell r="S11215">
            <v>3378882.74</v>
          </cell>
        </row>
        <row r="11216">
          <cell r="S11216">
            <v>1207332</v>
          </cell>
        </row>
        <row r="11217">
          <cell r="S11217">
            <v>2495899</v>
          </cell>
        </row>
        <row r="11218">
          <cell r="S11218">
            <v>1582500</v>
          </cell>
        </row>
        <row r="11219">
          <cell r="S11219">
            <v>1538661</v>
          </cell>
        </row>
        <row r="11220">
          <cell r="S11220">
            <v>4164437</v>
          </cell>
          <cell r="BB11220" t="str">
            <v>Rød</v>
          </cell>
        </row>
        <row r="11221">
          <cell r="S11221">
            <v>2625000</v>
          </cell>
          <cell r="BB11221" t="str">
            <v>Gul</v>
          </cell>
        </row>
        <row r="11222">
          <cell r="S11222">
            <v>1837500</v>
          </cell>
        </row>
        <row r="11223">
          <cell r="S11223">
            <v>1312500</v>
          </cell>
          <cell r="BB11223" t="str">
            <v>Rød</v>
          </cell>
        </row>
        <row r="11224">
          <cell r="S11224">
            <v>3375000</v>
          </cell>
        </row>
        <row r="11225">
          <cell r="S11225">
            <v>1387500</v>
          </cell>
          <cell r="BB11225" t="str">
            <v>Rød</v>
          </cell>
        </row>
        <row r="11226">
          <cell r="S11226">
            <v>2925000</v>
          </cell>
          <cell r="BB11226" t="str">
            <v>Oransje</v>
          </cell>
        </row>
        <row r="11227">
          <cell r="S11227">
            <v>900000</v>
          </cell>
          <cell r="BB11227" t="str">
            <v>Oransje</v>
          </cell>
        </row>
        <row r="11228">
          <cell r="S11228">
            <v>1162500</v>
          </cell>
        </row>
        <row r="11229">
          <cell r="S11229">
            <v>1312500</v>
          </cell>
        </row>
        <row r="11230">
          <cell r="S11230">
            <v>2358834.9</v>
          </cell>
        </row>
        <row r="11231">
          <cell r="S11231">
            <v>1500000</v>
          </cell>
        </row>
        <row r="11232">
          <cell r="S11232">
            <v>1368750</v>
          </cell>
        </row>
        <row r="11233">
          <cell r="S11233">
            <v>2349494</v>
          </cell>
        </row>
        <row r="11234">
          <cell r="S11234">
            <v>4642500</v>
          </cell>
        </row>
        <row r="11235">
          <cell r="S11235">
            <v>1455757</v>
          </cell>
        </row>
        <row r="11236">
          <cell r="S11236">
            <v>1830000</v>
          </cell>
          <cell r="BB11236" t="str">
            <v>Gul</v>
          </cell>
        </row>
        <row r="11237">
          <cell r="S11237">
            <v>1717500</v>
          </cell>
          <cell r="BB11237" t="str">
            <v>Gul</v>
          </cell>
        </row>
        <row r="11238">
          <cell r="S11238">
            <v>1642500</v>
          </cell>
        </row>
        <row r="11239">
          <cell r="S11239">
            <v>2173087</v>
          </cell>
          <cell r="BB11239" t="str">
            <v>Rød</v>
          </cell>
        </row>
        <row r="11240">
          <cell r="S11240">
            <v>1267500</v>
          </cell>
        </row>
        <row r="11241">
          <cell r="S11241">
            <v>2385000</v>
          </cell>
        </row>
        <row r="11242">
          <cell r="S11242">
            <v>2191283</v>
          </cell>
        </row>
        <row r="11243">
          <cell r="S11243">
            <v>1005000</v>
          </cell>
          <cell r="BB11243" t="str">
            <v>Oransje</v>
          </cell>
        </row>
        <row r="11244">
          <cell r="S11244">
            <v>4200000</v>
          </cell>
        </row>
        <row r="11245">
          <cell r="S11245">
            <v>1266711</v>
          </cell>
        </row>
        <row r="11246">
          <cell r="S11246">
            <v>1353675</v>
          </cell>
          <cell r="BB11246" t="str">
            <v>Rød</v>
          </cell>
        </row>
        <row r="11247">
          <cell r="S11247">
            <v>1377773.67</v>
          </cell>
          <cell r="BB11247" t="str">
            <v>Gul</v>
          </cell>
        </row>
        <row r="11248">
          <cell r="S11248">
            <v>2107500</v>
          </cell>
        </row>
        <row r="11249">
          <cell r="S11249">
            <v>2475000</v>
          </cell>
          <cell r="BB11249" t="str">
            <v>Oransje</v>
          </cell>
        </row>
        <row r="11250">
          <cell r="S11250">
            <v>1913279</v>
          </cell>
        </row>
        <row r="11251">
          <cell r="S11251">
            <v>2947500</v>
          </cell>
        </row>
        <row r="11252">
          <cell r="S11252">
            <v>3607500</v>
          </cell>
          <cell r="BB11252" t="str">
            <v>Gul</v>
          </cell>
        </row>
        <row r="11253">
          <cell r="S11253">
            <v>1476594</v>
          </cell>
        </row>
        <row r="11254">
          <cell r="S11254">
            <v>1545000</v>
          </cell>
        </row>
        <row r="11255">
          <cell r="S11255">
            <v>1537500</v>
          </cell>
        </row>
        <row r="11256">
          <cell r="S11256">
            <v>2489660</v>
          </cell>
          <cell r="BB11256" t="str">
            <v>Rød</v>
          </cell>
        </row>
        <row r="11257">
          <cell r="S11257">
            <v>2250000</v>
          </cell>
          <cell r="BB11257" t="str">
            <v>Gul</v>
          </cell>
        </row>
        <row r="11258">
          <cell r="S11258">
            <v>796592</v>
          </cell>
        </row>
        <row r="11259">
          <cell r="S11259">
            <v>5196425</v>
          </cell>
        </row>
        <row r="11260">
          <cell r="S11260">
            <v>1425000</v>
          </cell>
        </row>
        <row r="11261">
          <cell r="S11261">
            <v>1425000</v>
          </cell>
          <cell r="BB11261" t="str">
            <v>Oransje</v>
          </cell>
        </row>
        <row r="11262">
          <cell r="S11262">
            <v>4125000</v>
          </cell>
        </row>
        <row r="11263">
          <cell r="S11263">
            <v>1231780</v>
          </cell>
        </row>
        <row r="11264">
          <cell r="S11264">
            <v>2662500</v>
          </cell>
          <cell r="BB11264" t="str">
            <v>Rød</v>
          </cell>
        </row>
        <row r="11265">
          <cell r="S11265">
            <v>1927786</v>
          </cell>
          <cell r="BB11265" t="str">
            <v>Gul</v>
          </cell>
        </row>
        <row r="11266">
          <cell r="S11266">
            <v>2940000</v>
          </cell>
          <cell r="BB11266" t="str">
            <v>Oransje</v>
          </cell>
        </row>
        <row r="11267">
          <cell r="S11267">
            <v>2579426.7200000002</v>
          </cell>
        </row>
        <row r="11268">
          <cell r="S11268">
            <v>3082500</v>
          </cell>
          <cell r="BB11268" t="str">
            <v>Gul</v>
          </cell>
        </row>
        <row r="11269">
          <cell r="S11269">
            <v>2386112</v>
          </cell>
          <cell r="BB11269" t="str">
            <v>Oransje</v>
          </cell>
        </row>
        <row r="11270">
          <cell r="S11270">
            <v>2137500</v>
          </cell>
        </row>
        <row r="11271">
          <cell r="S11271">
            <v>1261346</v>
          </cell>
        </row>
        <row r="11272">
          <cell r="S11272">
            <v>1845000</v>
          </cell>
        </row>
        <row r="11273">
          <cell r="S11273">
            <v>1845000</v>
          </cell>
        </row>
        <row r="11274">
          <cell r="S11274">
            <v>1999999</v>
          </cell>
          <cell r="BB11274" t="str">
            <v>Rød</v>
          </cell>
        </row>
        <row r="11275">
          <cell r="S11275">
            <v>1192500</v>
          </cell>
          <cell r="BB11275" t="str">
            <v>Gul</v>
          </cell>
        </row>
        <row r="11276">
          <cell r="S11276">
            <v>1950000</v>
          </cell>
        </row>
        <row r="11277">
          <cell r="S11277">
            <v>1155000</v>
          </cell>
          <cell r="BB11277" t="str">
            <v>Oransje</v>
          </cell>
        </row>
        <row r="11278">
          <cell r="S11278">
            <v>2632500</v>
          </cell>
        </row>
        <row r="11279">
          <cell r="S11279">
            <v>1912106</v>
          </cell>
        </row>
        <row r="11280">
          <cell r="S11280">
            <v>1582500</v>
          </cell>
        </row>
        <row r="11281">
          <cell r="S11281">
            <v>1042500</v>
          </cell>
          <cell r="BB11281" t="str">
            <v>Oransje</v>
          </cell>
        </row>
        <row r="11282">
          <cell r="S11282">
            <v>862500</v>
          </cell>
          <cell r="BB11282" t="str">
            <v>Rød</v>
          </cell>
        </row>
        <row r="11283">
          <cell r="S11283">
            <v>2730000</v>
          </cell>
        </row>
        <row r="11284">
          <cell r="S11284">
            <v>1755000</v>
          </cell>
        </row>
        <row r="11285">
          <cell r="S11285">
            <v>1760933</v>
          </cell>
        </row>
        <row r="11286">
          <cell r="S11286">
            <v>3607811</v>
          </cell>
        </row>
        <row r="11287">
          <cell r="S11287">
            <v>3203915.75</v>
          </cell>
          <cell r="BB11287" t="str">
            <v>Oransje</v>
          </cell>
        </row>
        <row r="11288">
          <cell r="S11288">
            <v>1474814</v>
          </cell>
        </row>
        <row r="11289">
          <cell r="S11289">
            <v>2701046</v>
          </cell>
        </row>
        <row r="11290">
          <cell r="S11290">
            <v>2527500</v>
          </cell>
        </row>
        <row r="11291">
          <cell r="S11291">
            <v>1269842</v>
          </cell>
        </row>
        <row r="11292">
          <cell r="S11292">
            <v>472308.25</v>
          </cell>
          <cell r="BB11292" t="str">
            <v>Grønn</v>
          </cell>
        </row>
        <row r="11293">
          <cell r="S11293">
            <v>1445378</v>
          </cell>
          <cell r="BB11293" t="str">
            <v>Gul</v>
          </cell>
        </row>
        <row r="11294">
          <cell r="S11294">
            <v>2025000</v>
          </cell>
        </row>
        <row r="11295">
          <cell r="S11295">
            <v>1257003</v>
          </cell>
          <cell r="BB11295" t="str">
            <v>Oransje</v>
          </cell>
        </row>
        <row r="11296">
          <cell r="S11296">
            <v>1170000</v>
          </cell>
        </row>
        <row r="11297">
          <cell r="S11297">
            <v>1417500</v>
          </cell>
        </row>
        <row r="11298">
          <cell r="S11298">
            <v>3330000</v>
          </cell>
          <cell r="BB11298" t="str">
            <v>Gul</v>
          </cell>
        </row>
        <row r="11299">
          <cell r="S11299">
            <v>3825000</v>
          </cell>
          <cell r="BB11299" t="str">
            <v>Oransje</v>
          </cell>
        </row>
        <row r="11300">
          <cell r="S11300">
            <v>2407500</v>
          </cell>
        </row>
        <row r="11301">
          <cell r="S11301">
            <v>1732500</v>
          </cell>
        </row>
        <row r="11302">
          <cell r="S11302">
            <v>3247500</v>
          </cell>
          <cell r="BB11302" t="str">
            <v>Oransje</v>
          </cell>
        </row>
        <row r="11303">
          <cell r="S11303">
            <v>1800000</v>
          </cell>
          <cell r="BB11303" t="str">
            <v>Rød</v>
          </cell>
        </row>
        <row r="11304">
          <cell r="S11304">
            <v>1113042</v>
          </cell>
        </row>
        <row r="11305">
          <cell r="S11305">
            <v>1620000</v>
          </cell>
          <cell r="BB11305" t="str">
            <v>Oransje</v>
          </cell>
        </row>
        <row r="11306">
          <cell r="S11306">
            <v>1891864</v>
          </cell>
          <cell r="BB11306" t="str">
            <v>Oransje</v>
          </cell>
        </row>
        <row r="11307">
          <cell r="S11307">
            <v>1935000</v>
          </cell>
        </row>
        <row r="11308">
          <cell r="S11308">
            <v>2002500</v>
          </cell>
        </row>
        <row r="11309">
          <cell r="S11309">
            <v>5445000</v>
          </cell>
        </row>
        <row r="11310">
          <cell r="S11310">
            <v>741651.5</v>
          </cell>
        </row>
        <row r="11311">
          <cell r="S11311">
            <v>1025935.75</v>
          </cell>
        </row>
        <row r="11312">
          <cell r="S11312">
            <v>1755000</v>
          </cell>
        </row>
        <row r="11313">
          <cell r="S11313">
            <v>2780447</v>
          </cell>
          <cell r="BB11313" t="str">
            <v>Grønn</v>
          </cell>
        </row>
        <row r="11314">
          <cell r="S11314">
            <v>1451945</v>
          </cell>
          <cell r="BB11314" t="str">
            <v>Oransje</v>
          </cell>
        </row>
        <row r="11315">
          <cell r="S11315">
            <v>1173899</v>
          </cell>
        </row>
        <row r="11316">
          <cell r="S11316">
            <v>2032500</v>
          </cell>
        </row>
        <row r="11317">
          <cell r="S11317">
            <v>1470000</v>
          </cell>
        </row>
        <row r="11318">
          <cell r="S11318">
            <v>1575000</v>
          </cell>
        </row>
        <row r="11319">
          <cell r="S11319">
            <v>4267500</v>
          </cell>
        </row>
        <row r="11320">
          <cell r="S11320">
            <v>1642500</v>
          </cell>
          <cell r="BB11320" t="str">
            <v>Rød</v>
          </cell>
        </row>
        <row r="11321">
          <cell r="S11321">
            <v>1413853</v>
          </cell>
          <cell r="BB11321" t="str">
            <v>Grønn</v>
          </cell>
        </row>
        <row r="11322">
          <cell r="S11322">
            <v>1710000</v>
          </cell>
        </row>
        <row r="11323">
          <cell r="S11323">
            <v>1185000</v>
          </cell>
        </row>
        <row r="11324">
          <cell r="S11324">
            <v>3165000</v>
          </cell>
        </row>
        <row r="11325">
          <cell r="S11325">
            <v>1807560</v>
          </cell>
        </row>
        <row r="11326">
          <cell r="S11326">
            <v>2473288</v>
          </cell>
        </row>
        <row r="11327">
          <cell r="S11327">
            <v>1110000</v>
          </cell>
        </row>
        <row r="11328">
          <cell r="S11328">
            <v>893794</v>
          </cell>
        </row>
        <row r="11329">
          <cell r="S11329">
            <v>1035435</v>
          </cell>
        </row>
        <row r="11330">
          <cell r="S11330">
            <v>-860.38</v>
          </cell>
        </row>
        <row r="11331">
          <cell r="S11331">
            <v>4447500</v>
          </cell>
        </row>
        <row r="11332">
          <cell r="S11332">
            <v>1965000</v>
          </cell>
        </row>
        <row r="11333">
          <cell r="S11333">
            <v>1688584.99</v>
          </cell>
        </row>
        <row r="11334">
          <cell r="S11334">
            <v>1786193</v>
          </cell>
        </row>
        <row r="11335">
          <cell r="S11335">
            <v>3892500</v>
          </cell>
          <cell r="BB11335" t="str">
            <v>Oransje</v>
          </cell>
        </row>
        <row r="11336">
          <cell r="S11336">
            <v>1964717</v>
          </cell>
          <cell r="BB11336" t="str">
            <v>Oransje</v>
          </cell>
        </row>
        <row r="11337">
          <cell r="S11337">
            <v>1668750</v>
          </cell>
        </row>
        <row r="11338">
          <cell r="S11338">
            <v>1410000</v>
          </cell>
        </row>
        <row r="11339">
          <cell r="S11339">
            <v>1231170</v>
          </cell>
        </row>
        <row r="11340">
          <cell r="S11340">
            <v>1126097</v>
          </cell>
        </row>
        <row r="11341">
          <cell r="S11341">
            <v>1195035</v>
          </cell>
        </row>
        <row r="11342">
          <cell r="S11342">
            <v>1020075.93</v>
          </cell>
        </row>
        <row r="11343">
          <cell r="S11343">
            <v>1230000</v>
          </cell>
        </row>
        <row r="11344">
          <cell r="S11344">
            <v>3000000</v>
          </cell>
          <cell r="BB11344" t="str">
            <v>Rød</v>
          </cell>
        </row>
        <row r="11345">
          <cell r="S11345">
            <v>2625000</v>
          </cell>
          <cell r="BB11345" t="str">
            <v>Oransje</v>
          </cell>
        </row>
        <row r="11346">
          <cell r="S11346">
            <v>1875000</v>
          </cell>
        </row>
        <row r="11347">
          <cell r="S11347">
            <v>1321718</v>
          </cell>
        </row>
        <row r="11348">
          <cell r="S11348">
            <v>1635000</v>
          </cell>
        </row>
        <row r="11349">
          <cell r="S11349">
            <v>1770000</v>
          </cell>
        </row>
        <row r="11350">
          <cell r="S11350">
            <v>2930970</v>
          </cell>
        </row>
        <row r="11351">
          <cell r="S11351">
            <v>2242500</v>
          </cell>
          <cell r="BB11351" t="str">
            <v>Oransje</v>
          </cell>
        </row>
        <row r="11352">
          <cell r="S11352">
            <v>6000000</v>
          </cell>
        </row>
        <row r="11353">
          <cell r="S11353">
            <v>2978329</v>
          </cell>
        </row>
        <row r="11354">
          <cell r="S11354">
            <v>437822.75</v>
          </cell>
        </row>
        <row r="11355">
          <cell r="S11355">
            <v>3645000</v>
          </cell>
          <cell r="BB11355" t="str">
            <v>Oransje</v>
          </cell>
        </row>
        <row r="11356">
          <cell r="S11356">
            <v>675000</v>
          </cell>
        </row>
        <row r="11357">
          <cell r="S11357">
            <v>1963493</v>
          </cell>
        </row>
        <row r="11358">
          <cell r="S11358">
            <v>1767120</v>
          </cell>
        </row>
        <row r="11359">
          <cell r="S11359">
            <v>1669668.82</v>
          </cell>
        </row>
        <row r="11360">
          <cell r="S11360">
            <v>1650000</v>
          </cell>
          <cell r="BB11360" t="str">
            <v>Oransje</v>
          </cell>
        </row>
        <row r="11361">
          <cell r="S11361">
            <v>1650000</v>
          </cell>
        </row>
        <row r="11362">
          <cell r="S11362">
            <v>1379680</v>
          </cell>
        </row>
        <row r="11363">
          <cell r="S11363">
            <v>2115000</v>
          </cell>
        </row>
        <row r="11364">
          <cell r="S11364">
            <v>1912537</v>
          </cell>
        </row>
        <row r="11365">
          <cell r="S11365">
            <v>3825000</v>
          </cell>
        </row>
        <row r="11366">
          <cell r="S11366">
            <v>2077236</v>
          </cell>
          <cell r="BB11366" t="str">
            <v>Rød</v>
          </cell>
        </row>
        <row r="11367">
          <cell r="S11367">
            <v>3596213</v>
          </cell>
          <cell r="BB11367" t="str">
            <v>Gul</v>
          </cell>
        </row>
        <row r="11368">
          <cell r="S11368">
            <v>1421212</v>
          </cell>
          <cell r="BB11368" t="str">
            <v>Oransje</v>
          </cell>
        </row>
        <row r="11369">
          <cell r="S11369">
            <v>1770000</v>
          </cell>
          <cell r="BB11369" t="str">
            <v>Gul</v>
          </cell>
        </row>
        <row r="11370">
          <cell r="S11370">
            <v>1395977.5</v>
          </cell>
        </row>
        <row r="11371">
          <cell r="S11371">
            <v>1200000</v>
          </cell>
        </row>
        <row r="11372">
          <cell r="S11372">
            <v>2644895.2599999998</v>
          </cell>
        </row>
        <row r="11373">
          <cell r="S11373">
            <v>1316232</v>
          </cell>
        </row>
        <row r="11374">
          <cell r="S11374">
            <v>2662500</v>
          </cell>
          <cell r="BB11374" t="str">
            <v>Oransje</v>
          </cell>
        </row>
        <row r="11375">
          <cell r="S11375">
            <v>2460000</v>
          </cell>
          <cell r="BB11375" t="str">
            <v>Rød</v>
          </cell>
        </row>
        <row r="11376">
          <cell r="S11376">
            <v>1462500</v>
          </cell>
        </row>
        <row r="11377">
          <cell r="S11377">
            <v>2325000</v>
          </cell>
          <cell r="BB11377" t="str">
            <v>Grønn</v>
          </cell>
        </row>
        <row r="11378">
          <cell r="S11378">
            <v>1560000</v>
          </cell>
        </row>
        <row r="11379">
          <cell r="S11379">
            <v>1725000</v>
          </cell>
        </row>
        <row r="11380">
          <cell r="S11380">
            <v>3150000</v>
          </cell>
        </row>
        <row r="11381">
          <cell r="S11381">
            <v>686906</v>
          </cell>
          <cell r="BB11381" t="str">
            <v>Rød</v>
          </cell>
        </row>
        <row r="11382">
          <cell r="S11382">
            <v>868191</v>
          </cell>
        </row>
        <row r="11383">
          <cell r="S11383">
            <v>1051221</v>
          </cell>
        </row>
        <row r="11384">
          <cell r="S11384">
            <v>2560763</v>
          </cell>
        </row>
        <row r="11385">
          <cell r="S11385">
            <v>3300000</v>
          </cell>
        </row>
        <row r="11386">
          <cell r="S11386">
            <v>1650000</v>
          </cell>
        </row>
        <row r="11387">
          <cell r="S11387">
            <v>3439798</v>
          </cell>
          <cell r="BB11387" t="str">
            <v>Oransje</v>
          </cell>
        </row>
        <row r="11388">
          <cell r="S11388">
            <v>3225000</v>
          </cell>
          <cell r="BB11388" t="str">
            <v>Gul</v>
          </cell>
        </row>
        <row r="11389">
          <cell r="S11389">
            <v>952500</v>
          </cell>
        </row>
        <row r="11390">
          <cell r="S11390">
            <v>1361212</v>
          </cell>
          <cell r="BB11390" t="str">
            <v>Oransje</v>
          </cell>
        </row>
        <row r="11391">
          <cell r="S11391">
            <v>2550000</v>
          </cell>
          <cell r="BB11391" t="str">
            <v>Gul</v>
          </cell>
        </row>
        <row r="11392">
          <cell r="S11392">
            <v>3525000</v>
          </cell>
          <cell r="BB11392" t="str">
            <v>Rød</v>
          </cell>
        </row>
        <row r="11393">
          <cell r="S11393">
            <v>750000</v>
          </cell>
        </row>
        <row r="11394">
          <cell r="S11394">
            <v>1500000</v>
          </cell>
        </row>
        <row r="11395">
          <cell r="S11395">
            <v>2152393</v>
          </cell>
        </row>
        <row r="11396">
          <cell r="S11396">
            <v>1042500</v>
          </cell>
        </row>
        <row r="11397">
          <cell r="S11397">
            <v>1140000</v>
          </cell>
        </row>
        <row r="11398">
          <cell r="S11398">
            <v>1725000</v>
          </cell>
        </row>
        <row r="11399">
          <cell r="S11399">
            <v>2242500</v>
          </cell>
          <cell r="BB11399" t="str">
            <v>Rød</v>
          </cell>
        </row>
        <row r="11400">
          <cell r="S11400">
            <v>1462500</v>
          </cell>
          <cell r="BB11400" t="str">
            <v>Rød</v>
          </cell>
        </row>
        <row r="11401">
          <cell r="S11401">
            <v>1267500</v>
          </cell>
        </row>
        <row r="11402">
          <cell r="S11402">
            <v>1840262</v>
          </cell>
        </row>
        <row r="11403">
          <cell r="S11403">
            <v>2077500</v>
          </cell>
        </row>
        <row r="11404">
          <cell r="S11404">
            <v>1395000</v>
          </cell>
        </row>
        <row r="11405">
          <cell r="S11405">
            <v>1747500</v>
          </cell>
        </row>
        <row r="11406">
          <cell r="S11406">
            <v>1357500</v>
          </cell>
        </row>
        <row r="11407">
          <cell r="S11407">
            <v>2100000</v>
          </cell>
          <cell r="BB11407" t="str">
            <v>Rød</v>
          </cell>
        </row>
        <row r="11408">
          <cell r="S11408">
            <v>2732892</v>
          </cell>
        </row>
        <row r="11409">
          <cell r="S11409">
            <v>1801121</v>
          </cell>
        </row>
        <row r="11410">
          <cell r="S11410">
            <v>2286186</v>
          </cell>
          <cell r="BB11410" t="str">
            <v>Gul</v>
          </cell>
        </row>
        <row r="11411">
          <cell r="S11411">
            <v>1483496</v>
          </cell>
        </row>
        <row r="11412">
          <cell r="S11412">
            <v>2857500</v>
          </cell>
        </row>
        <row r="11413">
          <cell r="S11413">
            <v>1939326.79</v>
          </cell>
        </row>
        <row r="11414">
          <cell r="S11414">
            <v>1847931.19</v>
          </cell>
          <cell r="BB11414" t="str">
            <v>Oransje</v>
          </cell>
        </row>
        <row r="11415">
          <cell r="S11415">
            <v>1537500</v>
          </cell>
        </row>
        <row r="11416">
          <cell r="S11416">
            <v>1312500</v>
          </cell>
          <cell r="BB11416" t="str">
            <v>Rød</v>
          </cell>
        </row>
        <row r="11417">
          <cell r="S11417">
            <v>1682393</v>
          </cell>
          <cell r="BB11417" t="str">
            <v>Oransje</v>
          </cell>
        </row>
        <row r="11418">
          <cell r="S11418">
            <v>1117500</v>
          </cell>
          <cell r="BB11418" t="str">
            <v>Gul</v>
          </cell>
        </row>
        <row r="11419">
          <cell r="S11419">
            <v>1329756</v>
          </cell>
        </row>
        <row r="11420">
          <cell r="S11420">
            <v>2805000</v>
          </cell>
        </row>
        <row r="11421">
          <cell r="S11421">
            <v>2410089.5</v>
          </cell>
        </row>
        <row r="11422">
          <cell r="S11422">
            <v>1687500</v>
          </cell>
          <cell r="BB11422" t="str">
            <v>Oransje</v>
          </cell>
        </row>
        <row r="11423">
          <cell r="S11423">
            <v>843750</v>
          </cell>
          <cell r="BB11423" t="str">
            <v>Rød</v>
          </cell>
        </row>
        <row r="11424">
          <cell r="S11424">
            <v>1886626</v>
          </cell>
        </row>
        <row r="11425">
          <cell r="S11425">
            <v>1249554</v>
          </cell>
        </row>
        <row r="11426">
          <cell r="S11426">
            <v>2565000</v>
          </cell>
        </row>
        <row r="11427">
          <cell r="S11427">
            <v>1192500</v>
          </cell>
          <cell r="BB11427" t="str">
            <v>Gul</v>
          </cell>
        </row>
        <row r="11428">
          <cell r="S11428">
            <v>1065000</v>
          </cell>
        </row>
        <row r="11429">
          <cell r="S11429">
            <v>1972500</v>
          </cell>
        </row>
        <row r="11430">
          <cell r="S11430">
            <v>1815000</v>
          </cell>
        </row>
        <row r="11431">
          <cell r="S11431">
            <v>2407500</v>
          </cell>
        </row>
        <row r="11432">
          <cell r="S11432">
            <v>1312500</v>
          </cell>
        </row>
        <row r="11433">
          <cell r="S11433">
            <v>1875000</v>
          </cell>
        </row>
        <row r="11434">
          <cell r="S11434">
            <v>1041895.33</v>
          </cell>
        </row>
        <row r="11435">
          <cell r="S11435">
            <v>659000</v>
          </cell>
        </row>
        <row r="11436">
          <cell r="S11436">
            <v>1837500</v>
          </cell>
        </row>
        <row r="11437">
          <cell r="S11437">
            <v>1245000</v>
          </cell>
          <cell r="BB11437" t="str">
            <v>Oransje</v>
          </cell>
        </row>
        <row r="11438">
          <cell r="S11438">
            <v>2085000</v>
          </cell>
        </row>
        <row r="11439">
          <cell r="S11439">
            <v>1957500</v>
          </cell>
        </row>
        <row r="11440">
          <cell r="S11440">
            <v>2132678</v>
          </cell>
        </row>
        <row r="11441">
          <cell r="S11441">
            <v>1812093.46</v>
          </cell>
          <cell r="BB11441" t="str">
            <v>Grønn</v>
          </cell>
        </row>
        <row r="11442">
          <cell r="S11442">
            <v>2210147</v>
          </cell>
          <cell r="BB11442" t="str">
            <v>Rød</v>
          </cell>
        </row>
        <row r="11443">
          <cell r="S11443">
            <v>4710000</v>
          </cell>
        </row>
        <row r="11444">
          <cell r="S11444">
            <v>2137500</v>
          </cell>
        </row>
        <row r="11445">
          <cell r="S11445">
            <v>730340</v>
          </cell>
        </row>
        <row r="11446">
          <cell r="S11446">
            <v>3585000</v>
          </cell>
        </row>
        <row r="11447">
          <cell r="S11447">
            <v>1575000</v>
          </cell>
          <cell r="BB11447" t="str">
            <v>Gul</v>
          </cell>
        </row>
        <row r="11448">
          <cell r="S11448">
            <v>1575000</v>
          </cell>
        </row>
        <row r="11449">
          <cell r="S11449">
            <v>1575000</v>
          </cell>
          <cell r="BB11449" t="str">
            <v>Gul</v>
          </cell>
        </row>
        <row r="11450">
          <cell r="S11450">
            <v>1852500</v>
          </cell>
          <cell r="BB11450" t="str">
            <v>Rød</v>
          </cell>
        </row>
        <row r="11451">
          <cell r="S11451">
            <v>1586250</v>
          </cell>
        </row>
        <row r="11452">
          <cell r="S11452">
            <v>3045000</v>
          </cell>
        </row>
        <row r="11453">
          <cell r="S11453">
            <v>1422570</v>
          </cell>
        </row>
        <row r="11454">
          <cell r="S11454">
            <v>4427413</v>
          </cell>
        </row>
        <row r="11455">
          <cell r="S11455">
            <v>1410000</v>
          </cell>
        </row>
        <row r="11456">
          <cell r="S11456">
            <v>1686750</v>
          </cell>
          <cell r="BB11456" t="str">
            <v>Rød</v>
          </cell>
        </row>
        <row r="11457">
          <cell r="S11457">
            <v>1500000</v>
          </cell>
        </row>
        <row r="11458">
          <cell r="S11458">
            <v>1614337</v>
          </cell>
        </row>
        <row r="11459">
          <cell r="S11459">
            <v>2692500</v>
          </cell>
        </row>
        <row r="11460">
          <cell r="S11460">
            <v>1800000</v>
          </cell>
        </row>
        <row r="11461">
          <cell r="S11461">
            <v>2835000</v>
          </cell>
        </row>
        <row r="11462">
          <cell r="S11462">
            <v>1462500</v>
          </cell>
        </row>
        <row r="11463">
          <cell r="S11463">
            <v>1516664</v>
          </cell>
        </row>
        <row r="11464">
          <cell r="S11464">
            <v>1035000</v>
          </cell>
        </row>
        <row r="11465">
          <cell r="S11465">
            <v>1522365</v>
          </cell>
        </row>
        <row r="11466">
          <cell r="S11466">
            <v>1714657</v>
          </cell>
          <cell r="BB11466" t="str">
            <v>Oransje</v>
          </cell>
        </row>
        <row r="11467">
          <cell r="S11467">
            <v>1275000</v>
          </cell>
        </row>
        <row r="11468">
          <cell r="S11468">
            <v>1713750</v>
          </cell>
        </row>
        <row r="11469">
          <cell r="S11469">
            <v>1425000</v>
          </cell>
        </row>
        <row r="11470">
          <cell r="S11470">
            <v>1701427</v>
          </cell>
        </row>
        <row r="11471">
          <cell r="S11471">
            <v>3847500</v>
          </cell>
          <cell r="BB11471" t="str">
            <v>Rød</v>
          </cell>
        </row>
        <row r="11472">
          <cell r="S11472">
            <v>1664563</v>
          </cell>
          <cell r="BB11472" t="str">
            <v>Grønn</v>
          </cell>
        </row>
        <row r="11473">
          <cell r="S11473">
            <v>2925000</v>
          </cell>
        </row>
        <row r="11474">
          <cell r="S11474">
            <v>1717500</v>
          </cell>
        </row>
        <row r="11475">
          <cell r="S11475">
            <v>1987500</v>
          </cell>
        </row>
        <row r="11476">
          <cell r="S11476">
            <v>1566317</v>
          </cell>
          <cell r="BB11476" t="str">
            <v>Oransje</v>
          </cell>
        </row>
        <row r="11477">
          <cell r="S11477">
            <v>3048279</v>
          </cell>
        </row>
        <row r="11478">
          <cell r="S11478">
            <v>1326083</v>
          </cell>
        </row>
        <row r="11479">
          <cell r="S11479">
            <v>1500000</v>
          </cell>
        </row>
        <row r="11480">
          <cell r="S11480">
            <v>1590000</v>
          </cell>
        </row>
        <row r="11481">
          <cell r="S11481">
            <v>1350000</v>
          </cell>
          <cell r="BB11481" t="str">
            <v>Rød</v>
          </cell>
        </row>
        <row r="11482">
          <cell r="S11482">
            <v>1800000</v>
          </cell>
        </row>
        <row r="11483">
          <cell r="S11483">
            <v>1650000</v>
          </cell>
        </row>
        <row r="11484">
          <cell r="S11484">
            <v>781585</v>
          </cell>
        </row>
        <row r="11485">
          <cell r="S11485">
            <v>1235292.28</v>
          </cell>
          <cell r="BB11485" t="str">
            <v>Rød</v>
          </cell>
        </row>
        <row r="11486">
          <cell r="S11486">
            <v>2877879</v>
          </cell>
          <cell r="BB11486" t="str">
            <v>Oransje</v>
          </cell>
        </row>
        <row r="11487">
          <cell r="S11487">
            <v>1822500</v>
          </cell>
        </row>
        <row r="11488">
          <cell r="S11488">
            <v>1702500</v>
          </cell>
          <cell r="BB11488" t="str">
            <v>Grønn</v>
          </cell>
        </row>
        <row r="11489">
          <cell r="S11489">
            <v>1252500</v>
          </cell>
        </row>
        <row r="11490">
          <cell r="S11490">
            <v>1192500</v>
          </cell>
        </row>
        <row r="11491">
          <cell r="S11491">
            <v>1072500</v>
          </cell>
          <cell r="BB11491" t="str">
            <v>Oransje</v>
          </cell>
        </row>
        <row r="11492">
          <cell r="S11492">
            <v>2922903</v>
          </cell>
        </row>
        <row r="11493">
          <cell r="S11493">
            <v>2527500</v>
          </cell>
          <cell r="BB11493" t="str">
            <v>Lys grønn</v>
          </cell>
        </row>
        <row r="11494">
          <cell r="S11494">
            <v>2006250</v>
          </cell>
        </row>
        <row r="11495">
          <cell r="S11495">
            <v>2962500</v>
          </cell>
          <cell r="BB11495" t="str">
            <v>Grønn</v>
          </cell>
        </row>
        <row r="11496">
          <cell r="S11496">
            <v>2094014</v>
          </cell>
          <cell r="BB11496" t="str">
            <v>Gul</v>
          </cell>
        </row>
        <row r="11497">
          <cell r="S11497">
            <v>945000</v>
          </cell>
          <cell r="BB11497" t="str">
            <v>Oransje</v>
          </cell>
        </row>
        <row r="11498">
          <cell r="S11498">
            <v>2332500</v>
          </cell>
          <cell r="BB11498" t="str">
            <v>Rød</v>
          </cell>
        </row>
        <row r="11499">
          <cell r="S11499">
            <v>1620000</v>
          </cell>
        </row>
        <row r="11500">
          <cell r="S11500">
            <v>3825000</v>
          </cell>
        </row>
        <row r="11501">
          <cell r="S11501">
            <v>705000</v>
          </cell>
        </row>
        <row r="11502">
          <cell r="S11502">
            <v>1188551.51</v>
          </cell>
          <cell r="BB11502" t="str">
            <v>Grønn</v>
          </cell>
        </row>
        <row r="11503">
          <cell r="S11503">
            <v>3450000</v>
          </cell>
        </row>
        <row r="11504">
          <cell r="S11504">
            <v>2392500</v>
          </cell>
        </row>
        <row r="11505">
          <cell r="S11505">
            <v>4432500</v>
          </cell>
        </row>
        <row r="11506">
          <cell r="S11506">
            <v>1282500</v>
          </cell>
        </row>
        <row r="11507">
          <cell r="S11507">
            <v>1020000</v>
          </cell>
        </row>
        <row r="11508">
          <cell r="S11508">
            <v>2010000</v>
          </cell>
        </row>
        <row r="11509">
          <cell r="S11509">
            <v>3611250</v>
          </cell>
        </row>
        <row r="11510">
          <cell r="S11510">
            <v>2480763</v>
          </cell>
        </row>
        <row r="11511">
          <cell r="S11511">
            <v>2617500</v>
          </cell>
        </row>
        <row r="11512">
          <cell r="S11512">
            <v>2760416</v>
          </cell>
          <cell r="BB11512" t="str">
            <v>Oransje</v>
          </cell>
        </row>
        <row r="11513">
          <cell r="S11513">
            <v>2568478</v>
          </cell>
        </row>
        <row r="11514">
          <cell r="S11514">
            <v>2722500</v>
          </cell>
        </row>
        <row r="11515">
          <cell r="S11515">
            <v>1977710</v>
          </cell>
        </row>
        <row r="11516">
          <cell r="S11516">
            <v>1012500</v>
          </cell>
        </row>
        <row r="11517">
          <cell r="S11517">
            <v>1387500</v>
          </cell>
        </row>
        <row r="11518">
          <cell r="S11518">
            <v>1965000</v>
          </cell>
        </row>
        <row r="11519">
          <cell r="S11519">
            <v>3030000</v>
          </cell>
        </row>
        <row r="11520">
          <cell r="S11520">
            <v>2625000</v>
          </cell>
        </row>
        <row r="11521">
          <cell r="S11521">
            <v>2255065.92</v>
          </cell>
          <cell r="BB11521" t="str">
            <v>Rød</v>
          </cell>
        </row>
        <row r="11522">
          <cell r="S11522">
            <v>1035000</v>
          </cell>
        </row>
        <row r="11523">
          <cell r="S11523">
            <v>1635000</v>
          </cell>
        </row>
        <row r="11524">
          <cell r="S11524">
            <v>2662500</v>
          </cell>
        </row>
        <row r="11525">
          <cell r="S11525">
            <v>2175000</v>
          </cell>
        </row>
        <row r="11526">
          <cell r="S11526">
            <v>2175000</v>
          </cell>
        </row>
        <row r="11527">
          <cell r="S11527">
            <v>1230000</v>
          </cell>
        </row>
        <row r="11528">
          <cell r="S11528">
            <v>3825000</v>
          </cell>
        </row>
        <row r="11529">
          <cell r="S11529">
            <v>1312500</v>
          </cell>
          <cell r="BB11529" t="str">
            <v>Oransje</v>
          </cell>
        </row>
        <row r="11530">
          <cell r="S11530">
            <v>3165000</v>
          </cell>
          <cell r="BB11530" t="str">
            <v>Grønn</v>
          </cell>
        </row>
        <row r="11531">
          <cell r="S11531">
            <v>831095</v>
          </cell>
        </row>
        <row r="11532">
          <cell r="S11532">
            <v>1590000</v>
          </cell>
        </row>
        <row r="11533">
          <cell r="S11533">
            <v>1327500</v>
          </cell>
        </row>
        <row r="11534">
          <cell r="S11534">
            <v>1552500</v>
          </cell>
        </row>
        <row r="11535">
          <cell r="S11535">
            <v>2026250</v>
          </cell>
          <cell r="BB11535" t="str">
            <v>Grønn</v>
          </cell>
        </row>
        <row r="11536">
          <cell r="S11536">
            <v>2327629</v>
          </cell>
          <cell r="BB11536" t="str">
            <v>Rød</v>
          </cell>
        </row>
        <row r="11537">
          <cell r="S11537">
            <v>2794359</v>
          </cell>
          <cell r="BB11537" t="str">
            <v>Oransje</v>
          </cell>
        </row>
        <row r="11538">
          <cell r="S11538">
            <v>775500</v>
          </cell>
        </row>
        <row r="11539">
          <cell r="S11539">
            <v>2775000</v>
          </cell>
        </row>
        <row r="11540">
          <cell r="S11540">
            <v>727500</v>
          </cell>
          <cell r="BB11540" t="str">
            <v>Rød</v>
          </cell>
        </row>
        <row r="11541">
          <cell r="S11541">
            <v>1455000</v>
          </cell>
        </row>
        <row r="11542">
          <cell r="S11542">
            <v>1845000</v>
          </cell>
        </row>
        <row r="11543">
          <cell r="S11543">
            <v>1620096</v>
          </cell>
          <cell r="BB11543" t="str">
            <v>Oransje</v>
          </cell>
        </row>
        <row r="11544">
          <cell r="S11544">
            <v>1537666.3</v>
          </cell>
        </row>
        <row r="11545">
          <cell r="S11545">
            <v>939579.25</v>
          </cell>
        </row>
        <row r="11546">
          <cell r="S11546">
            <v>1530000</v>
          </cell>
          <cell r="BB11546" t="str">
            <v>Oransje</v>
          </cell>
        </row>
        <row r="11547">
          <cell r="S11547">
            <v>1807500</v>
          </cell>
        </row>
        <row r="11548">
          <cell r="S11548">
            <v>2120043</v>
          </cell>
        </row>
        <row r="11549">
          <cell r="S11549">
            <v>678850</v>
          </cell>
        </row>
        <row r="11550">
          <cell r="S11550">
            <v>1162500</v>
          </cell>
        </row>
        <row r="11551">
          <cell r="S11551">
            <v>1598693</v>
          </cell>
          <cell r="BB11551" t="str">
            <v>Oransje</v>
          </cell>
        </row>
        <row r="11552">
          <cell r="S11552">
            <v>1875000</v>
          </cell>
          <cell r="BB11552" t="str">
            <v>Oransje</v>
          </cell>
        </row>
        <row r="11553">
          <cell r="S11553">
            <v>1350000</v>
          </cell>
        </row>
        <row r="11554">
          <cell r="S11554">
            <v>1597500</v>
          </cell>
        </row>
        <row r="11555">
          <cell r="S11555">
            <v>1526460</v>
          </cell>
        </row>
        <row r="11556">
          <cell r="S11556">
            <v>1455000</v>
          </cell>
          <cell r="BB11556" t="str">
            <v>Gul</v>
          </cell>
        </row>
        <row r="11557">
          <cell r="S11557">
            <v>1725302</v>
          </cell>
        </row>
        <row r="11558">
          <cell r="S11558">
            <v>1936733</v>
          </cell>
        </row>
        <row r="11559">
          <cell r="S11559">
            <v>2025000</v>
          </cell>
        </row>
        <row r="11560">
          <cell r="S11560">
            <v>1471125</v>
          </cell>
        </row>
        <row r="11561">
          <cell r="S11561">
            <v>1470000</v>
          </cell>
        </row>
        <row r="11562">
          <cell r="S11562">
            <v>1440000</v>
          </cell>
        </row>
        <row r="11563">
          <cell r="S11563">
            <v>2068322</v>
          </cell>
        </row>
        <row r="11564">
          <cell r="S11564">
            <v>2925000</v>
          </cell>
        </row>
        <row r="11565">
          <cell r="S11565">
            <v>774940</v>
          </cell>
        </row>
        <row r="11566">
          <cell r="S11566">
            <v>2242379</v>
          </cell>
        </row>
        <row r="11567">
          <cell r="S11567">
            <v>945000</v>
          </cell>
        </row>
        <row r="11568">
          <cell r="S11568">
            <v>1350000</v>
          </cell>
        </row>
        <row r="11569">
          <cell r="S11569">
            <v>2403722.65</v>
          </cell>
          <cell r="BB11569" t="str">
            <v>Gul</v>
          </cell>
        </row>
        <row r="11570">
          <cell r="S11570">
            <v>832500</v>
          </cell>
          <cell r="BB11570" t="str">
            <v>Rød</v>
          </cell>
        </row>
        <row r="11571">
          <cell r="S11571">
            <v>1852500</v>
          </cell>
          <cell r="BB11571" t="str">
            <v>Rød</v>
          </cell>
        </row>
        <row r="11572">
          <cell r="S11572">
            <v>1606257</v>
          </cell>
          <cell r="BB11572" t="str">
            <v>Rød</v>
          </cell>
        </row>
        <row r="11573">
          <cell r="S11573">
            <v>2190000</v>
          </cell>
        </row>
        <row r="11574">
          <cell r="S11574">
            <v>1867500</v>
          </cell>
        </row>
        <row r="11575">
          <cell r="S11575">
            <v>1200000</v>
          </cell>
        </row>
        <row r="11576">
          <cell r="S11576">
            <v>1837500</v>
          </cell>
          <cell r="BB11576" t="str">
            <v>Oransje</v>
          </cell>
        </row>
        <row r="11577">
          <cell r="S11577">
            <v>1597500</v>
          </cell>
        </row>
        <row r="11578">
          <cell r="S11578">
            <v>1650000</v>
          </cell>
        </row>
        <row r="11579">
          <cell r="S11579">
            <v>4177500</v>
          </cell>
        </row>
        <row r="11580">
          <cell r="S11580">
            <v>2100000</v>
          </cell>
          <cell r="BB11580" t="str">
            <v>Oransje</v>
          </cell>
        </row>
        <row r="11581">
          <cell r="S11581">
            <v>3292500</v>
          </cell>
        </row>
        <row r="11582">
          <cell r="S11582">
            <v>2362500</v>
          </cell>
        </row>
        <row r="11583">
          <cell r="S11583">
            <v>1087500</v>
          </cell>
        </row>
        <row r="11584">
          <cell r="S11584">
            <v>1590000</v>
          </cell>
        </row>
        <row r="11585">
          <cell r="S11585">
            <v>1350287</v>
          </cell>
        </row>
        <row r="11586">
          <cell r="S11586">
            <v>1800000</v>
          </cell>
        </row>
        <row r="11587">
          <cell r="S11587">
            <v>1244299</v>
          </cell>
        </row>
        <row r="11588">
          <cell r="S11588">
            <v>1320000</v>
          </cell>
          <cell r="BB11588" t="str">
            <v>Gul</v>
          </cell>
        </row>
        <row r="11589">
          <cell r="S11589">
            <v>2107500</v>
          </cell>
          <cell r="BB11589" t="str">
            <v>Gul</v>
          </cell>
        </row>
        <row r="11590">
          <cell r="S11590">
            <v>3210785.36</v>
          </cell>
        </row>
        <row r="11591">
          <cell r="S11591">
            <v>1943788.67</v>
          </cell>
          <cell r="BB11591" t="str">
            <v>Oransje</v>
          </cell>
        </row>
        <row r="11592">
          <cell r="S11592">
            <v>3022500</v>
          </cell>
          <cell r="BB11592" t="str">
            <v>Gul</v>
          </cell>
        </row>
        <row r="11593">
          <cell r="S11593">
            <v>1365000</v>
          </cell>
          <cell r="BB11593" t="str">
            <v>Oransje</v>
          </cell>
        </row>
        <row r="11594">
          <cell r="S11594">
            <v>2100000</v>
          </cell>
        </row>
        <row r="11595">
          <cell r="S11595">
            <v>2547582</v>
          </cell>
        </row>
        <row r="11596">
          <cell r="S11596">
            <v>3510000</v>
          </cell>
          <cell r="BB11596" t="str">
            <v>Grønn</v>
          </cell>
        </row>
        <row r="11597">
          <cell r="S11597">
            <v>2670000</v>
          </cell>
        </row>
        <row r="11598">
          <cell r="S11598">
            <v>1357588</v>
          </cell>
        </row>
        <row r="11599">
          <cell r="S11599">
            <v>1042500</v>
          </cell>
          <cell r="BB11599" t="str">
            <v>Oransje</v>
          </cell>
        </row>
        <row r="11600">
          <cell r="S11600">
            <v>3150000</v>
          </cell>
          <cell r="BB11600" t="str">
            <v>Oransje</v>
          </cell>
        </row>
        <row r="11601">
          <cell r="S11601">
            <v>1275000</v>
          </cell>
        </row>
        <row r="11602">
          <cell r="S11602">
            <v>3120000</v>
          </cell>
        </row>
        <row r="11603">
          <cell r="S11603">
            <v>1705292</v>
          </cell>
        </row>
        <row r="11604">
          <cell r="S11604">
            <v>1454930</v>
          </cell>
        </row>
        <row r="11605">
          <cell r="S11605">
            <v>1867500</v>
          </cell>
          <cell r="BB11605" t="str">
            <v>Rød</v>
          </cell>
        </row>
        <row r="11606">
          <cell r="S11606">
            <v>1215000</v>
          </cell>
          <cell r="BB11606" t="str">
            <v>Oransje</v>
          </cell>
        </row>
        <row r="11607">
          <cell r="S11607">
            <v>1354351</v>
          </cell>
          <cell r="BB11607" t="str">
            <v>Oransje</v>
          </cell>
        </row>
        <row r="11608">
          <cell r="S11608">
            <v>2092500</v>
          </cell>
        </row>
        <row r="11609">
          <cell r="S11609">
            <v>2685000</v>
          </cell>
        </row>
        <row r="11610">
          <cell r="S11610">
            <v>1290000</v>
          </cell>
        </row>
        <row r="11611">
          <cell r="S11611">
            <v>3652500</v>
          </cell>
          <cell r="BB11611" t="str">
            <v>Oransje</v>
          </cell>
        </row>
        <row r="11612">
          <cell r="S11612">
            <v>2850422</v>
          </cell>
          <cell r="BB11612" t="str">
            <v>Oransje</v>
          </cell>
        </row>
        <row r="11613">
          <cell r="S11613">
            <v>2043339</v>
          </cell>
        </row>
        <row r="11614">
          <cell r="S11614">
            <v>1822500</v>
          </cell>
        </row>
        <row r="11615">
          <cell r="S11615">
            <v>3307500</v>
          </cell>
        </row>
        <row r="11616">
          <cell r="S11616">
            <v>2570509</v>
          </cell>
          <cell r="BB11616" t="str">
            <v>Rød</v>
          </cell>
        </row>
        <row r="11617">
          <cell r="S11617">
            <v>1293750</v>
          </cell>
          <cell r="BB11617" t="str">
            <v>Oransje</v>
          </cell>
        </row>
        <row r="11618">
          <cell r="S11618">
            <v>1665000</v>
          </cell>
        </row>
        <row r="11619">
          <cell r="S11619">
            <v>1101760</v>
          </cell>
        </row>
        <row r="11620">
          <cell r="S11620">
            <v>1380000</v>
          </cell>
        </row>
        <row r="11621">
          <cell r="S11621">
            <v>3165000</v>
          </cell>
        </row>
        <row r="11622">
          <cell r="S11622">
            <v>2265000</v>
          </cell>
          <cell r="BB11622" t="str">
            <v>Oransje</v>
          </cell>
        </row>
        <row r="11623">
          <cell r="S11623">
            <v>1830350</v>
          </cell>
        </row>
        <row r="11624">
          <cell r="S11624">
            <v>3120888</v>
          </cell>
          <cell r="BB11624" t="str">
            <v>Oransje</v>
          </cell>
        </row>
        <row r="11625">
          <cell r="S11625">
            <v>3375000</v>
          </cell>
          <cell r="BB11625" t="str">
            <v>Gul</v>
          </cell>
        </row>
        <row r="11626">
          <cell r="S11626">
            <v>2002500</v>
          </cell>
        </row>
        <row r="11627">
          <cell r="S11627">
            <v>1342500</v>
          </cell>
        </row>
        <row r="11628">
          <cell r="S11628">
            <v>2418750</v>
          </cell>
        </row>
        <row r="11629">
          <cell r="S11629">
            <v>1312500</v>
          </cell>
        </row>
        <row r="11630">
          <cell r="S11630">
            <v>1410000</v>
          </cell>
        </row>
        <row r="11631">
          <cell r="S11631">
            <v>1005000</v>
          </cell>
        </row>
        <row r="11632">
          <cell r="S11632">
            <v>1368750</v>
          </cell>
        </row>
        <row r="11633">
          <cell r="S11633">
            <v>1455000</v>
          </cell>
        </row>
        <row r="11634">
          <cell r="S11634">
            <v>2113074</v>
          </cell>
        </row>
        <row r="11635">
          <cell r="S11635">
            <v>1298805</v>
          </cell>
        </row>
        <row r="11636">
          <cell r="S11636">
            <v>675000</v>
          </cell>
        </row>
        <row r="11637">
          <cell r="S11637">
            <v>2059185</v>
          </cell>
          <cell r="BB11637" t="str">
            <v>Oransje</v>
          </cell>
        </row>
        <row r="11638">
          <cell r="S11638">
            <v>2812500</v>
          </cell>
        </row>
        <row r="11639">
          <cell r="S11639">
            <v>1234801</v>
          </cell>
        </row>
        <row r="11640">
          <cell r="S11640">
            <v>2760027</v>
          </cell>
        </row>
        <row r="11641">
          <cell r="S11641">
            <v>1042500</v>
          </cell>
          <cell r="BB11641" t="str">
            <v>Gul</v>
          </cell>
        </row>
        <row r="11642">
          <cell r="S11642">
            <v>1927478</v>
          </cell>
        </row>
        <row r="11643">
          <cell r="S11643">
            <v>1012500</v>
          </cell>
          <cell r="BB11643" t="str">
            <v>Rød</v>
          </cell>
        </row>
        <row r="11644">
          <cell r="S11644">
            <v>2168113.5099999998</v>
          </cell>
        </row>
        <row r="11645">
          <cell r="S11645">
            <v>2437500</v>
          </cell>
        </row>
        <row r="11646">
          <cell r="S11646">
            <v>1402500</v>
          </cell>
        </row>
        <row r="11647">
          <cell r="S11647">
            <v>1402500</v>
          </cell>
          <cell r="BB11647" t="str">
            <v>Oransje</v>
          </cell>
        </row>
        <row r="11648">
          <cell r="S11648">
            <v>1034520</v>
          </cell>
        </row>
        <row r="11649">
          <cell r="S11649">
            <v>988491</v>
          </cell>
        </row>
        <row r="11650">
          <cell r="S11650">
            <v>1350000</v>
          </cell>
          <cell r="BB11650" t="str">
            <v>Oransje</v>
          </cell>
        </row>
        <row r="11651">
          <cell r="S11651">
            <v>735152</v>
          </cell>
        </row>
        <row r="11652">
          <cell r="S11652">
            <v>1275000</v>
          </cell>
        </row>
        <row r="11653">
          <cell r="S11653">
            <v>2497119</v>
          </cell>
          <cell r="BB11653" t="str">
            <v>Rød</v>
          </cell>
        </row>
        <row r="11654">
          <cell r="S11654">
            <v>1531719</v>
          </cell>
        </row>
        <row r="11655">
          <cell r="S11655">
            <v>1117500</v>
          </cell>
        </row>
        <row r="11656">
          <cell r="S11656">
            <v>2119708.25</v>
          </cell>
        </row>
        <row r="11657">
          <cell r="S11657">
            <v>1162500</v>
          </cell>
          <cell r="BB11657" t="str">
            <v>Gul</v>
          </cell>
        </row>
        <row r="11658">
          <cell r="S11658">
            <v>1826448</v>
          </cell>
        </row>
        <row r="11659">
          <cell r="S11659">
            <v>2467500</v>
          </cell>
        </row>
        <row r="11660">
          <cell r="S11660">
            <v>1305000</v>
          </cell>
        </row>
        <row r="11661">
          <cell r="S11661">
            <v>2631097</v>
          </cell>
          <cell r="BB11661" t="str">
            <v>Oransje</v>
          </cell>
        </row>
        <row r="11662">
          <cell r="S11662">
            <v>3645000</v>
          </cell>
        </row>
        <row r="11663">
          <cell r="S11663">
            <v>787500</v>
          </cell>
        </row>
        <row r="11664">
          <cell r="S11664">
            <v>1945652</v>
          </cell>
          <cell r="BB11664" t="str">
            <v>Rød</v>
          </cell>
        </row>
        <row r="11665">
          <cell r="S11665">
            <v>1072500</v>
          </cell>
        </row>
        <row r="11666">
          <cell r="S11666">
            <v>1762539</v>
          </cell>
          <cell r="BB11666" t="str">
            <v>Rød</v>
          </cell>
        </row>
        <row r="11667">
          <cell r="S11667">
            <v>1362870</v>
          </cell>
          <cell r="BB11667" t="str">
            <v>Oransje</v>
          </cell>
        </row>
        <row r="11668">
          <cell r="S11668">
            <v>3690000</v>
          </cell>
        </row>
        <row r="11669">
          <cell r="S11669">
            <v>3074540</v>
          </cell>
        </row>
        <row r="11670">
          <cell r="S11670">
            <v>1838776</v>
          </cell>
          <cell r="BB11670" t="str">
            <v>Oransje</v>
          </cell>
        </row>
        <row r="11671">
          <cell r="S11671">
            <v>1110000</v>
          </cell>
        </row>
        <row r="11672">
          <cell r="S11672">
            <v>2925000</v>
          </cell>
        </row>
        <row r="11673">
          <cell r="S11673">
            <v>2377500</v>
          </cell>
          <cell r="BB11673" t="str">
            <v>Gul</v>
          </cell>
        </row>
        <row r="11674">
          <cell r="S11674">
            <v>1694922.08</v>
          </cell>
        </row>
        <row r="11675">
          <cell r="S11675">
            <v>1057500</v>
          </cell>
        </row>
        <row r="11676">
          <cell r="S11676">
            <v>1511693</v>
          </cell>
        </row>
        <row r="11677">
          <cell r="S11677">
            <v>750000</v>
          </cell>
        </row>
        <row r="11678">
          <cell r="S11678">
            <v>3652500</v>
          </cell>
        </row>
        <row r="11679">
          <cell r="S11679">
            <v>1953786</v>
          </cell>
          <cell r="BB11679" t="str">
            <v>Lys grønn</v>
          </cell>
        </row>
        <row r="11680">
          <cell r="S11680">
            <v>2379586</v>
          </cell>
        </row>
        <row r="11681">
          <cell r="S11681">
            <v>2970205</v>
          </cell>
        </row>
        <row r="11682">
          <cell r="S11682">
            <v>4207500</v>
          </cell>
        </row>
        <row r="11683">
          <cell r="S11683">
            <v>823212</v>
          </cell>
          <cell r="BB11683" t="str">
            <v>Grønn</v>
          </cell>
        </row>
        <row r="11684">
          <cell r="S11684">
            <v>3525000</v>
          </cell>
        </row>
        <row r="11685">
          <cell r="S11685">
            <v>907500</v>
          </cell>
        </row>
        <row r="11686">
          <cell r="S11686">
            <v>1382602.77</v>
          </cell>
          <cell r="BB11686" t="str">
            <v>Rød</v>
          </cell>
        </row>
        <row r="11687">
          <cell r="S11687">
            <v>3360000</v>
          </cell>
        </row>
        <row r="11688">
          <cell r="S11688">
            <v>1041940</v>
          </cell>
        </row>
        <row r="11689">
          <cell r="S11689">
            <v>1739080</v>
          </cell>
        </row>
        <row r="11690">
          <cell r="S11690">
            <v>2580000</v>
          </cell>
        </row>
        <row r="11691">
          <cell r="S11691">
            <v>1047294.51</v>
          </cell>
        </row>
        <row r="11692">
          <cell r="S11692">
            <v>2662500</v>
          </cell>
        </row>
        <row r="11693">
          <cell r="S11693">
            <v>1747500</v>
          </cell>
        </row>
        <row r="11694">
          <cell r="S11694">
            <v>2456938</v>
          </cell>
        </row>
        <row r="11695">
          <cell r="S11695">
            <v>1132639</v>
          </cell>
        </row>
        <row r="11696">
          <cell r="S11696">
            <v>2490367</v>
          </cell>
        </row>
        <row r="11697">
          <cell r="S11697">
            <v>1200000</v>
          </cell>
        </row>
        <row r="11698">
          <cell r="S11698">
            <v>1491822.31</v>
          </cell>
        </row>
        <row r="11699">
          <cell r="S11699">
            <v>563038.75</v>
          </cell>
        </row>
        <row r="11700">
          <cell r="S11700">
            <v>1947027</v>
          </cell>
        </row>
        <row r="11701">
          <cell r="S11701">
            <v>1215000</v>
          </cell>
          <cell r="BB11701" t="str">
            <v>Oransje</v>
          </cell>
        </row>
        <row r="11702">
          <cell r="S11702">
            <v>607500</v>
          </cell>
        </row>
        <row r="11703">
          <cell r="S11703">
            <v>2197500</v>
          </cell>
        </row>
        <row r="11704">
          <cell r="S11704">
            <v>265255</v>
          </cell>
        </row>
        <row r="11705">
          <cell r="S11705">
            <v>1387500</v>
          </cell>
          <cell r="BB11705" t="str">
            <v>Oransje</v>
          </cell>
        </row>
        <row r="11706">
          <cell r="S11706">
            <v>4012500</v>
          </cell>
        </row>
        <row r="11707">
          <cell r="S11707">
            <v>1116115</v>
          </cell>
        </row>
        <row r="11708">
          <cell r="S11708">
            <v>1350928.76</v>
          </cell>
        </row>
        <row r="11709">
          <cell r="S11709">
            <v>1770098</v>
          </cell>
        </row>
        <row r="11710">
          <cell r="S11710">
            <v>2212500</v>
          </cell>
        </row>
        <row r="11711">
          <cell r="S11711">
            <v>1282500</v>
          </cell>
        </row>
        <row r="11712">
          <cell r="S11712">
            <v>1102500</v>
          </cell>
        </row>
        <row r="11713">
          <cell r="S11713">
            <v>1326065</v>
          </cell>
        </row>
        <row r="11714">
          <cell r="S11714">
            <v>7870961</v>
          </cell>
        </row>
        <row r="11715">
          <cell r="S11715">
            <v>1947918</v>
          </cell>
        </row>
        <row r="11716">
          <cell r="S11716">
            <v>1612500</v>
          </cell>
        </row>
        <row r="11717">
          <cell r="S11717">
            <v>2370000</v>
          </cell>
        </row>
        <row r="11718">
          <cell r="S11718">
            <v>2085000</v>
          </cell>
        </row>
        <row r="11719">
          <cell r="S11719">
            <v>1215000</v>
          </cell>
        </row>
        <row r="11720">
          <cell r="S11720">
            <v>1665000</v>
          </cell>
        </row>
        <row r="11721">
          <cell r="S11721">
            <v>1837500</v>
          </cell>
        </row>
        <row r="11722">
          <cell r="S11722">
            <v>862500</v>
          </cell>
        </row>
        <row r="11723">
          <cell r="S11723">
            <v>1391012</v>
          </cell>
          <cell r="BB11723" t="str">
            <v>Rød</v>
          </cell>
        </row>
        <row r="11724">
          <cell r="S11724">
            <v>1901536</v>
          </cell>
        </row>
        <row r="11725">
          <cell r="S11725">
            <v>1106210</v>
          </cell>
        </row>
        <row r="11726">
          <cell r="S11726">
            <v>1837500</v>
          </cell>
        </row>
        <row r="11727">
          <cell r="S11727">
            <v>3720000</v>
          </cell>
        </row>
        <row r="11728">
          <cell r="S11728">
            <v>1629857</v>
          </cell>
        </row>
        <row r="11729">
          <cell r="S11729">
            <v>2392500</v>
          </cell>
        </row>
        <row r="11730">
          <cell r="S11730">
            <v>2497500</v>
          </cell>
        </row>
        <row r="11731">
          <cell r="S11731">
            <v>1456328</v>
          </cell>
          <cell r="BB11731" t="str">
            <v>Rød</v>
          </cell>
        </row>
        <row r="11732">
          <cell r="S11732">
            <v>3840000</v>
          </cell>
        </row>
        <row r="11733">
          <cell r="S11733">
            <v>906927</v>
          </cell>
          <cell r="BB11733" t="str">
            <v>Oransje</v>
          </cell>
        </row>
        <row r="11734">
          <cell r="S11734">
            <v>2792283</v>
          </cell>
          <cell r="BB11734" t="str">
            <v>Oransje</v>
          </cell>
        </row>
        <row r="11735">
          <cell r="S11735">
            <v>1050000</v>
          </cell>
        </row>
        <row r="11736">
          <cell r="S11736">
            <v>1436133</v>
          </cell>
        </row>
        <row r="11737">
          <cell r="S11737">
            <v>2587500</v>
          </cell>
        </row>
        <row r="11738">
          <cell r="S11738">
            <v>1912500</v>
          </cell>
        </row>
        <row r="11739">
          <cell r="S11739">
            <v>3585000</v>
          </cell>
        </row>
        <row r="11740">
          <cell r="S11740">
            <v>870000</v>
          </cell>
        </row>
        <row r="11741">
          <cell r="S11741">
            <v>2062500</v>
          </cell>
          <cell r="BB11741" t="str">
            <v>Rød</v>
          </cell>
        </row>
        <row r="11742">
          <cell r="S11742">
            <v>1121554</v>
          </cell>
          <cell r="BB11742" t="str">
            <v>Rød</v>
          </cell>
        </row>
        <row r="11743">
          <cell r="S11743">
            <v>2505918</v>
          </cell>
          <cell r="BB11743" t="str">
            <v>Gul</v>
          </cell>
        </row>
        <row r="11744">
          <cell r="S11744">
            <v>2032500</v>
          </cell>
        </row>
        <row r="11745">
          <cell r="S11745">
            <v>2212500</v>
          </cell>
        </row>
        <row r="11746">
          <cell r="S11746">
            <v>632139</v>
          </cell>
        </row>
        <row r="11747">
          <cell r="S11747">
            <v>1095000</v>
          </cell>
        </row>
        <row r="11748">
          <cell r="S11748">
            <v>466797.23</v>
          </cell>
        </row>
        <row r="11749">
          <cell r="S11749">
            <v>2512500</v>
          </cell>
        </row>
        <row r="11750">
          <cell r="S11750">
            <v>1083757</v>
          </cell>
        </row>
        <row r="11751">
          <cell r="S11751">
            <v>2221617</v>
          </cell>
        </row>
        <row r="11752">
          <cell r="S11752">
            <v>1575000</v>
          </cell>
        </row>
        <row r="11753">
          <cell r="S11753">
            <v>1104206</v>
          </cell>
        </row>
        <row r="11754">
          <cell r="S11754">
            <v>1732748</v>
          </cell>
        </row>
        <row r="11755">
          <cell r="S11755">
            <v>2250000</v>
          </cell>
        </row>
        <row r="11756">
          <cell r="S11756">
            <v>1987500</v>
          </cell>
        </row>
        <row r="11757">
          <cell r="S11757">
            <v>1893750</v>
          </cell>
        </row>
        <row r="11758">
          <cell r="S11758">
            <v>1320000</v>
          </cell>
        </row>
        <row r="11759">
          <cell r="S11759">
            <v>2202469</v>
          </cell>
        </row>
        <row r="11760">
          <cell r="S11760">
            <v>1912500</v>
          </cell>
        </row>
        <row r="11761">
          <cell r="S11761">
            <v>136214</v>
          </cell>
        </row>
        <row r="11762">
          <cell r="S11762">
            <v>2265000</v>
          </cell>
        </row>
        <row r="11763">
          <cell r="S11763">
            <v>1181361</v>
          </cell>
        </row>
        <row r="11764">
          <cell r="S11764">
            <v>2437500</v>
          </cell>
        </row>
        <row r="11765">
          <cell r="S11765">
            <v>1057500</v>
          </cell>
        </row>
        <row r="11766">
          <cell r="S11766">
            <v>450000</v>
          </cell>
        </row>
        <row r="11767">
          <cell r="S11767">
            <v>1192500</v>
          </cell>
          <cell r="BB11767" t="str">
            <v>Oransje</v>
          </cell>
        </row>
        <row r="11768">
          <cell r="S11768">
            <v>2128524</v>
          </cell>
        </row>
        <row r="11769">
          <cell r="S11769">
            <v>3600000</v>
          </cell>
        </row>
        <row r="11770">
          <cell r="S11770">
            <v>1200000</v>
          </cell>
        </row>
        <row r="11771">
          <cell r="S11771">
            <v>1259414</v>
          </cell>
        </row>
        <row r="11772">
          <cell r="S11772">
            <v>1875000</v>
          </cell>
          <cell r="BB11772" t="str">
            <v>Oransje</v>
          </cell>
        </row>
        <row r="11773">
          <cell r="S11773">
            <v>1182469.58</v>
          </cell>
        </row>
        <row r="11774">
          <cell r="S11774">
            <v>718119.16</v>
          </cell>
        </row>
        <row r="11775">
          <cell r="S11775">
            <v>1327500</v>
          </cell>
        </row>
        <row r="11776">
          <cell r="S11776">
            <v>1310683</v>
          </cell>
        </row>
        <row r="11777">
          <cell r="S11777">
            <v>1774015</v>
          </cell>
          <cell r="BB11777" t="str">
            <v>Grønn</v>
          </cell>
        </row>
        <row r="11778">
          <cell r="S11778">
            <v>781644</v>
          </cell>
          <cell r="BB11778" t="str">
            <v>Oransje</v>
          </cell>
        </row>
        <row r="11779">
          <cell r="S11779">
            <v>1158772</v>
          </cell>
        </row>
        <row r="11780">
          <cell r="S11780">
            <v>1800000</v>
          </cell>
        </row>
        <row r="11781">
          <cell r="S11781">
            <v>900000</v>
          </cell>
          <cell r="BB11781" t="str">
            <v>Rød</v>
          </cell>
        </row>
        <row r="11782">
          <cell r="S11782">
            <v>1653750</v>
          </cell>
          <cell r="BB11782" t="str">
            <v>Oransje</v>
          </cell>
        </row>
        <row r="11783">
          <cell r="S11783">
            <v>1567500</v>
          </cell>
        </row>
        <row r="11784">
          <cell r="S11784">
            <v>506250</v>
          </cell>
        </row>
        <row r="11785">
          <cell r="S11785">
            <v>1647049</v>
          </cell>
        </row>
        <row r="11786">
          <cell r="S11786">
            <v>1538543</v>
          </cell>
        </row>
        <row r="11787">
          <cell r="S11787">
            <v>1380000</v>
          </cell>
        </row>
        <row r="11788">
          <cell r="S11788">
            <v>585014</v>
          </cell>
        </row>
        <row r="11789">
          <cell r="S11789">
            <v>1019277</v>
          </cell>
        </row>
        <row r="11790">
          <cell r="S11790">
            <v>2327800.54</v>
          </cell>
        </row>
        <row r="11791">
          <cell r="S11791">
            <v>2085000</v>
          </cell>
        </row>
        <row r="11792">
          <cell r="S11792">
            <v>1714545</v>
          </cell>
        </row>
        <row r="11793">
          <cell r="S11793">
            <v>2512500</v>
          </cell>
          <cell r="BB11793" t="str">
            <v>Rød</v>
          </cell>
        </row>
        <row r="11794">
          <cell r="S11794">
            <v>1083500</v>
          </cell>
        </row>
        <row r="11795">
          <cell r="S11795">
            <v>2925976</v>
          </cell>
          <cell r="BB11795" t="str">
            <v>Gul</v>
          </cell>
        </row>
        <row r="11796">
          <cell r="S11796">
            <v>2197669.4500000002</v>
          </cell>
          <cell r="BB11796" t="str">
            <v>Gul</v>
          </cell>
        </row>
        <row r="11797">
          <cell r="S11797">
            <v>1640692</v>
          </cell>
        </row>
        <row r="11798">
          <cell r="S11798">
            <v>1783316</v>
          </cell>
        </row>
        <row r="11799">
          <cell r="S11799">
            <v>2340000</v>
          </cell>
        </row>
        <row r="11800">
          <cell r="S11800">
            <v>1312500</v>
          </cell>
        </row>
        <row r="11801">
          <cell r="S11801">
            <v>1567500</v>
          </cell>
          <cell r="BB11801" t="str">
            <v>Oransje</v>
          </cell>
        </row>
        <row r="11802">
          <cell r="S11802">
            <v>913513</v>
          </cell>
        </row>
        <row r="11803">
          <cell r="S11803">
            <v>2325000</v>
          </cell>
          <cell r="BB11803" t="str">
            <v>Rød</v>
          </cell>
        </row>
        <row r="11804">
          <cell r="S11804">
            <v>2334260</v>
          </cell>
        </row>
        <row r="11805">
          <cell r="S11805">
            <v>1882500</v>
          </cell>
          <cell r="BB11805" t="str">
            <v>Oransje</v>
          </cell>
        </row>
        <row r="11806">
          <cell r="S11806">
            <v>2479777</v>
          </cell>
          <cell r="BB11806" t="str">
            <v>Rød</v>
          </cell>
        </row>
        <row r="11807">
          <cell r="S11807">
            <v>630000</v>
          </cell>
        </row>
        <row r="11808">
          <cell r="S11808">
            <v>1890000</v>
          </cell>
        </row>
        <row r="11809">
          <cell r="S11809">
            <v>1087738</v>
          </cell>
        </row>
        <row r="11810">
          <cell r="S11810">
            <v>1567500</v>
          </cell>
        </row>
        <row r="11811">
          <cell r="S11811">
            <v>1857721.21</v>
          </cell>
        </row>
        <row r="11812">
          <cell r="S11812">
            <v>2190000</v>
          </cell>
          <cell r="BB11812" t="str">
            <v>Rød</v>
          </cell>
        </row>
        <row r="11813">
          <cell r="S11813">
            <v>1725000</v>
          </cell>
        </row>
        <row r="11814">
          <cell r="S11814">
            <v>2212500</v>
          </cell>
        </row>
        <row r="11815">
          <cell r="S11815">
            <v>931704</v>
          </cell>
          <cell r="BB11815" t="str">
            <v>Rød</v>
          </cell>
        </row>
        <row r="11816">
          <cell r="S11816">
            <v>2610000</v>
          </cell>
        </row>
        <row r="11817">
          <cell r="S11817">
            <v>1057500</v>
          </cell>
        </row>
        <row r="11818">
          <cell r="S11818">
            <v>2025000</v>
          </cell>
        </row>
        <row r="11819">
          <cell r="S11819">
            <v>1125000</v>
          </cell>
        </row>
        <row r="11820">
          <cell r="S11820">
            <v>1343732</v>
          </cell>
        </row>
        <row r="11821">
          <cell r="S11821">
            <v>2258737</v>
          </cell>
        </row>
        <row r="11822">
          <cell r="S11822">
            <v>698270</v>
          </cell>
          <cell r="BB11822" t="str">
            <v>Oransje</v>
          </cell>
        </row>
        <row r="11823">
          <cell r="S11823">
            <v>1699078</v>
          </cell>
        </row>
        <row r="11824">
          <cell r="S11824">
            <v>1462500</v>
          </cell>
          <cell r="BB11824" t="str">
            <v>Rød</v>
          </cell>
        </row>
        <row r="11825">
          <cell r="S11825">
            <v>2362500</v>
          </cell>
        </row>
        <row r="11826">
          <cell r="S11826">
            <v>1597500</v>
          </cell>
        </row>
        <row r="11827">
          <cell r="S11827">
            <v>833983</v>
          </cell>
        </row>
        <row r="11828">
          <cell r="S11828">
            <v>2167500</v>
          </cell>
        </row>
        <row r="11829">
          <cell r="S11829">
            <v>920658</v>
          </cell>
          <cell r="BB11829" t="str">
            <v>Oransje</v>
          </cell>
        </row>
        <row r="11830">
          <cell r="S11830">
            <v>1357500</v>
          </cell>
        </row>
        <row r="11831">
          <cell r="S11831">
            <v>914085</v>
          </cell>
        </row>
        <row r="11832">
          <cell r="S11832">
            <v>3618093</v>
          </cell>
        </row>
        <row r="11833">
          <cell r="S11833">
            <v>1394939</v>
          </cell>
        </row>
        <row r="11834">
          <cell r="S11834">
            <v>1575000</v>
          </cell>
        </row>
        <row r="11835">
          <cell r="S11835">
            <v>1252892</v>
          </cell>
        </row>
        <row r="11836">
          <cell r="S11836">
            <v>641529</v>
          </cell>
        </row>
        <row r="11837">
          <cell r="S11837">
            <v>982500</v>
          </cell>
        </row>
        <row r="11838">
          <cell r="S11838">
            <v>6937500</v>
          </cell>
          <cell r="BB11838" t="str">
            <v>Rød</v>
          </cell>
        </row>
        <row r="11839">
          <cell r="S11839">
            <v>2133541</v>
          </cell>
          <cell r="BB11839" t="str">
            <v>Gul</v>
          </cell>
        </row>
        <row r="11840">
          <cell r="S11840">
            <v>1237500</v>
          </cell>
          <cell r="BB11840" t="str">
            <v>Rød</v>
          </cell>
        </row>
        <row r="11841">
          <cell r="S11841">
            <v>1927500</v>
          </cell>
        </row>
        <row r="11842">
          <cell r="S11842">
            <v>1313814.25</v>
          </cell>
        </row>
        <row r="11843">
          <cell r="S11843">
            <v>1339356</v>
          </cell>
        </row>
        <row r="11844">
          <cell r="S11844">
            <v>2971970</v>
          </cell>
        </row>
        <row r="11845">
          <cell r="S11845">
            <v>1282500</v>
          </cell>
        </row>
        <row r="11846">
          <cell r="S11846">
            <v>1282500</v>
          </cell>
          <cell r="BB11846" t="str">
            <v>Oransje</v>
          </cell>
        </row>
        <row r="11847">
          <cell r="S11847">
            <v>2882107</v>
          </cell>
          <cell r="BB11847" t="str">
            <v>Oransje</v>
          </cell>
        </row>
        <row r="11848">
          <cell r="S11848">
            <v>2499708.59</v>
          </cell>
        </row>
        <row r="11849">
          <cell r="S11849">
            <v>1275000</v>
          </cell>
          <cell r="BB11849" t="str">
            <v>Gul</v>
          </cell>
        </row>
        <row r="11850">
          <cell r="S11850">
            <v>1290000</v>
          </cell>
        </row>
        <row r="11851">
          <cell r="S11851">
            <v>1762500</v>
          </cell>
        </row>
        <row r="11852">
          <cell r="S11852">
            <v>1807500</v>
          </cell>
        </row>
        <row r="11853">
          <cell r="S11853">
            <v>2355000</v>
          </cell>
          <cell r="BB11853" t="str">
            <v>Rød</v>
          </cell>
        </row>
        <row r="11854">
          <cell r="S11854">
            <v>1656471</v>
          </cell>
        </row>
        <row r="11855">
          <cell r="S11855">
            <v>2400000</v>
          </cell>
        </row>
        <row r="11856">
          <cell r="S11856">
            <v>2107500</v>
          </cell>
        </row>
        <row r="11857">
          <cell r="S11857">
            <v>1638108</v>
          </cell>
          <cell r="BB11857" t="str">
            <v>Gul</v>
          </cell>
        </row>
        <row r="11858">
          <cell r="S11858">
            <v>2497500</v>
          </cell>
        </row>
        <row r="11859">
          <cell r="S11859">
            <v>1320000</v>
          </cell>
        </row>
        <row r="11860">
          <cell r="S11860">
            <v>935950.33</v>
          </cell>
        </row>
        <row r="11861">
          <cell r="S11861">
            <v>842671</v>
          </cell>
        </row>
        <row r="11862">
          <cell r="S11862">
            <v>960000</v>
          </cell>
        </row>
        <row r="11863">
          <cell r="S11863">
            <v>2557500</v>
          </cell>
        </row>
        <row r="11864">
          <cell r="S11864">
            <v>2955000</v>
          </cell>
        </row>
        <row r="11865">
          <cell r="S11865">
            <v>1757420</v>
          </cell>
          <cell r="BB11865" t="str">
            <v>Oransje</v>
          </cell>
        </row>
        <row r="11866">
          <cell r="S11866">
            <v>1005000</v>
          </cell>
        </row>
        <row r="11867">
          <cell r="S11867">
            <v>1560000</v>
          </cell>
        </row>
        <row r="11868">
          <cell r="S11868">
            <v>1177500</v>
          </cell>
        </row>
        <row r="11869">
          <cell r="S11869">
            <v>771993</v>
          </cell>
        </row>
        <row r="11870">
          <cell r="S11870">
            <v>3967912</v>
          </cell>
        </row>
        <row r="11871">
          <cell r="S11871">
            <v>1599211</v>
          </cell>
        </row>
        <row r="11872">
          <cell r="S11872">
            <v>885000</v>
          </cell>
          <cell r="BB11872" t="str">
            <v>Oransje</v>
          </cell>
        </row>
        <row r="11873">
          <cell r="S11873">
            <v>2009440</v>
          </cell>
          <cell r="BB11873" t="str">
            <v>Oransje</v>
          </cell>
        </row>
        <row r="11874">
          <cell r="S11874">
            <v>2174362</v>
          </cell>
        </row>
        <row r="11875">
          <cell r="S11875">
            <v>1537500</v>
          </cell>
        </row>
        <row r="11876">
          <cell r="S11876">
            <v>1340099</v>
          </cell>
          <cell r="BB11876" t="str">
            <v>Oransje</v>
          </cell>
        </row>
        <row r="11877">
          <cell r="S11877">
            <v>687761</v>
          </cell>
        </row>
        <row r="11878">
          <cell r="S11878">
            <v>1275000</v>
          </cell>
        </row>
        <row r="11879">
          <cell r="S11879">
            <v>1219384</v>
          </cell>
          <cell r="BB11879" t="str">
            <v>Rød</v>
          </cell>
        </row>
        <row r="11880">
          <cell r="S11880">
            <v>1390584.83</v>
          </cell>
        </row>
        <row r="11881">
          <cell r="S11881">
            <v>1785338</v>
          </cell>
          <cell r="BB11881" t="str">
            <v>Gul</v>
          </cell>
        </row>
        <row r="11882">
          <cell r="S11882">
            <v>2370000</v>
          </cell>
        </row>
        <row r="11883">
          <cell r="S11883">
            <v>937500</v>
          </cell>
        </row>
        <row r="11884">
          <cell r="S11884">
            <v>2321794</v>
          </cell>
        </row>
        <row r="11885">
          <cell r="S11885">
            <v>1537500</v>
          </cell>
        </row>
        <row r="11886">
          <cell r="S11886">
            <v>2544978</v>
          </cell>
          <cell r="BB11886" t="str">
            <v>Rød</v>
          </cell>
        </row>
        <row r="11887">
          <cell r="S11887">
            <v>1237500</v>
          </cell>
        </row>
        <row r="11888">
          <cell r="S11888">
            <v>1172705</v>
          </cell>
          <cell r="BB11888" t="str">
            <v>Rød</v>
          </cell>
        </row>
        <row r="11889">
          <cell r="S11889">
            <v>1860000</v>
          </cell>
          <cell r="BB11889" t="str">
            <v>Oransje</v>
          </cell>
        </row>
        <row r="11890">
          <cell r="S11890">
            <v>600000</v>
          </cell>
          <cell r="BB11890" t="str">
            <v>Oransje</v>
          </cell>
        </row>
        <row r="11891">
          <cell r="S11891">
            <v>1155000</v>
          </cell>
        </row>
        <row r="11892">
          <cell r="S11892">
            <v>1110000</v>
          </cell>
        </row>
        <row r="11893">
          <cell r="S11893">
            <v>3675000</v>
          </cell>
        </row>
        <row r="11894">
          <cell r="S11894">
            <v>525000</v>
          </cell>
          <cell r="BB11894" t="str">
            <v>Oransje</v>
          </cell>
        </row>
        <row r="11895">
          <cell r="S11895">
            <v>2962500</v>
          </cell>
        </row>
        <row r="11896">
          <cell r="S11896">
            <v>1125000</v>
          </cell>
        </row>
        <row r="11897">
          <cell r="S11897">
            <v>922500</v>
          </cell>
        </row>
        <row r="11898">
          <cell r="S11898">
            <v>1102836</v>
          </cell>
        </row>
        <row r="11899">
          <cell r="S11899">
            <v>1077871</v>
          </cell>
        </row>
        <row r="11900">
          <cell r="S11900">
            <v>1032729</v>
          </cell>
        </row>
        <row r="11901">
          <cell r="S11901">
            <v>1612500</v>
          </cell>
        </row>
        <row r="11902">
          <cell r="S11902">
            <v>1890000</v>
          </cell>
        </row>
        <row r="11903">
          <cell r="S11903">
            <v>1654030</v>
          </cell>
        </row>
        <row r="11904">
          <cell r="S11904">
            <v>1410000</v>
          </cell>
          <cell r="BB11904" t="str">
            <v>Gul</v>
          </cell>
        </row>
        <row r="11905">
          <cell r="S11905">
            <v>3622500</v>
          </cell>
        </row>
        <row r="11906">
          <cell r="S11906">
            <v>1373694</v>
          </cell>
        </row>
        <row r="11907">
          <cell r="S11907">
            <v>731500</v>
          </cell>
        </row>
        <row r="11908">
          <cell r="S11908">
            <v>1228485</v>
          </cell>
          <cell r="BB11908" t="str">
            <v>Rød</v>
          </cell>
        </row>
        <row r="11909">
          <cell r="S11909">
            <v>2362500</v>
          </cell>
          <cell r="BB11909" t="str">
            <v>Oransje</v>
          </cell>
        </row>
        <row r="11910">
          <cell r="S11910">
            <v>1575000</v>
          </cell>
        </row>
        <row r="11911">
          <cell r="S11911">
            <v>3592500</v>
          </cell>
        </row>
        <row r="11912">
          <cell r="S11912">
            <v>1125000</v>
          </cell>
          <cell r="BB11912" t="str">
            <v>Oransje</v>
          </cell>
        </row>
        <row r="11913">
          <cell r="S11913">
            <v>795000</v>
          </cell>
        </row>
        <row r="11914">
          <cell r="S11914">
            <v>1368432</v>
          </cell>
        </row>
        <row r="11915">
          <cell r="S11915">
            <v>1275000</v>
          </cell>
          <cell r="BB11915" t="str">
            <v>Grønn</v>
          </cell>
        </row>
        <row r="11916">
          <cell r="S11916">
            <v>1125000</v>
          </cell>
          <cell r="BB11916" t="str">
            <v>Oransje</v>
          </cell>
        </row>
        <row r="11917">
          <cell r="S11917">
            <v>120543</v>
          </cell>
        </row>
        <row r="11918">
          <cell r="S11918">
            <v>1597500</v>
          </cell>
        </row>
        <row r="11919">
          <cell r="S11919">
            <v>481113</v>
          </cell>
        </row>
        <row r="11920">
          <cell r="S11920">
            <v>1500000</v>
          </cell>
        </row>
        <row r="11921">
          <cell r="S11921">
            <v>1082527</v>
          </cell>
          <cell r="BB11921" t="str">
            <v>Oransje</v>
          </cell>
        </row>
        <row r="11922">
          <cell r="S11922">
            <v>655652</v>
          </cell>
        </row>
        <row r="11923">
          <cell r="S11923">
            <v>2287500</v>
          </cell>
        </row>
        <row r="11924">
          <cell r="S11924">
            <v>1554472</v>
          </cell>
        </row>
        <row r="11925">
          <cell r="S11925">
            <v>1382013</v>
          </cell>
          <cell r="BB11925" t="str">
            <v>Rød</v>
          </cell>
        </row>
        <row r="11926">
          <cell r="S11926">
            <v>1319639</v>
          </cell>
          <cell r="BB11926" t="str">
            <v>Rød</v>
          </cell>
        </row>
        <row r="11927">
          <cell r="S11927">
            <v>6112500</v>
          </cell>
        </row>
        <row r="11928">
          <cell r="S11928">
            <v>2100000</v>
          </cell>
        </row>
        <row r="11929">
          <cell r="S11929">
            <v>1755000</v>
          </cell>
          <cell r="BB11929" t="str">
            <v>Grønn</v>
          </cell>
        </row>
        <row r="11930">
          <cell r="S11930">
            <v>2370000</v>
          </cell>
        </row>
        <row r="11931">
          <cell r="S11931">
            <v>871430</v>
          </cell>
        </row>
        <row r="11932">
          <cell r="S11932">
            <v>332251.75</v>
          </cell>
        </row>
        <row r="11933">
          <cell r="S11933">
            <v>3600000</v>
          </cell>
          <cell r="BB11933" t="str">
            <v>Oransje</v>
          </cell>
        </row>
        <row r="11934">
          <cell r="S11934">
            <v>2559554</v>
          </cell>
        </row>
        <row r="11935">
          <cell r="S11935">
            <v>999786</v>
          </cell>
        </row>
        <row r="11936">
          <cell r="S11936">
            <v>1012500</v>
          </cell>
          <cell r="BB11936" t="str">
            <v>Oransje</v>
          </cell>
        </row>
        <row r="11937">
          <cell r="S11937">
            <v>3151075</v>
          </cell>
        </row>
        <row r="11938">
          <cell r="S11938">
            <v>1162500</v>
          </cell>
          <cell r="BB11938" t="str">
            <v>Gul</v>
          </cell>
        </row>
        <row r="11939">
          <cell r="S11939">
            <v>2310000</v>
          </cell>
        </row>
        <row r="11940">
          <cell r="S11940">
            <v>1552500</v>
          </cell>
        </row>
        <row r="11941">
          <cell r="S11941">
            <v>1612500</v>
          </cell>
        </row>
        <row r="11942">
          <cell r="S11942">
            <v>1428010</v>
          </cell>
        </row>
        <row r="11943">
          <cell r="S11943">
            <v>3174027</v>
          </cell>
        </row>
        <row r="11944">
          <cell r="S11944">
            <v>1389817</v>
          </cell>
        </row>
        <row r="11945">
          <cell r="S11945">
            <v>1515000</v>
          </cell>
        </row>
        <row r="11946">
          <cell r="S11946">
            <v>817500</v>
          </cell>
          <cell r="BB11946" t="str">
            <v>Rød</v>
          </cell>
        </row>
        <row r="11947">
          <cell r="S11947">
            <v>1752775</v>
          </cell>
        </row>
        <row r="11948">
          <cell r="S11948">
            <v>1230242</v>
          </cell>
          <cell r="BB11948" t="str">
            <v>Grønn</v>
          </cell>
        </row>
        <row r="11949">
          <cell r="S11949">
            <v>2062500</v>
          </cell>
          <cell r="BB11949" t="str">
            <v>Gul</v>
          </cell>
        </row>
        <row r="11950">
          <cell r="S11950">
            <v>967500</v>
          </cell>
        </row>
        <row r="11951">
          <cell r="S11951">
            <v>390000</v>
          </cell>
        </row>
        <row r="11952">
          <cell r="S11952">
            <v>450000</v>
          </cell>
          <cell r="BB11952" t="str">
            <v>Oransje</v>
          </cell>
        </row>
        <row r="11953">
          <cell r="S11953">
            <v>2317500</v>
          </cell>
        </row>
        <row r="11954">
          <cell r="S11954">
            <v>4680000</v>
          </cell>
          <cell r="BB11954" t="str">
            <v>Gul</v>
          </cell>
        </row>
        <row r="11955">
          <cell r="S11955">
            <v>6700425</v>
          </cell>
        </row>
        <row r="11956">
          <cell r="S11956">
            <v>975000</v>
          </cell>
          <cell r="BB11956" t="str">
            <v>Oransje</v>
          </cell>
        </row>
        <row r="11957">
          <cell r="S11957">
            <v>3802500</v>
          </cell>
        </row>
        <row r="11958">
          <cell r="S11958">
            <v>2100000</v>
          </cell>
        </row>
        <row r="11959">
          <cell r="S11959">
            <v>4125000</v>
          </cell>
        </row>
        <row r="11960">
          <cell r="S11960">
            <v>975817</v>
          </cell>
        </row>
        <row r="11961">
          <cell r="S11961">
            <v>1559495</v>
          </cell>
          <cell r="BB11961" t="str">
            <v>Rød</v>
          </cell>
        </row>
        <row r="11962">
          <cell r="S11962">
            <v>472500</v>
          </cell>
        </row>
        <row r="11963">
          <cell r="S11963">
            <v>1075015</v>
          </cell>
        </row>
        <row r="11964">
          <cell r="S11964">
            <v>1498218</v>
          </cell>
        </row>
        <row r="11965">
          <cell r="S11965">
            <v>443271.25</v>
          </cell>
        </row>
        <row r="11966">
          <cell r="S11966">
            <v>3907500</v>
          </cell>
        </row>
        <row r="11967">
          <cell r="S11967">
            <v>1582500</v>
          </cell>
        </row>
        <row r="11968">
          <cell r="S11968">
            <v>1702500</v>
          </cell>
          <cell r="BB11968" t="str">
            <v>Oransje</v>
          </cell>
        </row>
        <row r="11969">
          <cell r="S11969">
            <v>3090000</v>
          </cell>
          <cell r="BB11969" t="str">
            <v>Rød</v>
          </cell>
        </row>
        <row r="11970">
          <cell r="S11970">
            <v>825000</v>
          </cell>
        </row>
        <row r="11971">
          <cell r="S11971">
            <v>1350000</v>
          </cell>
        </row>
        <row r="11972">
          <cell r="S11972">
            <v>1650020</v>
          </cell>
        </row>
        <row r="11973">
          <cell r="S11973">
            <v>618242</v>
          </cell>
          <cell r="BB11973" t="str">
            <v>Rød</v>
          </cell>
        </row>
        <row r="11974">
          <cell r="S11974">
            <v>1543875</v>
          </cell>
          <cell r="BB11974" t="str">
            <v>Oransje</v>
          </cell>
        </row>
        <row r="11975">
          <cell r="S11975">
            <v>937500</v>
          </cell>
          <cell r="BB11975" t="str">
            <v>Oransje</v>
          </cell>
        </row>
        <row r="11976">
          <cell r="S11976">
            <v>2129198</v>
          </cell>
          <cell r="BB11976" t="str">
            <v>Gul</v>
          </cell>
        </row>
        <row r="11977">
          <cell r="S11977">
            <v>3014009</v>
          </cell>
        </row>
        <row r="11978">
          <cell r="S11978">
            <v>2482500</v>
          </cell>
        </row>
        <row r="11979">
          <cell r="S11979">
            <v>3937500</v>
          </cell>
        </row>
        <row r="11980">
          <cell r="S11980">
            <v>1087507</v>
          </cell>
        </row>
        <row r="11981">
          <cell r="S11981">
            <v>2250000</v>
          </cell>
        </row>
        <row r="11982">
          <cell r="S11982">
            <v>1350000</v>
          </cell>
        </row>
        <row r="11983">
          <cell r="S11983">
            <v>1558309.56</v>
          </cell>
          <cell r="BB11983" t="str">
            <v>Rød</v>
          </cell>
        </row>
        <row r="11984">
          <cell r="S11984">
            <v>1838866</v>
          </cell>
        </row>
        <row r="11985">
          <cell r="S11985">
            <v>1147500</v>
          </cell>
        </row>
        <row r="11986">
          <cell r="S11986">
            <v>1193820</v>
          </cell>
          <cell r="BB11986" t="str">
            <v>Oransje</v>
          </cell>
        </row>
        <row r="11987">
          <cell r="S11987">
            <v>915000</v>
          </cell>
        </row>
        <row r="11988">
          <cell r="S11988">
            <v>2437500</v>
          </cell>
        </row>
        <row r="11989">
          <cell r="S11989">
            <v>1172066</v>
          </cell>
          <cell r="BB11989" t="str">
            <v>Rød</v>
          </cell>
        </row>
        <row r="11990">
          <cell r="S11990">
            <v>660000</v>
          </cell>
        </row>
        <row r="11991">
          <cell r="S11991">
            <v>2183541</v>
          </cell>
          <cell r="BB11991" t="str">
            <v>Gul</v>
          </cell>
        </row>
        <row r="11992">
          <cell r="S11992">
            <v>1025391</v>
          </cell>
          <cell r="BB11992" t="str">
            <v>Oransje</v>
          </cell>
        </row>
        <row r="11993">
          <cell r="S11993">
            <v>1351587</v>
          </cell>
        </row>
        <row r="11994">
          <cell r="S11994">
            <v>2740673</v>
          </cell>
        </row>
        <row r="11995">
          <cell r="S11995">
            <v>1162500</v>
          </cell>
          <cell r="BB11995" t="str">
            <v>Rød</v>
          </cell>
        </row>
        <row r="11996">
          <cell r="S11996">
            <v>939319</v>
          </cell>
        </row>
        <row r="11997">
          <cell r="S11997">
            <v>375190</v>
          </cell>
        </row>
        <row r="11998">
          <cell r="S11998">
            <v>1081269</v>
          </cell>
        </row>
        <row r="11999">
          <cell r="S11999">
            <v>712500</v>
          </cell>
          <cell r="BB11999" t="str">
            <v>Gul</v>
          </cell>
        </row>
        <row r="12000">
          <cell r="S12000">
            <v>2925000</v>
          </cell>
        </row>
        <row r="12001">
          <cell r="S12001">
            <v>1216409</v>
          </cell>
        </row>
        <row r="12002">
          <cell r="S12002">
            <v>4125000</v>
          </cell>
        </row>
        <row r="12003">
          <cell r="S12003">
            <v>894380</v>
          </cell>
        </row>
        <row r="12004">
          <cell r="S12004">
            <v>2792535</v>
          </cell>
        </row>
        <row r="12005">
          <cell r="S12005">
            <v>2947500</v>
          </cell>
        </row>
        <row r="12006">
          <cell r="S12006">
            <v>1125000</v>
          </cell>
        </row>
        <row r="12007">
          <cell r="S12007">
            <v>3172500</v>
          </cell>
          <cell r="BB12007" t="str">
            <v>Rød</v>
          </cell>
        </row>
        <row r="12008">
          <cell r="S12008">
            <v>2100000</v>
          </cell>
        </row>
        <row r="12009">
          <cell r="S12009">
            <v>2475000</v>
          </cell>
        </row>
        <row r="12010">
          <cell r="S12010">
            <v>712500</v>
          </cell>
        </row>
        <row r="12011">
          <cell r="S12011">
            <v>1786561</v>
          </cell>
        </row>
        <row r="12012">
          <cell r="S12012">
            <v>468750</v>
          </cell>
          <cell r="BB12012" t="str">
            <v>Rød</v>
          </cell>
        </row>
        <row r="12013">
          <cell r="S12013">
            <v>3390000</v>
          </cell>
          <cell r="BB12013" t="str">
            <v>Gul</v>
          </cell>
        </row>
        <row r="12014">
          <cell r="S12014">
            <v>1901867</v>
          </cell>
        </row>
        <row r="12015">
          <cell r="S12015">
            <v>712500</v>
          </cell>
        </row>
        <row r="12016">
          <cell r="S12016">
            <v>2608135.34</v>
          </cell>
        </row>
        <row r="12017">
          <cell r="S12017">
            <v>2557500</v>
          </cell>
        </row>
        <row r="12018">
          <cell r="S12018">
            <v>1500000</v>
          </cell>
        </row>
        <row r="12019">
          <cell r="S12019">
            <v>1035000</v>
          </cell>
        </row>
        <row r="12020">
          <cell r="S12020">
            <v>278552.25</v>
          </cell>
        </row>
        <row r="12021">
          <cell r="S12021">
            <v>2175000</v>
          </cell>
        </row>
        <row r="12022">
          <cell r="S12022">
            <v>1152996.72</v>
          </cell>
        </row>
        <row r="12023">
          <cell r="S12023">
            <v>540000</v>
          </cell>
        </row>
        <row r="12024">
          <cell r="S12024">
            <v>1567500</v>
          </cell>
        </row>
        <row r="12025">
          <cell r="S12025">
            <v>2430000</v>
          </cell>
        </row>
        <row r="12026">
          <cell r="S12026">
            <v>5227500</v>
          </cell>
        </row>
        <row r="12027">
          <cell r="S12027">
            <v>2471244</v>
          </cell>
          <cell r="BB12027" t="str">
            <v>Rød</v>
          </cell>
        </row>
        <row r="12028">
          <cell r="S12028">
            <v>1003067</v>
          </cell>
        </row>
        <row r="12029">
          <cell r="S12029">
            <v>3097500</v>
          </cell>
        </row>
        <row r="12030">
          <cell r="S12030">
            <v>675000</v>
          </cell>
        </row>
        <row r="12031">
          <cell r="S12031">
            <v>1500000</v>
          </cell>
        </row>
        <row r="12032">
          <cell r="S12032">
            <v>1145449</v>
          </cell>
        </row>
        <row r="12033">
          <cell r="S12033">
            <v>3855000</v>
          </cell>
        </row>
        <row r="12034">
          <cell r="S12034">
            <v>1237500</v>
          </cell>
          <cell r="BB12034" t="str">
            <v>Gul</v>
          </cell>
        </row>
        <row r="12035">
          <cell r="S12035">
            <v>1162500</v>
          </cell>
        </row>
        <row r="12036">
          <cell r="S12036">
            <v>2121990</v>
          </cell>
        </row>
        <row r="12037">
          <cell r="S12037">
            <v>364250</v>
          </cell>
        </row>
        <row r="12038">
          <cell r="S12038">
            <v>1760972</v>
          </cell>
          <cell r="BB12038" t="str">
            <v>Rød</v>
          </cell>
        </row>
        <row r="12039">
          <cell r="S12039">
            <v>1612500</v>
          </cell>
        </row>
        <row r="12040">
          <cell r="S12040">
            <v>2250000</v>
          </cell>
        </row>
        <row r="12041">
          <cell r="S12041">
            <v>975000</v>
          </cell>
          <cell r="BB12041" t="str">
            <v>Rød</v>
          </cell>
        </row>
        <row r="12042">
          <cell r="S12042">
            <v>5985000</v>
          </cell>
          <cell r="BB12042" t="str">
            <v>Rød</v>
          </cell>
        </row>
        <row r="12043">
          <cell r="S12043">
            <v>1042500</v>
          </cell>
        </row>
        <row r="12044">
          <cell r="S12044">
            <v>1695647</v>
          </cell>
          <cell r="BB12044" t="str">
            <v>Grønn</v>
          </cell>
        </row>
        <row r="12045">
          <cell r="S12045">
            <v>3316293.22</v>
          </cell>
          <cell r="BB12045" t="str">
            <v>Oransje</v>
          </cell>
        </row>
        <row r="12046">
          <cell r="S12046">
            <v>2925131</v>
          </cell>
        </row>
        <row r="12047">
          <cell r="S12047">
            <v>4389664</v>
          </cell>
        </row>
        <row r="12048">
          <cell r="S12048">
            <v>923014</v>
          </cell>
        </row>
        <row r="12049">
          <cell r="S12049">
            <v>3345051</v>
          </cell>
        </row>
        <row r="12050">
          <cell r="S12050">
            <v>600000</v>
          </cell>
        </row>
        <row r="12051">
          <cell r="S12051">
            <v>1269315</v>
          </cell>
        </row>
        <row r="12052">
          <cell r="S12052">
            <v>892500</v>
          </cell>
        </row>
        <row r="12053">
          <cell r="S12053">
            <v>1717500</v>
          </cell>
        </row>
        <row r="12054">
          <cell r="S12054">
            <v>1011772</v>
          </cell>
        </row>
        <row r="12055">
          <cell r="S12055">
            <v>900000</v>
          </cell>
        </row>
        <row r="12056">
          <cell r="S12056">
            <v>1095000</v>
          </cell>
        </row>
        <row r="12057">
          <cell r="S12057">
            <v>575842</v>
          </cell>
        </row>
        <row r="12058">
          <cell r="S12058">
            <v>1227861</v>
          </cell>
        </row>
        <row r="12059">
          <cell r="S12059">
            <v>2767500</v>
          </cell>
        </row>
        <row r="12060">
          <cell r="S12060">
            <v>1764070</v>
          </cell>
        </row>
        <row r="12061">
          <cell r="S12061">
            <v>1342500</v>
          </cell>
        </row>
        <row r="12062">
          <cell r="S12062">
            <v>1523155</v>
          </cell>
          <cell r="BB12062" t="str">
            <v>Gul</v>
          </cell>
        </row>
        <row r="12063">
          <cell r="S12063">
            <v>2688756</v>
          </cell>
        </row>
        <row r="12064">
          <cell r="S12064">
            <v>1687500</v>
          </cell>
          <cell r="BB12064" t="str">
            <v>Oransje</v>
          </cell>
        </row>
        <row r="12065">
          <cell r="S12065">
            <v>5198058</v>
          </cell>
          <cell r="BB12065" t="str">
            <v>Oransje</v>
          </cell>
        </row>
        <row r="12066">
          <cell r="S12066">
            <v>3045000</v>
          </cell>
        </row>
        <row r="12067">
          <cell r="S12067">
            <v>675000</v>
          </cell>
        </row>
        <row r="12068">
          <cell r="S12068">
            <v>737866</v>
          </cell>
        </row>
        <row r="12069">
          <cell r="S12069">
            <v>674491</v>
          </cell>
        </row>
        <row r="12070">
          <cell r="S12070">
            <v>1850836.53</v>
          </cell>
        </row>
        <row r="12071">
          <cell r="S12071">
            <v>862500</v>
          </cell>
        </row>
        <row r="12072">
          <cell r="S12072">
            <v>900000</v>
          </cell>
        </row>
        <row r="12073">
          <cell r="S12073">
            <v>994312</v>
          </cell>
          <cell r="BB12073" t="str">
            <v>Rød</v>
          </cell>
        </row>
        <row r="12074">
          <cell r="S12074">
            <v>897250</v>
          </cell>
        </row>
        <row r="12075">
          <cell r="S12075">
            <v>1723828</v>
          </cell>
        </row>
        <row r="12076">
          <cell r="S12076">
            <v>1665000</v>
          </cell>
        </row>
        <row r="12077">
          <cell r="S12077">
            <v>1095000</v>
          </cell>
        </row>
        <row r="12078">
          <cell r="S12078">
            <v>1465566</v>
          </cell>
        </row>
        <row r="12079">
          <cell r="S12079">
            <v>1342379</v>
          </cell>
        </row>
        <row r="12080">
          <cell r="S12080">
            <v>726902.31</v>
          </cell>
          <cell r="BB12080" t="str">
            <v>Rød</v>
          </cell>
        </row>
        <row r="12081">
          <cell r="S12081">
            <v>1192532</v>
          </cell>
        </row>
        <row r="12082">
          <cell r="S12082">
            <v>451343</v>
          </cell>
        </row>
        <row r="12083">
          <cell r="S12083">
            <v>1535468.32</v>
          </cell>
          <cell r="BB12083" t="str">
            <v>Gul</v>
          </cell>
        </row>
        <row r="12084">
          <cell r="S12084">
            <v>722293.96</v>
          </cell>
        </row>
        <row r="12085">
          <cell r="S12085">
            <v>1649065</v>
          </cell>
        </row>
        <row r="12086">
          <cell r="S12086">
            <v>1615346</v>
          </cell>
          <cell r="BB12086" t="str">
            <v>Oransje</v>
          </cell>
        </row>
        <row r="12087">
          <cell r="S12087">
            <v>720000</v>
          </cell>
        </row>
        <row r="12088">
          <cell r="S12088">
            <v>2437500</v>
          </cell>
        </row>
        <row r="12089">
          <cell r="S12089">
            <v>1559273</v>
          </cell>
          <cell r="BB12089" t="str">
            <v>Oransje</v>
          </cell>
        </row>
        <row r="12090">
          <cell r="S12090">
            <v>488860</v>
          </cell>
        </row>
        <row r="12091">
          <cell r="S12091">
            <v>1050000</v>
          </cell>
        </row>
        <row r="12092">
          <cell r="S12092">
            <v>374312</v>
          </cell>
        </row>
        <row r="12093">
          <cell r="S12093">
            <v>2400000</v>
          </cell>
        </row>
        <row r="12094">
          <cell r="S12094">
            <v>2556437</v>
          </cell>
        </row>
        <row r="12095">
          <cell r="S12095">
            <v>1183627</v>
          </cell>
        </row>
        <row r="12096">
          <cell r="S12096">
            <v>3862414</v>
          </cell>
        </row>
        <row r="12097">
          <cell r="S12097">
            <v>1359823</v>
          </cell>
        </row>
        <row r="12098">
          <cell r="S12098">
            <v>1464984</v>
          </cell>
          <cell r="BB12098" t="str">
            <v>Oransje</v>
          </cell>
        </row>
        <row r="12099">
          <cell r="S12099">
            <v>939225</v>
          </cell>
          <cell r="BB12099" t="str">
            <v>Oransje</v>
          </cell>
        </row>
        <row r="12100">
          <cell r="S12100">
            <v>4232888</v>
          </cell>
          <cell r="BB12100" t="str">
            <v>Rød</v>
          </cell>
        </row>
        <row r="12101">
          <cell r="S12101">
            <v>268599</v>
          </cell>
        </row>
        <row r="12102">
          <cell r="S12102">
            <v>968847</v>
          </cell>
        </row>
        <row r="12103">
          <cell r="S12103">
            <v>1006868</v>
          </cell>
        </row>
        <row r="12104">
          <cell r="S12104">
            <v>606261</v>
          </cell>
        </row>
        <row r="12105">
          <cell r="S12105">
            <v>675000</v>
          </cell>
        </row>
        <row r="12106">
          <cell r="S12106">
            <v>918750</v>
          </cell>
        </row>
        <row r="12107">
          <cell r="S12107">
            <v>3075000</v>
          </cell>
        </row>
        <row r="12108">
          <cell r="S12108">
            <v>938976</v>
          </cell>
          <cell r="BB12108" t="str">
            <v>Oransje</v>
          </cell>
        </row>
        <row r="12109">
          <cell r="S12109">
            <v>1284164</v>
          </cell>
          <cell r="BB12109" t="str">
            <v>Rød</v>
          </cell>
        </row>
        <row r="12110">
          <cell r="S12110">
            <v>1882500</v>
          </cell>
        </row>
        <row r="12111">
          <cell r="S12111">
            <v>2047500</v>
          </cell>
          <cell r="BB12111" t="str">
            <v>Grønn</v>
          </cell>
        </row>
        <row r="12112">
          <cell r="S12112">
            <v>1455000</v>
          </cell>
        </row>
        <row r="12113">
          <cell r="S12113">
            <v>483067</v>
          </cell>
        </row>
        <row r="12114">
          <cell r="S12114">
            <v>435004</v>
          </cell>
          <cell r="BB12114" t="str">
            <v>Rød</v>
          </cell>
        </row>
        <row r="12115">
          <cell r="S12115">
            <v>999562</v>
          </cell>
        </row>
        <row r="12116">
          <cell r="S12116">
            <v>1687500</v>
          </cell>
        </row>
        <row r="12117">
          <cell r="S12117">
            <v>570609.02</v>
          </cell>
        </row>
        <row r="12118">
          <cell r="S12118">
            <v>2088470</v>
          </cell>
        </row>
        <row r="12119">
          <cell r="S12119">
            <v>615765</v>
          </cell>
        </row>
        <row r="12120">
          <cell r="S12120">
            <v>1132500</v>
          </cell>
        </row>
        <row r="12121">
          <cell r="S12121">
            <v>780260.05</v>
          </cell>
        </row>
        <row r="12122">
          <cell r="S12122">
            <v>3000000</v>
          </cell>
        </row>
        <row r="12123">
          <cell r="S12123">
            <v>1087500</v>
          </cell>
        </row>
        <row r="12124">
          <cell r="S12124">
            <v>412500</v>
          </cell>
          <cell r="BB12124" t="str">
            <v>Rød</v>
          </cell>
        </row>
        <row r="12125">
          <cell r="S12125">
            <v>382500</v>
          </cell>
        </row>
        <row r="12126">
          <cell r="S12126">
            <v>517500</v>
          </cell>
        </row>
        <row r="12127">
          <cell r="S12127">
            <v>537602</v>
          </cell>
          <cell r="BB12127" t="str">
            <v>Gul</v>
          </cell>
        </row>
        <row r="12128">
          <cell r="S12128">
            <v>431896</v>
          </cell>
        </row>
        <row r="12129">
          <cell r="S12129">
            <v>237598</v>
          </cell>
        </row>
        <row r="12130">
          <cell r="S12130">
            <v>450000</v>
          </cell>
        </row>
        <row r="12131">
          <cell r="S12131">
            <v>487500</v>
          </cell>
        </row>
        <row r="12132">
          <cell r="S12132">
            <v>797430</v>
          </cell>
        </row>
        <row r="12133">
          <cell r="S12133">
            <v>412500</v>
          </cell>
        </row>
        <row r="12134">
          <cell r="S12134">
            <v>1650000</v>
          </cell>
        </row>
        <row r="12135">
          <cell r="S12135">
            <v>752589</v>
          </cell>
          <cell r="BB12135" t="str">
            <v>Oransje</v>
          </cell>
        </row>
        <row r="12136">
          <cell r="S12136">
            <v>463520.97</v>
          </cell>
        </row>
        <row r="12137">
          <cell r="S12137">
            <v>226328</v>
          </cell>
        </row>
        <row r="12138">
          <cell r="S12138">
            <v>300001</v>
          </cell>
        </row>
        <row r="12139">
          <cell r="S12139">
            <v>388830</v>
          </cell>
        </row>
        <row r="12140">
          <cell r="S12140">
            <v>269658</v>
          </cell>
          <cell r="BB12140" t="str">
            <v>Oransje</v>
          </cell>
        </row>
        <row r="12141">
          <cell r="S12141">
            <v>179175</v>
          </cell>
        </row>
        <row r="12142">
          <cell r="S12142">
            <v>233120</v>
          </cell>
        </row>
        <row r="12143">
          <cell r="S12143">
            <v>142079.84</v>
          </cell>
          <cell r="BB12143" t="str">
            <v>Rød</v>
          </cell>
        </row>
        <row r="12144">
          <cell r="S12144">
            <v>17435.25</v>
          </cell>
        </row>
        <row r="12145">
          <cell r="S12145">
            <v>54395</v>
          </cell>
        </row>
        <row r="12146">
          <cell r="S12146">
            <v>120000</v>
          </cell>
        </row>
        <row r="12147">
          <cell r="S12147">
            <v>57006.48</v>
          </cell>
        </row>
        <row r="12148">
          <cell r="S12148">
            <v>3750</v>
          </cell>
        </row>
        <row r="12149">
          <cell r="S12149">
            <v>0.9</v>
          </cell>
        </row>
        <row r="12150">
          <cell r="S12150">
            <v>1549366.97</v>
          </cell>
        </row>
        <row r="12151">
          <cell r="S12151">
            <v>1522386.29</v>
          </cell>
        </row>
        <row r="12152">
          <cell r="S12152">
            <v>1558097</v>
          </cell>
        </row>
        <row r="12153">
          <cell r="S12153">
            <v>2810294.12</v>
          </cell>
        </row>
        <row r="12154">
          <cell r="S12154">
            <v>2768969</v>
          </cell>
          <cell r="BB12154" t="str">
            <v>Oransje</v>
          </cell>
        </row>
        <row r="12155">
          <cell r="S12155">
            <v>2607257</v>
          </cell>
        </row>
        <row r="12156">
          <cell r="S12156">
            <v>1981978</v>
          </cell>
        </row>
        <row r="12157">
          <cell r="S12157">
            <v>2981333</v>
          </cell>
        </row>
        <row r="12158">
          <cell r="S12158">
            <v>2768041</v>
          </cell>
        </row>
        <row r="12159">
          <cell r="S12159">
            <v>1582959</v>
          </cell>
        </row>
        <row r="12160">
          <cell r="S12160">
            <v>1790231</v>
          </cell>
        </row>
        <row r="12161">
          <cell r="S12161">
            <v>2106283</v>
          </cell>
          <cell r="BB12161" t="str">
            <v>Rød</v>
          </cell>
        </row>
        <row r="12162">
          <cell r="S12162">
            <v>2693614</v>
          </cell>
        </row>
        <row r="12163">
          <cell r="S12163">
            <v>3977605</v>
          </cell>
          <cell r="BB12163" t="str">
            <v>Oransje</v>
          </cell>
        </row>
        <row r="12164">
          <cell r="S12164">
            <v>2665454</v>
          </cell>
        </row>
        <row r="12165">
          <cell r="S12165">
            <v>1992554</v>
          </cell>
        </row>
        <row r="12166">
          <cell r="S12166">
            <v>8313032</v>
          </cell>
        </row>
        <row r="12167">
          <cell r="S12167">
            <v>2346220</v>
          </cell>
        </row>
        <row r="12168">
          <cell r="S12168">
            <v>2124047</v>
          </cell>
          <cell r="BB12168" t="str">
            <v>Gul</v>
          </cell>
        </row>
        <row r="12169">
          <cell r="S12169">
            <v>3180325</v>
          </cell>
        </row>
        <row r="12170">
          <cell r="S12170">
            <v>797417</v>
          </cell>
          <cell r="BB12170" t="str">
            <v>Rød</v>
          </cell>
        </row>
        <row r="12171">
          <cell r="S12171">
            <v>4880898</v>
          </cell>
          <cell r="BB12171" t="str">
            <v>Oransje</v>
          </cell>
        </row>
        <row r="12172">
          <cell r="S12172">
            <v>2805275</v>
          </cell>
        </row>
        <row r="12173">
          <cell r="S12173">
            <v>2684017</v>
          </cell>
        </row>
        <row r="12174">
          <cell r="S12174">
            <v>3070261</v>
          </cell>
        </row>
        <row r="12175">
          <cell r="S12175">
            <v>3215425</v>
          </cell>
          <cell r="BB12175" t="str">
            <v>Gul</v>
          </cell>
        </row>
        <row r="12176">
          <cell r="S12176">
            <v>1135072</v>
          </cell>
          <cell r="BB12176" t="str">
            <v>Gul</v>
          </cell>
        </row>
        <row r="12177">
          <cell r="S12177">
            <v>1081177</v>
          </cell>
          <cell r="BB12177" t="str">
            <v>Grønn</v>
          </cell>
        </row>
        <row r="12178">
          <cell r="S12178">
            <v>3618000</v>
          </cell>
          <cell r="BB12178" t="str">
            <v>Gul</v>
          </cell>
        </row>
        <row r="12179">
          <cell r="S12179">
            <v>2377000</v>
          </cell>
          <cell r="BB12179" t="str">
            <v>Oransje</v>
          </cell>
        </row>
        <row r="12180">
          <cell r="S12180">
            <v>2059177</v>
          </cell>
        </row>
        <row r="12181">
          <cell r="S12181">
            <v>2050000</v>
          </cell>
        </row>
        <row r="12182">
          <cell r="S12182">
            <v>1792000</v>
          </cell>
        </row>
        <row r="12183">
          <cell r="S12183">
            <v>1844790</v>
          </cell>
          <cell r="BB12183" t="str">
            <v>Rød</v>
          </cell>
        </row>
        <row r="12184">
          <cell r="S12184">
            <v>2810870</v>
          </cell>
        </row>
        <row r="12185">
          <cell r="S12185">
            <v>3909619</v>
          </cell>
        </row>
        <row r="12186">
          <cell r="S12186">
            <v>1859818</v>
          </cell>
          <cell r="BB12186" t="str">
            <v>Oransje</v>
          </cell>
        </row>
        <row r="12187">
          <cell r="S12187">
            <v>1419992</v>
          </cell>
          <cell r="BB12187" t="str">
            <v>Rød</v>
          </cell>
        </row>
        <row r="12188">
          <cell r="S12188">
            <v>2040750</v>
          </cell>
        </row>
        <row r="12189">
          <cell r="S12189">
            <v>2771408</v>
          </cell>
        </row>
        <row r="12190">
          <cell r="S12190">
            <v>1269154</v>
          </cell>
        </row>
        <row r="12191">
          <cell r="S12191">
            <v>1175068</v>
          </cell>
          <cell r="BB12191" t="str">
            <v>Rød</v>
          </cell>
        </row>
        <row r="12192">
          <cell r="S12192">
            <v>648900</v>
          </cell>
        </row>
        <row r="12193">
          <cell r="S12193">
            <v>1162000</v>
          </cell>
        </row>
        <row r="12194">
          <cell r="S12194">
            <v>1986591</v>
          </cell>
        </row>
        <row r="12195">
          <cell r="S12195">
            <v>1868076</v>
          </cell>
        </row>
        <row r="12196">
          <cell r="S12196">
            <v>1087000</v>
          </cell>
        </row>
        <row r="12197">
          <cell r="S12197">
            <v>3562922</v>
          </cell>
        </row>
        <row r="12198">
          <cell r="S12198">
            <v>3470045</v>
          </cell>
          <cell r="BB12198" t="str">
            <v>Gul</v>
          </cell>
        </row>
        <row r="12199">
          <cell r="S12199">
            <v>2158808</v>
          </cell>
        </row>
        <row r="12200">
          <cell r="S12200">
            <v>4553142</v>
          </cell>
        </row>
        <row r="12201">
          <cell r="S12201">
            <v>2500000</v>
          </cell>
          <cell r="BB12201" t="str">
            <v>Grønn</v>
          </cell>
        </row>
        <row r="12202">
          <cell r="S12202">
            <v>4874254</v>
          </cell>
        </row>
        <row r="12203">
          <cell r="S12203">
            <v>2642889</v>
          </cell>
        </row>
        <row r="12204">
          <cell r="S12204">
            <v>2431869</v>
          </cell>
        </row>
        <row r="12205">
          <cell r="S12205">
            <v>3067737</v>
          </cell>
        </row>
        <row r="12206">
          <cell r="S12206">
            <v>2624529</v>
          </cell>
        </row>
        <row r="12207">
          <cell r="S12207">
            <v>2952557</v>
          </cell>
          <cell r="BB12207" t="str">
            <v>Oransje</v>
          </cell>
        </row>
        <row r="12208">
          <cell r="S12208">
            <v>1566350</v>
          </cell>
        </row>
        <row r="12209">
          <cell r="S12209">
            <v>3523000</v>
          </cell>
        </row>
        <row r="12210">
          <cell r="S12210">
            <v>877000</v>
          </cell>
          <cell r="BB12210" t="str">
            <v>Gul</v>
          </cell>
        </row>
        <row r="12211">
          <cell r="S12211">
            <v>1778889</v>
          </cell>
        </row>
        <row r="12212">
          <cell r="S12212">
            <v>3138741</v>
          </cell>
        </row>
        <row r="12213">
          <cell r="S12213">
            <v>1947474</v>
          </cell>
        </row>
        <row r="12214">
          <cell r="S12214">
            <v>4100000</v>
          </cell>
        </row>
        <row r="12215">
          <cell r="S12215">
            <v>2600282</v>
          </cell>
          <cell r="BB12215" t="str">
            <v>Rød</v>
          </cell>
        </row>
        <row r="12216">
          <cell r="S12216">
            <v>1717543</v>
          </cell>
        </row>
        <row r="12217">
          <cell r="S12217">
            <v>3831510.45</v>
          </cell>
          <cell r="BB12217" t="str">
            <v>Gul</v>
          </cell>
        </row>
        <row r="12218">
          <cell r="S12218">
            <v>3756755</v>
          </cell>
        </row>
        <row r="12219">
          <cell r="S12219">
            <v>2272994</v>
          </cell>
        </row>
        <row r="12220">
          <cell r="S12220">
            <v>1785517</v>
          </cell>
        </row>
        <row r="12221">
          <cell r="S12221">
            <v>2000093</v>
          </cell>
          <cell r="BB12221" t="str">
            <v>Oransje</v>
          </cell>
        </row>
        <row r="12222">
          <cell r="S12222">
            <v>3725000</v>
          </cell>
        </row>
        <row r="12223">
          <cell r="S12223">
            <v>3394514</v>
          </cell>
          <cell r="BB12223" t="str">
            <v>Oransje</v>
          </cell>
        </row>
        <row r="12224">
          <cell r="S12224">
            <v>2672771</v>
          </cell>
        </row>
        <row r="12225">
          <cell r="S12225">
            <v>2384391</v>
          </cell>
          <cell r="BB12225" t="str">
            <v>Grønn</v>
          </cell>
        </row>
        <row r="12226">
          <cell r="S12226">
            <v>1953804</v>
          </cell>
          <cell r="BB12226" t="str">
            <v>Oransje</v>
          </cell>
        </row>
        <row r="12227">
          <cell r="S12227">
            <v>4427552</v>
          </cell>
        </row>
        <row r="12228">
          <cell r="S12228">
            <v>2953598</v>
          </cell>
        </row>
        <row r="12229">
          <cell r="S12229">
            <v>1742792</v>
          </cell>
        </row>
        <row r="12230">
          <cell r="S12230">
            <v>3270831</v>
          </cell>
          <cell r="BB12230" t="str">
            <v>Oransje</v>
          </cell>
        </row>
        <row r="12231">
          <cell r="S12231">
            <v>3163318</v>
          </cell>
        </row>
        <row r="12232">
          <cell r="S12232">
            <v>1531103</v>
          </cell>
        </row>
        <row r="12233">
          <cell r="S12233">
            <v>3110000</v>
          </cell>
        </row>
        <row r="12234">
          <cell r="S12234">
            <v>1664934.78</v>
          </cell>
        </row>
        <row r="12235">
          <cell r="S12235">
            <v>2865486</v>
          </cell>
        </row>
        <row r="12236">
          <cell r="S12236">
            <v>2328110</v>
          </cell>
        </row>
        <row r="12237">
          <cell r="S12237">
            <v>2280000</v>
          </cell>
        </row>
        <row r="12238">
          <cell r="S12238">
            <v>1557873</v>
          </cell>
        </row>
        <row r="12239">
          <cell r="S12239">
            <v>1947651</v>
          </cell>
        </row>
        <row r="12240">
          <cell r="S12240">
            <v>3003894</v>
          </cell>
        </row>
        <row r="12241">
          <cell r="S12241">
            <v>3113927</v>
          </cell>
        </row>
        <row r="12242">
          <cell r="S12242">
            <v>1464228</v>
          </cell>
        </row>
        <row r="12243">
          <cell r="S12243">
            <v>2009909</v>
          </cell>
        </row>
        <row r="12244">
          <cell r="S12244">
            <v>4041131</v>
          </cell>
        </row>
        <row r="12245">
          <cell r="S12245">
            <v>2514981</v>
          </cell>
          <cell r="BB12245" t="str">
            <v>Grønn</v>
          </cell>
        </row>
        <row r="12246">
          <cell r="S12246">
            <v>2370252</v>
          </cell>
        </row>
        <row r="12247">
          <cell r="S12247">
            <v>2531593</v>
          </cell>
        </row>
        <row r="12248">
          <cell r="S12248">
            <v>2501898</v>
          </cell>
        </row>
        <row r="12249">
          <cell r="S12249">
            <v>1435337</v>
          </cell>
        </row>
        <row r="12250">
          <cell r="S12250">
            <v>4125403</v>
          </cell>
          <cell r="BB12250" t="str">
            <v>Rød</v>
          </cell>
        </row>
        <row r="12251">
          <cell r="S12251">
            <v>1177039</v>
          </cell>
        </row>
        <row r="12252">
          <cell r="S12252">
            <v>3752134</v>
          </cell>
        </row>
        <row r="12253">
          <cell r="S12253">
            <v>822432</v>
          </cell>
        </row>
        <row r="12254">
          <cell r="S12254">
            <v>1835977</v>
          </cell>
        </row>
        <row r="12255">
          <cell r="S12255">
            <v>2168787</v>
          </cell>
        </row>
        <row r="12256">
          <cell r="S12256">
            <v>4403228</v>
          </cell>
          <cell r="BB12256" t="str">
            <v>Gul</v>
          </cell>
        </row>
        <row r="12257">
          <cell r="S12257">
            <v>1882124</v>
          </cell>
        </row>
        <row r="12258">
          <cell r="S12258">
            <v>2624648</v>
          </cell>
        </row>
        <row r="12259">
          <cell r="S12259">
            <v>2801619</v>
          </cell>
        </row>
        <row r="12260">
          <cell r="S12260">
            <v>2210000</v>
          </cell>
          <cell r="BB12260" t="str">
            <v>Gul</v>
          </cell>
        </row>
        <row r="12261">
          <cell r="S12261">
            <v>2883902</v>
          </cell>
        </row>
        <row r="12262">
          <cell r="S12262">
            <v>5721175</v>
          </cell>
          <cell r="BB12262" t="str">
            <v>Oransje</v>
          </cell>
        </row>
        <row r="12263">
          <cell r="S12263">
            <v>1747553</v>
          </cell>
        </row>
        <row r="12264">
          <cell r="S12264">
            <v>2409372</v>
          </cell>
        </row>
        <row r="12265">
          <cell r="S12265">
            <v>2888358.73</v>
          </cell>
        </row>
        <row r="12266">
          <cell r="S12266">
            <v>3848853</v>
          </cell>
          <cell r="BB12266" t="str">
            <v>Oransje</v>
          </cell>
        </row>
        <row r="12267">
          <cell r="S12267">
            <v>1618000</v>
          </cell>
        </row>
        <row r="12268">
          <cell r="S12268">
            <v>1535687</v>
          </cell>
          <cell r="BB12268" t="str">
            <v>Lys grønn</v>
          </cell>
        </row>
        <row r="12269">
          <cell r="S12269">
            <v>1193506</v>
          </cell>
        </row>
        <row r="12270">
          <cell r="S12270">
            <v>1522526</v>
          </cell>
        </row>
        <row r="12271">
          <cell r="S12271">
            <v>2269703</v>
          </cell>
          <cell r="BB12271" t="str">
            <v>Grønn</v>
          </cell>
        </row>
        <row r="12272">
          <cell r="S12272">
            <v>2918973</v>
          </cell>
        </row>
        <row r="12273">
          <cell r="S12273">
            <v>3926058</v>
          </cell>
        </row>
        <row r="12274">
          <cell r="S12274">
            <v>1735700</v>
          </cell>
        </row>
        <row r="12275">
          <cell r="S12275">
            <v>1914129</v>
          </cell>
        </row>
        <row r="12276">
          <cell r="S12276">
            <v>2988513</v>
          </cell>
        </row>
        <row r="12277">
          <cell r="S12277">
            <v>3310531</v>
          </cell>
          <cell r="BB12277" t="str">
            <v>Gul</v>
          </cell>
        </row>
        <row r="12278">
          <cell r="S12278">
            <v>2388641</v>
          </cell>
        </row>
        <row r="12279">
          <cell r="S12279">
            <v>1789059</v>
          </cell>
        </row>
        <row r="12280">
          <cell r="S12280">
            <v>1695468</v>
          </cell>
        </row>
        <row r="12281">
          <cell r="S12281">
            <v>2769866</v>
          </cell>
          <cell r="BB12281" t="str">
            <v>Oransje</v>
          </cell>
        </row>
        <row r="12282">
          <cell r="S12282">
            <v>3311678</v>
          </cell>
        </row>
        <row r="12283">
          <cell r="S12283">
            <v>1823907</v>
          </cell>
          <cell r="BB12283" t="str">
            <v>Rød</v>
          </cell>
        </row>
        <row r="12284">
          <cell r="S12284">
            <v>1409341</v>
          </cell>
        </row>
        <row r="12285">
          <cell r="S12285">
            <v>1066300</v>
          </cell>
        </row>
        <row r="12286">
          <cell r="S12286">
            <v>2224869</v>
          </cell>
        </row>
        <row r="12287">
          <cell r="S12287">
            <v>2701255</v>
          </cell>
        </row>
        <row r="12288">
          <cell r="S12288">
            <v>4846723.46</v>
          </cell>
          <cell r="BB12288" t="str">
            <v>Gul</v>
          </cell>
        </row>
        <row r="12289">
          <cell r="S12289">
            <v>3914368</v>
          </cell>
          <cell r="BB12289" t="str">
            <v>Gul</v>
          </cell>
        </row>
        <row r="12290">
          <cell r="S12290">
            <v>1293551</v>
          </cell>
        </row>
        <row r="12291">
          <cell r="S12291">
            <v>3223325</v>
          </cell>
        </row>
        <row r="12292">
          <cell r="S12292">
            <v>1385421.21</v>
          </cell>
        </row>
        <row r="12293">
          <cell r="S12293">
            <v>3554247</v>
          </cell>
        </row>
        <row r="12294">
          <cell r="S12294">
            <v>2037152</v>
          </cell>
        </row>
        <row r="12295">
          <cell r="S12295">
            <v>2063174</v>
          </cell>
        </row>
        <row r="12296">
          <cell r="S12296">
            <v>1610000</v>
          </cell>
        </row>
        <row r="12297">
          <cell r="S12297">
            <v>4718802</v>
          </cell>
        </row>
        <row r="12298">
          <cell r="S12298">
            <v>2814967</v>
          </cell>
        </row>
        <row r="12299">
          <cell r="S12299">
            <v>2262221</v>
          </cell>
        </row>
        <row r="12300">
          <cell r="S12300">
            <v>1535000</v>
          </cell>
        </row>
        <row r="12301">
          <cell r="S12301">
            <v>1784336.35</v>
          </cell>
        </row>
        <row r="12302">
          <cell r="S12302">
            <v>1446179</v>
          </cell>
        </row>
        <row r="12303">
          <cell r="S12303">
            <v>1000653.88</v>
          </cell>
        </row>
        <row r="12304">
          <cell r="S12304">
            <v>2362593</v>
          </cell>
          <cell r="BB12304" t="str">
            <v>Grønn</v>
          </cell>
        </row>
        <row r="12305">
          <cell r="S12305">
            <v>1776951.79</v>
          </cell>
        </row>
        <row r="12306">
          <cell r="S12306">
            <v>4346091</v>
          </cell>
          <cell r="BB12306" t="str">
            <v>Gul</v>
          </cell>
        </row>
        <row r="12307">
          <cell r="S12307">
            <v>2525756</v>
          </cell>
        </row>
        <row r="12308">
          <cell r="S12308">
            <v>3459486</v>
          </cell>
        </row>
        <row r="12309">
          <cell r="S12309">
            <v>2671630</v>
          </cell>
        </row>
        <row r="12310">
          <cell r="S12310">
            <v>1460000</v>
          </cell>
          <cell r="BB12310" t="str">
            <v>Oransje</v>
          </cell>
        </row>
        <row r="12311">
          <cell r="S12311">
            <v>2112223</v>
          </cell>
        </row>
        <row r="12312">
          <cell r="S12312">
            <v>2113677</v>
          </cell>
          <cell r="BB12312" t="str">
            <v>Grønn</v>
          </cell>
        </row>
        <row r="12313">
          <cell r="S12313">
            <v>1415000</v>
          </cell>
          <cell r="BB12313" t="str">
            <v>Oransje</v>
          </cell>
        </row>
        <row r="12314">
          <cell r="S12314">
            <v>2636460.81</v>
          </cell>
        </row>
        <row r="12315">
          <cell r="S12315">
            <v>2800000</v>
          </cell>
        </row>
        <row r="12316">
          <cell r="S12316">
            <v>2750000</v>
          </cell>
        </row>
        <row r="12317">
          <cell r="S12317">
            <v>2717200</v>
          </cell>
        </row>
        <row r="12318">
          <cell r="S12318">
            <v>1539897</v>
          </cell>
        </row>
        <row r="12319">
          <cell r="S12319">
            <v>3312070</v>
          </cell>
        </row>
        <row r="12320">
          <cell r="S12320">
            <v>2194024</v>
          </cell>
          <cell r="BB12320" t="str">
            <v>Gul</v>
          </cell>
        </row>
        <row r="12321">
          <cell r="S12321">
            <v>3344092</v>
          </cell>
        </row>
        <row r="12322">
          <cell r="S12322">
            <v>2181000</v>
          </cell>
        </row>
        <row r="12323">
          <cell r="S12323">
            <v>1871500</v>
          </cell>
        </row>
        <row r="12324">
          <cell r="S12324">
            <v>2910619</v>
          </cell>
        </row>
        <row r="12325">
          <cell r="S12325">
            <v>1634664</v>
          </cell>
        </row>
        <row r="12326">
          <cell r="S12326">
            <v>3608799</v>
          </cell>
        </row>
        <row r="12327">
          <cell r="S12327">
            <v>2737882</v>
          </cell>
          <cell r="BB12327" t="str">
            <v>Rød</v>
          </cell>
        </row>
        <row r="12328">
          <cell r="S12328">
            <v>2883682</v>
          </cell>
        </row>
        <row r="12329">
          <cell r="S12329">
            <v>3295059</v>
          </cell>
          <cell r="BB12329" t="str">
            <v>Oransje</v>
          </cell>
        </row>
        <row r="12330">
          <cell r="S12330">
            <v>1702063</v>
          </cell>
        </row>
        <row r="12331">
          <cell r="S12331">
            <v>3047784</v>
          </cell>
          <cell r="BB12331" t="str">
            <v>Oransje</v>
          </cell>
        </row>
        <row r="12332">
          <cell r="S12332">
            <v>2288398</v>
          </cell>
        </row>
        <row r="12333">
          <cell r="S12333">
            <v>1690279</v>
          </cell>
        </row>
        <row r="12334">
          <cell r="S12334">
            <v>2623351</v>
          </cell>
          <cell r="BB12334" t="str">
            <v>Oransje</v>
          </cell>
        </row>
        <row r="12335">
          <cell r="S12335">
            <v>1916938</v>
          </cell>
        </row>
        <row r="12336">
          <cell r="S12336">
            <v>2819003</v>
          </cell>
        </row>
        <row r="12337">
          <cell r="S12337">
            <v>3463625</v>
          </cell>
        </row>
        <row r="12338">
          <cell r="S12338">
            <v>1400047</v>
          </cell>
        </row>
        <row r="12339">
          <cell r="S12339">
            <v>3594598</v>
          </cell>
        </row>
        <row r="12340">
          <cell r="S12340">
            <v>1781356</v>
          </cell>
        </row>
        <row r="12341">
          <cell r="S12341">
            <v>3128748</v>
          </cell>
          <cell r="BB12341" t="str">
            <v>Rød</v>
          </cell>
        </row>
        <row r="12342">
          <cell r="S12342">
            <v>3136631</v>
          </cell>
        </row>
        <row r="12343">
          <cell r="S12343">
            <v>3233575</v>
          </cell>
        </row>
        <row r="12344">
          <cell r="S12344">
            <v>3251138</v>
          </cell>
          <cell r="BB12344" t="str">
            <v>Gul</v>
          </cell>
        </row>
        <row r="12345">
          <cell r="S12345">
            <v>4488027</v>
          </cell>
          <cell r="BB12345" t="str">
            <v>Grønn</v>
          </cell>
        </row>
        <row r="12346">
          <cell r="S12346">
            <v>2512689</v>
          </cell>
          <cell r="BB12346" t="str">
            <v>Rød</v>
          </cell>
        </row>
        <row r="12347">
          <cell r="S12347">
            <v>2191168</v>
          </cell>
        </row>
        <row r="12348">
          <cell r="S12348">
            <v>2142161</v>
          </cell>
        </row>
        <row r="12349">
          <cell r="S12349">
            <v>2941325</v>
          </cell>
        </row>
        <row r="12350">
          <cell r="S12350">
            <v>2320157</v>
          </cell>
        </row>
        <row r="12351">
          <cell r="S12351">
            <v>6347057</v>
          </cell>
        </row>
        <row r="12352">
          <cell r="S12352">
            <v>2363861</v>
          </cell>
        </row>
        <row r="12353">
          <cell r="S12353">
            <v>1344228</v>
          </cell>
        </row>
        <row r="12354">
          <cell r="S12354">
            <v>2765264</v>
          </cell>
          <cell r="BB12354" t="str">
            <v>Rød</v>
          </cell>
        </row>
        <row r="12355">
          <cell r="S12355">
            <v>1808229</v>
          </cell>
        </row>
        <row r="12356">
          <cell r="S12356">
            <v>3463187</v>
          </cell>
          <cell r="BB12356" t="str">
            <v>Gul</v>
          </cell>
        </row>
        <row r="12357">
          <cell r="S12357">
            <v>2966579</v>
          </cell>
        </row>
        <row r="12358">
          <cell r="S12358">
            <v>3528579</v>
          </cell>
        </row>
        <row r="12359">
          <cell r="S12359">
            <v>1892651</v>
          </cell>
        </row>
        <row r="12360">
          <cell r="S12360">
            <v>4770550</v>
          </cell>
        </row>
        <row r="12361">
          <cell r="S12361">
            <v>4989477</v>
          </cell>
        </row>
        <row r="12362">
          <cell r="S12362">
            <v>1833359.86</v>
          </cell>
          <cell r="BB12362" t="str">
            <v>Oransje</v>
          </cell>
        </row>
        <row r="12363">
          <cell r="S12363">
            <v>2851582</v>
          </cell>
        </row>
        <row r="12364">
          <cell r="S12364">
            <v>1657361</v>
          </cell>
        </row>
        <row r="12365">
          <cell r="S12365">
            <v>3256998</v>
          </cell>
        </row>
        <row r="12366">
          <cell r="S12366">
            <v>2463781</v>
          </cell>
        </row>
        <row r="12367">
          <cell r="S12367">
            <v>2051504</v>
          </cell>
        </row>
        <row r="12368">
          <cell r="S12368">
            <v>4714115</v>
          </cell>
          <cell r="BB12368" t="str">
            <v>Rød</v>
          </cell>
        </row>
        <row r="12369">
          <cell r="S12369">
            <v>1981197</v>
          </cell>
          <cell r="BB12369" t="str">
            <v>Grønn</v>
          </cell>
        </row>
        <row r="12370">
          <cell r="S12370">
            <v>1755597</v>
          </cell>
        </row>
        <row r="12371">
          <cell r="S12371">
            <v>2956597</v>
          </cell>
          <cell r="BB12371" t="str">
            <v>Oransje</v>
          </cell>
        </row>
        <row r="12372">
          <cell r="S12372">
            <v>4851768</v>
          </cell>
          <cell r="BB12372" t="str">
            <v>Gul</v>
          </cell>
        </row>
        <row r="12373">
          <cell r="S12373">
            <v>2273622</v>
          </cell>
        </row>
        <row r="12374">
          <cell r="S12374">
            <v>2812644</v>
          </cell>
        </row>
        <row r="12375">
          <cell r="S12375">
            <v>1947852</v>
          </cell>
        </row>
        <row r="12376">
          <cell r="S12376">
            <v>3500641</v>
          </cell>
          <cell r="BB12376" t="str">
            <v>Rød</v>
          </cell>
        </row>
        <row r="12377">
          <cell r="S12377">
            <v>4863419</v>
          </cell>
        </row>
        <row r="12378">
          <cell r="S12378">
            <v>3257712</v>
          </cell>
          <cell r="BB12378" t="str">
            <v>Gul</v>
          </cell>
        </row>
        <row r="12379">
          <cell r="S12379">
            <v>4350274</v>
          </cell>
        </row>
        <row r="12380">
          <cell r="S12380">
            <v>1979919</v>
          </cell>
          <cell r="BB12380" t="str">
            <v>Lys grønn</v>
          </cell>
        </row>
        <row r="12381">
          <cell r="S12381">
            <v>5077036.18</v>
          </cell>
          <cell r="BB12381" t="str">
            <v>Oransje</v>
          </cell>
        </row>
        <row r="12382">
          <cell r="S12382">
            <v>2456340</v>
          </cell>
          <cell r="BB12382" t="str">
            <v>Gul</v>
          </cell>
        </row>
        <row r="12383">
          <cell r="S12383">
            <v>3278854</v>
          </cell>
        </row>
        <row r="12384">
          <cell r="S12384">
            <v>4986569</v>
          </cell>
        </row>
        <row r="12385">
          <cell r="S12385">
            <v>2199005</v>
          </cell>
        </row>
        <row r="12386">
          <cell r="S12386">
            <v>3735000</v>
          </cell>
        </row>
        <row r="12387">
          <cell r="S12387">
            <v>2531236</v>
          </cell>
        </row>
        <row r="12388">
          <cell r="S12388">
            <v>1405375</v>
          </cell>
        </row>
        <row r="12389">
          <cell r="S12389">
            <v>1289432</v>
          </cell>
        </row>
        <row r="12390">
          <cell r="S12390">
            <v>3740332</v>
          </cell>
        </row>
        <row r="12391">
          <cell r="S12391">
            <v>3817532</v>
          </cell>
        </row>
        <row r="12392">
          <cell r="S12392">
            <v>4794558</v>
          </cell>
          <cell r="BB12392" t="str">
            <v>Oransje</v>
          </cell>
        </row>
        <row r="12393">
          <cell r="S12393">
            <v>1371534</v>
          </cell>
        </row>
        <row r="12394">
          <cell r="S12394">
            <v>1472180</v>
          </cell>
        </row>
        <row r="12395">
          <cell r="S12395">
            <v>1784404</v>
          </cell>
          <cell r="BB12395" t="str">
            <v>Oransje</v>
          </cell>
        </row>
        <row r="12396">
          <cell r="S12396">
            <v>1160457</v>
          </cell>
        </row>
        <row r="12397">
          <cell r="S12397">
            <v>3800000</v>
          </cell>
        </row>
        <row r="12398">
          <cell r="S12398">
            <v>1634723</v>
          </cell>
          <cell r="BB12398" t="str">
            <v>Rød</v>
          </cell>
        </row>
        <row r="12399">
          <cell r="S12399">
            <v>1844423</v>
          </cell>
          <cell r="BB12399" t="str">
            <v>Oransje</v>
          </cell>
        </row>
        <row r="12400">
          <cell r="S12400">
            <v>1783056</v>
          </cell>
        </row>
        <row r="12401">
          <cell r="S12401">
            <v>775562</v>
          </cell>
          <cell r="BB12401" t="str">
            <v>Oransje</v>
          </cell>
        </row>
        <row r="12402">
          <cell r="S12402">
            <v>1285079</v>
          </cell>
        </row>
        <row r="12403">
          <cell r="S12403">
            <v>1530751.93</v>
          </cell>
          <cell r="BB12403" t="str">
            <v>Oransje</v>
          </cell>
        </row>
        <row r="12404">
          <cell r="S12404">
            <v>1972540</v>
          </cell>
          <cell r="BB12404" t="str">
            <v>Oransje</v>
          </cell>
        </row>
        <row r="12405">
          <cell r="S12405">
            <v>1455121</v>
          </cell>
        </row>
        <row r="12406">
          <cell r="S12406">
            <v>6621207</v>
          </cell>
        </row>
        <row r="12407">
          <cell r="S12407">
            <v>2354752</v>
          </cell>
        </row>
        <row r="12408">
          <cell r="S12408">
            <v>1775000</v>
          </cell>
        </row>
        <row r="12409">
          <cell r="S12409">
            <v>1940514</v>
          </cell>
        </row>
        <row r="12410">
          <cell r="S12410">
            <v>2519910</v>
          </cell>
          <cell r="BB12410" t="str">
            <v>Gul</v>
          </cell>
        </row>
        <row r="12411">
          <cell r="S12411">
            <v>1580919</v>
          </cell>
        </row>
        <row r="12412">
          <cell r="S12412">
            <v>2271077</v>
          </cell>
          <cell r="BB12412" t="str">
            <v>Rød</v>
          </cell>
        </row>
        <row r="12413">
          <cell r="S12413">
            <v>2978159</v>
          </cell>
        </row>
        <row r="12414">
          <cell r="S12414">
            <v>2614295</v>
          </cell>
        </row>
        <row r="12415">
          <cell r="S12415">
            <v>2370621</v>
          </cell>
        </row>
        <row r="12416">
          <cell r="S12416">
            <v>1735176</v>
          </cell>
        </row>
        <row r="12417">
          <cell r="S12417">
            <v>780700</v>
          </cell>
          <cell r="BB12417" t="str">
            <v>Oransje</v>
          </cell>
        </row>
        <row r="12418">
          <cell r="S12418">
            <v>1710554</v>
          </cell>
        </row>
        <row r="12419">
          <cell r="S12419">
            <v>2560165</v>
          </cell>
          <cell r="BB12419" t="str">
            <v>Rød</v>
          </cell>
        </row>
        <row r="12420">
          <cell r="S12420">
            <v>3249552</v>
          </cell>
        </row>
        <row r="12421">
          <cell r="S12421">
            <v>1426913</v>
          </cell>
        </row>
        <row r="12422">
          <cell r="S12422">
            <v>2358910</v>
          </cell>
        </row>
        <row r="12423">
          <cell r="S12423">
            <v>2975342</v>
          </cell>
          <cell r="BB12423" t="str">
            <v>Gul</v>
          </cell>
        </row>
        <row r="12424">
          <cell r="S12424">
            <v>1687685</v>
          </cell>
        </row>
        <row r="12425">
          <cell r="S12425">
            <v>2554224</v>
          </cell>
          <cell r="BB12425" t="str">
            <v>Rød</v>
          </cell>
        </row>
        <row r="12426">
          <cell r="S12426">
            <v>2561040</v>
          </cell>
        </row>
        <row r="12427">
          <cell r="S12427">
            <v>2875732</v>
          </cell>
        </row>
        <row r="12428">
          <cell r="S12428">
            <v>2320801</v>
          </cell>
        </row>
        <row r="12429">
          <cell r="S12429">
            <v>3303152</v>
          </cell>
        </row>
        <row r="12430">
          <cell r="S12430">
            <v>-3947.22</v>
          </cell>
        </row>
        <row r="12431">
          <cell r="S12431">
            <v>3767448</v>
          </cell>
        </row>
        <row r="12432">
          <cell r="S12432">
            <v>2098904</v>
          </cell>
        </row>
        <row r="12433">
          <cell r="S12433">
            <v>1635999</v>
          </cell>
        </row>
        <row r="12434">
          <cell r="S12434">
            <v>2976596</v>
          </cell>
        </row>
        <row r="12435">
          <cell r="S12435">
            <v>1729506</v>
          </cell>
          <cell r="BB12435" t="str">
            <v>Oransje</v>
          </cell>
        </row>
        <row r="12436">
          <cell r="S12436">
            <v>2658721</v>
          </cell>
          <cell r="BB12436" t="str">
            <v>Oransje</v>
          </cell>
        </row>
        <row r="12437">
          <cell r="S12437">
            <v>1113533</v>
          </cell>
        </row>
        <row r="12438">
          <cell r="S12438">
            <v>2679327</v>
          </cell>
        </row>
        <row r="12439">
          <cell r="S12439">
            <v>2308810</v>
          </cell>
        </row>
        <row r="12440">
          <cell r="S12440">
            <v>2800050</v>
          </cell>
        </row>
        <row r="12441">
          <cell r="S12441">
            <v>3685720</v>
          </cell>
        </row>
        <row r="12442">
          <cell r="S12442">
            <v>2553095</v>
          </cell>
        </row>
        <row r="12443">
          <cell r="S12443">
            <v>2247011</v>
          </cell>
        </row>
        <row r="12444">
          <cell r="S12444">
            <v>2353907</v>
          </cell>
        </row>
        <row r="12445">
          <cell r="S12445">
            <v>2225159</v>
          </cell>
        </row>
        <row r="12446">
          <cell r="S12446">
            <v>2249737</v>
          </cell>
        </row>
        <row r="12447">
          <cell r="S12447">
            <v>862030</v>
          </cell>
        </row>
        <row r="12448">
          <cell r="S12448">
            <v>2360842.15</v>
          </cell>
        </row>
        <row r="12449">
          <cell r="S12449">
            <v>4500000</v>
          </cell>
        </row>
        <row r="12450">
          <cell r="S12450">
            <v>5429466</v>
          </cell>
        </row>
        <row r="12451">
          <cell r="S12451">
            <v>3257447</v>
          </cell>
          <cell r="BB12451" t="str">
            <v>Oransje</v>
          </cell>
        </row>
        <row r="12452">
          <cell r="S12452">
            <v>2973690</v>
          </cell>
        </row>
        <row r="12453">
          <cell r="S12453">
            <v>2362000</v>
          </cell>
        </row>
        <row r="12454">
          <cell r="S12454">
            <v>2455496</v>
          </cell>
        </row>
        <row r="12455">
          <cell r="S12455">
            <v>915148</v>
          </cell>
        </row>
        <row r="12456">
          <cell r="S12456">
            <v>1212776</v>
          </cell>
        </row>
        <row r="12457">
          <cell r="S12457">
            <v>2843190</v>
          </cell>
        </row>
        <row r="12458">
          <cell r="S12458">
            <v>2344823</v>
          </cell>
        </row>
        <row r="12459">
          <cell r="S12459">
            <v>1812137</v>
          </cell>
          <cell r="BB12459" t="str">
            <v>Grønn</v>
          </cell>
        </row>
        <row r="12460">
          <cell r="S12460">
            <v>244381</v>
          </cell>
        </row>
        <row r="12461">
          <cell r="S12461">
            <v>1816487</v>
          </cell>
          <cell r="BB12461" t="str">
            <v>Rød</v>
          </cell>
        </row>
        <row r="12462">
          <cell r="S12462">
            <v>3287697</v>
          </cell>
        </row>
        <row r="12463">
          <cell r="S12463">
            <v>3372674</v>
          </cell>
        </row>
        <row r="12464">
          <cell r="S12464">
            <v>1698521</v>
          </cell>
        </row>
        <row r="12465">
          <cell r="S12465">
            <v>2438491</v>
          </cell>
        </row>
        <row r="12466">
          <cell r="S12466">
            <v>2908209</v>
          </cell>
        </row>
        <row r="12467">
          <cell r="S12467">
            <v>1985365</v>
          </cell>
        </row>
        <row r="12468">
          <cell r="S12468">
            <v>4007267</v>
          </cell>
          <cell r="BB12468" t="str">
            <v>Oransje</v>
          </cell>
        </row>
        <row r="12469">
          <cell r="S12469">
            <v>2985707</v>
          </cell>
          <cell r="BB12469" t="str">
            <v>Oransje</v>
          </cell>
        </row>
        <row r="12470">
          <cell r="S12470">
            <v>1354385</v>
          </cell>
        </row>
        <row r="12471">
          <cell r="S12471">
            <v>1472382</v>
          </cell>
          <cell r="BB12471" t="str">
            <v>Rød</v>
          </cell>
        </row>
        <row r="12472">
          <cell r="S12472">
            <v>2041400</v>
          </cell>
        </row>
        <row r="12473">
          <cell r="S12473">
            <v>2384492</v>
          </cell>
        </row>
        <row r="12474">
          <cell r="S12474">
            <v>3879681</v>
          </cell>
        </row>
        <row r="12475">
          <cell r="S12475">
            <v>2856377</v>
          </cell>
          <cell r="BB12475" t="str">
            <v>Oransje</v>
          </cell>
        </row>
        <row r="12476">
          <cell r="S12476">
            <v>3349982</v>
          </cell>
        </row>
        <row r="12477">
          <cell r="S12477">
            <v>1281947</v>
          </cell>
          <cell r="BB12477" t="str">
            <v>Gul</v>
          </cell>
        </row>
        <row r="12478">
          <cell r="S12478">
            <v>3790221</v>
          </cell>
        </row>
        <row r="12479">
          <cell r="S12479">
            <v>1792106</v>
          </cell>
        </row>
        <row r="12480">
          <cell r="S12480">
            <v>2562179</v>
          </cell>
        </row>
        <row r="12481">
          <cell r="S12481">
            <v>1605016</v>
          </cell>
        </row>
        <row r="12482">
          <cell r="S12482">
            <v>5215844</v>
          </cell>
        </row>
        <row r="12483">
          <cell r="S12483">
            <v>3130999</v>
          </cell>
        </row>
        <row r="12484">
          <cell r="S12484">
            <v>1679416</v>
          </cell>
        </row>
        <row r="12485">
          <cell r="S12485">
            <v>2486017</v>
          </cell>
        </row>
        <row r="12486">
          <cell r="S12486">
            <v>2443522</v>
          </cell>
          <cell r="BB12486" t="str">
            <v>Gul</v>
          </cell>
        </row>
        <row r="12487">
          <cell r="S12487">
            <v>1675763</v>
          </cell>
        </row>
        <row r="12488">
          <cell r="S12488">
            <v>5443983</v>
          </cell>
        </row>
        <row r="12489">
          <cell r="S12489">
            <v>2350272</v>
          </cell>
        </row>
        <row r="12490">
          <cell r="S12490">
            <v>1671284</v>
          </cell>
        </row>
        <row r="12491">
          <cell r="S12491">
            <v>3261863</v>
          </cell>
        </row>
        <row r="12492">
          <cell r="S12492">
            <v>2860807</v>
          </cell>
        </row>
        <row r="12493">
          <cell r="S12493">
            <v>2217191</v>
          </cell>
        </row>
        <row r="12494">
          <cell r="S12494">
            <v>1298107</v>
          </cell>
        </row>
        <row r="12495">
          <cell r="S12495">
            <v>4051498</v>
          </cell>
        </row>
        <row r="12496">
          <cell r="S12496">
            <v>6142902</v>
          </cell>
        </row>
        <row r="12497">
          <cell r="S12497">
            <v>1239808</v>
          </cell>
          <cell r="BB12497" t="str">
            <v>Rød</v>
          </cell>
        </row>
        <row r="12498">
          <cell r="S12498">
            <v>4337109</v>
          </cell>
        </row>
        <row r="12499">
          <cell r="S12499">
            <v>3150774</v>
          </cell>
          <cell r="BB12499" t="str">
            <v>Oransje</v>
          </cell>
        </row>
        <row r="12500">
          <cell r="S12500">
            <v>1651678</v>
          </cell>
        </row>
        <row r="12501">
          <cell r="S12501">
            <v>2451842</v>
          </cell>
          <cell r="BB12501" t="str">
            <v>Rød</v>
          </cell>
        </row>
        <row r="12502">
          <cell r="S12502">
            <v>4690385</v>
          </cell>
        </row>
        <row r="12503">
          <cell r="S12503">
            <v>2807209</v>
          </cell>
        </row>
        <row r="12504">
          <cell r="S12504">
            <v>1860000</v>
          </cell>
        </row>
        <row r="12505">
          <cell r="S12505">
            <v>2918090</v>
          </cell>
        </row>
        <row r="12506">
          <cell r="S12506">
            <v>2866154</v>
          </cell>
        </row>
        <row r="12507">
          <cell r="S12507">
            <v>1962527</v>
          </cell>
        </row>
        <row r="12508">
          <cell r="S12508">
            <v>2385006</v>
          </cell>
        </row>
        <row r="12509">
          <cell r="S12509">
            <v>2682907</v>
          </cell>
        </row>
        <row r="12510">
          <cell r="S12510">
            <v>3577849.25</v>
          </cell>
          <cell r="BB12510" t="str">
            <v>Oransje</v>
          </cell>
        </row>
        <row r="12511">
          <cell r="S12511">
            <v>1524532</v>
          </cell>
        </row>
        <row r="12512">
          <cell r="S12512">
            <v>3737801</v>
          </cell>
          <cell r="BB12512" t="str">
            <v>Gul</v>
          </cell>
        </row>
        <row r="12513">
          <cell r="S12513">
            <v>2893354</v>
          </cell>
          <cell r="BB12513" t="str">
            <v>Gul</v>
          </cell>
        </row>
        <row r="12514">
          <cell r="S12514">
            <v>2970304</v>
          </cell>
        </row>
        <row r="12515">
          <cell r="S12515">
            <v>2361329.65</v>
          </cell>
        </row>
        <row r="12516">
          <cell r="S12516">
            <v>4072449</v>
          </cell>
        </row>
        <row r="12517">
          <cell r="S12517">
            <v>2170197</v>
          </cell>
          <cell r="BB12517" t="str">
            <v>Rød</v>
          </cell>
        </row>
        <row r="12518">
          <cell r="S12518">
            <v>1548235</v>
          </cell>
        </row>
        <row r="12519">
          <cell r="S12519">
            <v>4690695</v>
          </cell>
        </row>
        <row r="12520">
          <cell r="S12520">
            <v>2025367</v>
          </cell>
        </row>
        <row r="12521">
          <cell r="S12521">
            <v>2702138</v>
          </cell>
        </row>
        <row r="12522">
          <cell r="S12522">
            <v>338797</v>
          </cell>
        </row>
        <row r="12523">
          <cell r="S12523">
            <v>2405863</v>
          </cell>
        </row>
        <row r="12524">
          <cell r="S12524">
            <v>1717132</v>
          </cell>
        </row>
        <row r="12525">
          <cell r="S12525">
            <v>1682812</v>
          </cell>
        </row>
        <row r="12526">
          <cell r="S12526">
            <v>2147566</v>
          </cell>
          <cell r="BB12526" t="str">
            <v>Oransje</v>
          </cell>
        </row>
        <row r="12527">
          <cell r="S12527">
            <v>1531717</v>
          </cell>
        </row>
        <row r="12528">
          <cell r="S12528">
            <v>2558650</v>
          </cell>
        </row>
        <row r="12529">
          <cell r="S12529">
            <v>2236815</v>
          </cell>
          <cell r="BB12529" t="str">
            <v>Rød</v>
          </cell>
        </row>
        <row r="12530">
          <cell r="S12530">
            <v>2768137</v>
          </cell>
          <cell r="BB12530" t="str">
            <v>Gul</v>
          </cell>
        </row>
        <row r="12531">
          <cell r="S12531">
            <v>3696442</v>
          </cell>
        </row>
        <row r="12532">
          <cell r="S12532">
            <v>3204652</v>
          </cell>
        </row>
        <row r="12533">
          <cell r="S12533">
            <v>3375833</v>
          </cell>
        </row>
        <row r="12534">
          <cell r="S12534">
            <v>4180649</v>
          </cell>
          <cell r="BB12534" t="str">
            <v>Oransje</v>
          </cell>
        </row>
        <row r="12535">
          <cell r="S12535">
            <v>2394787</v>
          </cell>
        </row>
        <row r="12536">
          <cell r="S12536">
            <v>4540843</v>
          </cell>
        </row>
        <row r="12537">
          <cell r="S12537">
            <v>1668759</v>
          </cell>
        </row>
        <row r="12538">
          <cell r="S12538">
            <v>1847654</v>
          </cell>
          <cell r="BB12538" t="str">
            <v>Rød</v>
          </cell>
        </row>
        <row r="12539">
          <cell r="S12539">
            <v>1562648</v>
          </cell>
        </row>
        <row r="12540">
          <cell r="S12540">
            <v>1450381</v>
          </cell>
          <cell r="BB12540" t="str">
            <v>Oransje</v>
          </cell>
        </row>
        <row r="12541">
          <cell r="S12541">
            <v>2246962</v>
          </cell>
        </row>
        <row r="12542">
          <cell r="S12542">
            <v>3314346</v>
          </cell>
          <cell r="BB12542" t="str">
            <v>Rød</v>
          </cell>
        </row>
        <row r="12543">
          <cell r="S12543">
            <v>731655</v>
          </cell>
        </row>
        <row r="12544">
          <cell r="S12544">
            <v>1875675.34</v>
          </cell>
          <cell r="BB12544" t="str">
            <v>Oransje</v>
          </cell>
        </row>
        <row r="12545">
          <cell r="S12545">
            <v>5110148</v>
          </cell>
          <cell r="BB12545" t="str">
            <v>Oransje</v>
          </cell>
        </row>
        <row r="12546">
          <cell r="S12546">
            <v>1965629</v>
          </cell>
          <cell r="BB12546" t="str">
            <v>Oransje</v>
          </cell>
        </row>
        <row r="12547">
          <cell r="S12547">
            <v>3224278</v>
          </cell>
        </row>
        <row r="12548">
          <cell r="S12548">
            <v>2657045</v>
          </cell>
        </row>
        <row r="12549">
          <cell r="S12549">
            <v>2257824</v>
          </cell>
        </row>
        <row r="12550">
          <cell r="S12550">
            <v>1774899</v>
          </cell>
        </row>
        <row r="12551">
          <cell r="S12551">
            <v>1684527</v>
          </cell>
          <cell r="BB12551" t="str">
            <v>Rød</v>
          </cell>
        </row>
        <row r="12552">
          <cell r="S12552">
            <v>1435855</v>
          </cell>
        </row>
        <row r="12553">
          <cell r="S12553">
            <v>2471227</v>
          </cell>
          <cell r="BB12553" t="str">
            <v>Oransje</v>
          </cell>
        </row>
        <row r="12554">
          <cell r="S12554">
            <v>2082371</v>
          </cell>
        </row>
        <row r="12555">
          <cell r="S12555">
            <v>3573792</v>
          </cell>
        </row>
        <row r="12556">
          <cell r="S12556">
            <v>1600294</v>
          </cell>
          <cell r="BB12556" t="str">
            <v>Gul</v>
          </cell>
        </row>
        <row r="12557">
          <cell r="S12557">
            <v>2135000</v>
          </cell>
          <cell r="BB12557" t="str">
            <v>Lys grønn</v>
          </cell>
        </row>
        <row r="12558">
          <cell r="S12558">
            <v>2153048</v>
          </cell>
        </row>
        <row r="12559">
          <cell r="S12559">
            <v>2000550</v>
          </cell>
          <cell r="BB12559" t="str">
            <v>Oransje</v>
          </cell>
        </row>
        <row r="12560">
          <cell r="S12560">
            <v>1006194</v>
          </cell>
        </row>
        <row r="12561">
          <cell r="S12561">
            <v>2262941</v>
          </cell>
        </row>
        <row r="12562">
          <cell r="S12562">
            <v>4209401</v>
          </cell>
        </row>
        <row r="12563">
          <cell r="S12563">
            <v>1889986</v>
          </cell>
          <cell r="BB12563" t="str">
            <v>Gul</v>
          </cell>
        </row>
        <row r="12564">
          <cell r="S12564">
            <v>2362977.31</v>
          </cell>
          <cell r="BB12564" t="str">
            <v>Lys grønn</v>
          </cell>
        </row>
        <row r="12565">
          <cell r="S12565">
            <v>1947372</v>
          </cell>
        </row>
        <row r="12566">
          <cell r="S12566">
            <v>3320926</v>
          </cell>
        </row>
        <row r="12567">
          <cell r="S12567">
            <v>2389050.75</v>
          </cell>
        </row>
        <row r="12568">
          <cell r="S12568">
            <v>1621945</v>
          </cell>
        </row>
        <row r="12569">
          <cell r="S12569">
            <v>3691484</v>
          </cell>
        </row>
        <row r="12570">
          <cell r="S12570">
            <v>3063362</v>
          </cell>
        </row>
        <row r="12571">
          <cell r="S12571">
            <v>2407341</v>
          </cell>
        </row>
        <row r="12572">
          <cell r="S12572">
            <v>5177720</v>
          </cell>
          <cell r="BB12572" t="str">
            <v>Oransje</v>
          </cell>
        </row>
        <row r="12573">
          <cell r="S12573">
            <v>2806288</v>
          </cell>
        </row>
        <row r="12574">
          <cell r="S12574">
            <v>3376966</v>
          </cell>
          <cell r="BB12574" t="str">
            <v>Oransje</v>
          </cell>
        </row>
        <row r="12575">
          <cell r="S12575">
            <v>1621188</v>
          </cell>
        </row>
        <row r="12576">
          <cell r="S12576">
            <v>2830335</v>
          </cell>
        </row>
        <row r="12577">
          <cell r="S12577">
            <v>1139718</v>
          </cell>
          <cell r="BB12577" t="str">
            <v>Rød</v>
          </cell>
        </row>
        <row r="12578">
          <cell r="S12578">
            <v>2549716</v>
          </cell>
        </row>
        <row r="12579">
          <cell r="S12579">
            <v>2254907</v>
          </cell>
          <cell r="BB12579" t="str">
            <v>Oransje</v>
          </cell>
        </row>
        <row r="12580">
          <cell r="S12580">
            <v>1645025</v>
          </cell>
        </row>
        <row r="12581">
          <cell r="S12581">
            <v>2889302</v>
          </cell>
        </row>
        <row r="12582">
          <cell r="S12582">
            <v>2121816</v>
          </cell>
        </row>
        <row r="12583">
          <cell r="S12583">
            <v>4158812</v>
          </cell>
        </row>
        <row r="12584">
          <cell r="S12584">
            <v>1899190</v>
          </cell>
        </row>
        <row r="12585">
          <cell r="S12585">
            <v>2464520</v>
          </cell>
        </row>
        <row r="12586">
          <cell r="S12586">
            <v>2538467</v>
          </cell>
        </row>
        <row r="12587">
          <cell r="S12587">
            <v>3164192</v>
          </cell>
        </row>
        <row r="12588">
          <cell r="S12588">
            <v>4255252</v>
          </cell>
          <cell r="BB12588" t="str">
            <v>Oransje</v>
          </cell>
        </row>
        <row r="12589">
          <cell r="S12589">
            <v>3583877</v>
          </cell>
        </row>
        <row r="12590">
          <cell r="S12590">
            <v>2444758</v>
          </cell>
        </row>
        <row r="12591">
          <cell r="S12591">
            <v>2500000</v>
          </cell>
        </row>
        <row r="12592">
          <cell r="S12592">
            <v>4300437</v>
          </cell>
          <cell r="BB12592" t="str">
            <v>Gul</v>
          </cell>
        </row>
        <row r="12593">
          <cell r="S12593">
            <v>4107058</v>
          </cell>
        </row>
        <row r="12594">
          <cell r="S12594">
            <v>1752024</v>
          </cell>
          <cell r="BB12594" t="str">
            <v>Rød</v>
          </cell>
        </row>
        <row r="12595">
          <cell r="S12595">
            <v>2620571.5</v>
          </cell>
        </row>
        <row r="12596">
          <cell r="S12596">
            <v>3019251</v>
          </cell>
        </row>
        <row r="12597">
          <cell r="S12597">
            <v>4380949</v>
          </cell>
        </row>
        <row r="12598">
          <cell r="S12598">
            <v>1968288</v>
          </cell>
          <cell r="BB12598" t="str">
            <v>Oransje</v>
          </cell>
        </row>
        <row r="12599">
          <cell r="S12599">
            <v>2902479</v>
          </cell>
        </row>
        <row r="12600">
          <cell r="S12600">
            <v>3081899</v>
          </cell>
        </row>
        <row r="12601">
          <cell r="S12601">
            <v>2267958</v>
          </cell>
        </row>
        <row r="12602">
          <cell r="S12602">
            <v>3104367</v>
          </cell>
          <cell r="BB12602" t="str">
            <v>Gul</v>
          </cell>
        </row>
        <row r="12603">
          <cell r="S12603">
            <v>1612500</v>
          </cell>
        </row>
        <row r="12604">
          <cell r="S12604">
            <v>2327371.9300000002</v>
          </cell>
        </row>
        <row r="12605">
          <cell r="S12605">
            <v>1917483</v>
          </cell>
        </row>
        <row r="12606">
          <cell r="S12606">
            <v>2015136</v>
          </cell>
        </row>
        <row r="12607">
          <cell r="S12607">
            <v>1685261</v>
          </cell>
        </row>
        <row r="12608">
          <cell r="S12608">
            <v>2171180</v>
          </cell>
          <cell r="BB12608" t="str">
            <v>Rød</v>
          </cell>
        </row>
        <row r="12609">
          <cell r="S12609">
            <v>1611521</v>
          </cell>
        </row>
        <row r="12610">
          <cell r="S12610">
            <v>1514531.75</v>
          </cell>
          <cell r="BB12610" t="str">
            <v>Grønn</v>
          </cell>
        </row>
        <row r="12611">
          <cell r="S12611">
            <v>2599411</v>
          </cell>
          <cell r="BB12611" t="str">
            <v>Oransje</v>
          </cell>
        </row>
        <row r="12612">
          <cell r="S12612">
            <v>1137414</v>
          </cell>
        </row>
        <row r="12613">
          <cell r="S12613">
            <v>1562560</v>
          </cell>
          <cell r="BB12613" t="str">
            <v>Rød</v>
          </cell>
        </row>
        <row r="12614">
          <cell r="S12614">
            <v>4667529</v>
          </cell>
          <cell r="BB12614" t="str">
            <v>Gul</v>
          </cell>
        </row>
        <row r="12615">
          <cell r="S12615">
            <v>1673077</v>
          </cell>
        </row>
        <row r="12616">
          <cell r="S12616">
            <v>1569722</v>
          </cell>
        </row>
        <row r="12617">
          <cell r="S12617">
            <v>1069973</v>
          </cell>
        </row>
        <row r="12618">
          <cell r="S12618">
            <v>1616661</v>
          </cell>
          <cell r="BB12618" t="str">
            <v>Oransje</v>
          </cell>
        </row>
        <row r="12619">
          <cell r="S12619">
            <v>3315029</v>
          </cell>
        </row>
        <row r="12620">
          <cell r="S12620">
            <v>4056730</v>
          </cell>
        </row>
        <row r="12621">
          <cell r="S12621">
            <v>2237383</v>
          </cell>
          <cell r="BB12621" t="str">
            <v>Rød</v>
          </cell>
        </row>
        <row r="12622">
          <cell r="S12622">
            <v>3462556</v>
          </cell>
        </row>
        <row r="12623">
          <cell r="S12623">
            <v>1580425</v>
          </cell>
        </row>
        <row r="12624">
          <cell r="S12624">
            <v>2571748</v>
          </cell>
        </row>
        <row r="12625">
          <cell r="S12625">
            <v>2678908</v>
          </cell>
        </row>
        <row r="12626">
          <cell r="S12626">
            <v>2353809</v>
          </cell>
          <cell r="BB12626" t="str">
            <v>Oransje</v>
          </cell>
        </row>
        <row r="12627">
          <cell r="S12627">
            <v>2570994</v>
          </cell>
        </row>
        <row r="12628">
          <cell r="S12628">
            <v>1815472</v>
          </cell>
        </row>
        <row r="12629">
          <cell r="S12629">
            <v>2210182</v>
          </cell>
          <cell r="BB12629" t="str">
            <v>Rød</v>
          </cell>
        </row>
        <row r="12630">
          <cell r="S12630">
            <v>2858617.47</v>
          </cell>
          <cell r="BB12630" t="str">
            <v>Rød</v>
          </cell>
        </row>
        <row r="12631">
          <cell r="S12631">
            <v>1969728</v>
          </cell>
          <cell r="BB12631" t="str">
            <v>Lys grønn</v>
          </cell>
        </row>
        <row r="12632">
          <cell r="S12632">
            <v>5049069</v>
          </cell>
        </row>
        <row r="12633">
          <cell r="S12633">
            <v>1475895.4</v>
          </cell>
        </row>
        <row r="12634">
          <cell r="S12634">
            <v>889779</v>
          </cell>
        </row>
        <row r="12635">
          <cell r="S12635">
            <v>4442306</v>
          </cell>
        </row>
        <row r="12636">
          <cell r="S12636">
            <v>2965875</v>
          </cell>
          <cell r="BB12636" t="str">
            <v>Oransje</v>
          </cell>
        </row>
        <row r="12637">
          <cell r="S12637">
            <v>1154227</v>
          </cell>
          <cell r="BB12637" t="str">
            <v>Oransje</v>
          </cell>
        </row>
        <row r="12638">
          <cell r="S12638">
            <v>4205449</v>
          </cell>
        </row>
        <row r="12639">
          <cell r="S12639">
            <v>1897112</v>
          </cell>
        </row>
        <row r="12640">
          <cell r="S12640">
            <v>1837120</v>
          </cell>
        </row>
        <row r="12641">
          <cell r="S12641">
            <v>3928600</v>
          </cell>
          <cell r="BB12641" t="str">
            <v>Oransje</v>
          </cell>
        </row>
        <row r="12642">
          <cell r="S12642">
            <v>3232408</v>
          </cell>
        </row>
        <row r="12643">
          <cell r="S12643">
            <v>2392520</v>
          </cell>
        </row>
        <row r="12644">
          <cell r="S12644">
            <v>1540039</v>
          </cell>
        </row>
        <row r="12645">
          <cell r="S12645">
            <v>1894208</v>
          </cell>
        </row>
        <row r="12646">
          <cell r="S12646">
            <v>2435876</v>
          </cell>
        </row>
        <row r="12647">
          <cell r="S12647">
            <v>3360114</v>
          </cell>
          <cell r="BB12647" t="str">
            <v>Rød</v>
          </cell>
        </row>
        <row r="12648">
          <cell r="S12648">
            <v>3566105</v>
          </cell>
        </row>
        <row r="12649">
          <cell r="S12649">
            <v>3095925</v>
          </cell>
        </row>
        <row r="12650">
          <cell r="S12650">
            <v>2571634</v>
          </cell>
          <cell r="BB12650" t="str">
            <v>Gul</v>
          </cell>
        </row>
        <row r="12651">
          <cell r="S12651">
            <v>2597203.5499999998</v>
          </cell>
        </row>
        <row r="12652">
          <cell r="S12652">
            <v>2291673.12</v>
          </cell>
        </row>
        <row r="12653">
          <cell r="S12653">
            <v>1543128.75</v>
          </cell>
          <cell r="BB12653" t="str">
            <v>Rød</v>
          </cell>
        </row>
        <row r="12654">
          <cell r="S12654">
            <v>1910328</v>
          </cell>
          <cell r="BB12654" t="str">
            <v>Rød</v>
          </cell>
        </row>
        <row r="12655">
          <cell r="S12655">
            <v>2601948.25</v>
          </cell>
          <cell r="BB12655" t="str">
            <v>Oransje</v>
          </cell>
        </row>
        <row r="12656">
          <cell r="S12656">
            <v>3838733</v>
          </cell>
        </row>
        <row r="12657">
          <cell r="S12657">
            <v>3200394</v>
          </cell>
        </row>
        <row r="12658">
          <cell r="S12658">
            <v>2823368</v>
          </cell>
        </row>
        <row r="12659">
          <cell r="S12659">
            <v>3734133</v>
          </cell>
        </row>
        <row r="12660">
          <cell r="S12660">
            <v>2818142</v>
          </cell>
          <cell r="BB12660" t="str">
            <v>Rød</v>
          </cell>
        </row>
        <row r="12661">
          <cell r="S12661">
            <v>3629993</v>
          </cell>
        </row>
        <row r="12662">
          <cell r="S12662">
            <v>1909199</v>
          </cell>
        </row>
        <row r="12663">
          <cell r="S12663">
            <v>2898348</v>
          </cell>
        </row>
        <row r="12664">
          <cell r="S12664">
            <v>1472371</v>
          </cell>
        </row>
        <row r="12665">
          <cell r="S12665">
            <v>2522751</v>
          </cell>
          <cell r="BB12665" t="str">
            <v>Rød</v>
          </cell>
        </row>
        <row r="12666">
          <cell r="S12666">
            <v>1353161</v>
          </cell>
        </row>
        <row r="12667">
          <cell r="S12667">
            <v>2162775</v>
          </cell>
        </row>
        <row r="12668">
          <cell r="S12668">
            <v>2270688</v>
          </cell>
        </row>
        <row r="12669">
          <cell r="S12669">
            <v>1802818</v>
          </cell>
        </row>
        <row r="12670">
          <cell r="S12670">
            <v>1138611</v>
          </cell>
        </row>
        <row r="12671">
          <cell r="S12671">
            <v>2220686.36</v>
          </cell>
          <cell r="BB12671" t="str">
            <v>Oransje</v>
          </cell>
        </row>
        <row r="12672">
          <cell r="S12672">
            <v>1483217</v>
          </cell>
        </row>
        <row r="12673">
          <cell r="S12673">
            <v>4467037.08</v>
          </cell>
        </row>
        <row r="12674">
          <cell r="S12674">
            <v>2285899</v>
          </cell>
        </row>
        <row r="12675">
          <cell r="S12675">
            <v>2432243.75</v>
          </cell>
        </row>
        <row r="12676">
          <cell r="S12676">
            <v>5142634</v>
          </cell>
        </row>
        <row r="12677">
          <cell r="S12677">
            <v>1409282</v>
          </cell>
          <cell r="BB12677" t="str">
            <v>Gul</v>
          </cell>
        </row>
        <row r="12678">
          <cell r="S12678">
            <v>1207899</v>
          </cell>
          <cell r="BB12678" t="str">
            <v>Rød</v>
          </cell>
        </row>
        <row r="12679">
          <cell r="S12679">
            <v>2113063</v>
          </cell>
        </row>
        <row r="12680">
          <cell r="S12680">
            <v>2132848</v>
          </cell>
        </row>
        <row r="12681">
          <cell r="S12681">
            <v>5032918</v>
          </cell>
        </row>
        <row r="12682">
          <cell r="S12682">
            <v>3390354</v>
          </cell>
        </row>
        <row r="12683">
          <cell r="S12683">
            <v>2137175</v>
          </cell>
        </row>
        <row r="12684">
          <cell r="S12684">
            <v>1222000</v>
          </cell>
        </row>
        <row r="12685">
          <cell r="S12685">
            <v>852337</v>
          </cell>
        </row>
        <row r="12686">
          <cell r="S12686">
            <v>2497673</v>
          </cell>
        </row>
        <row r="12687">
          <cell r="S12687">
            <v>1668135</v>
          </cell>
        </row>
        <row r="12688">
          <cell r="S12688">
            <v>4230832</v>
          </cell>
        </row>
        <row r="12689">
          <cell r="S12689">
            <v>1993533</v>
          </cell>
          <cell r="BB12689" t="str">
            <v>Rød</v>
          </cell>
        </row>
        <row r="12690">
          <cell r="S12690">
            <v>2973175</v>
          </cell>
        </row>
        <row r="12691">
          <cell r="S12691">
            <v>3447775</v>
          </cell>
        </row>
        <row r="12692">
          <cell r="S12692">
            <v>1686173</v>
          </cell>
        </row>
        <row r="12693">
          <cell r="S12693">
            <v>2973111</v>
          </cell>
        </row>
        <row r="12694">
          <cell r="S12694">
            <v>2086880</v>
          </cell>
        </row>
        <row r="12695">
          <cell r="S12695">
            <v>1420737</v>
          </cell>
        </row>
        <row r="12696">
          <cell r="S12696">
            <v>1601762.75</v>
          </cell>
        </row>
        <row r="12697">
          <cell r="S12697">
            <v>2161691</v>
          </cell>
        </row>
        <row r="12698">
          <cell r="S12698">
            <v>3342382</v>
          </cell>
        </row>
        <row r="12699">
          <cell r="S12699">
            <v>2712946</v>
          </cell>
          <cell r="BB12699" t="str">
            <v>Oransje</v>
          </cell>
        </row>
        <row r="12700">
          <cell r="S12700">
            <v>2507265</v>
          </cell>
        </row>
        <row r="12701">
          <cell r="S12701">
            <v>1587148</v>
          </cell>
        </row>
        <row r="12702">
          <cell r="S12702">
            <v>1757309</v>
          </cell>
        </row>
        <row r="12703">
          <cell r="S12703">
            <v>3574128</v>
          </cell>
        </row>
        <row r="12704">
          <cell r="S12704">
            <v>1560904</v>
          </cell>
          <cell r="BB12704" t="str">
            <v>Rød</v>
          </cell>
        </row>
        <row r="12705">
          <cell r="S12705">
            <v>1501798</v>
          </cell>
          <cell r="BB12705" t="str">
            <v>Rød</v>
          </cell>
        </row>
        <row r="12706">
          <cell r="S12706">
            <v>3548233</v>
          </cell>
        </row>
        <row r="12707">
          <cell r="S12707">
            <v>2607259</v>
          </cell>
        </row>
        <row r="12708">
          <cell r="S12708">
            <v>2015506</v>
          </cell>
          <cell r="BB12708" t="str">
            <v>Rød</v>
          </cell>
        </row>
        <row r="12709">
          <cell r="S12709">
            <v>2047530</v>
          </cell>
        </row>
        <row r="12710">
          <cell r="S12710">
            <v>1197684</v>
          </cell>
        </row>
        <row r="12711">
          <cell r="S12711">
            <v>1977037</v>
          </cell>
        </row>
        <row r="12712">
          <cell r="S12712">
            <v>1509892.49</v>
          </cell>
        </row>
        <row r="12713">
          <cell r="S12713">
            <v>2472239</v>
          </cell>
        </row>
        <row r="12714">
          <cell r="S12714">
            <v>3576732</v>
          </cell>
        </row>
        <row r="12715">
          <cell r="S12715">
            <v>2904664</v>
          </cell>
          <cell r="BB12715" t="str">
            <v>Gul</v>
          </cell>
        </row>
        <row r="12716">
          <cell r="S12716">
            <v>3876539</v>
          </cell>
        </row>
        <row r="12717">
          <cell r="S12717">
            <v>725940</v>
          </cell>
          <cell r="BB12717" t="str">
            <v>Rød</v>
          </cell>
        </row>
        <row r="12718">
          <cell r="S12718">
            <v>3366665</v>
          </cell>
        </row>
        <row r="12719">
          <cell r="S12719">
            <v>3438261</v>
          </cell>
        </row>
        <row r="12720">
          <cell r="S12720">
            <v>3764761</v>
          </cell>
        </row>
        <row r="12721">
          <cell r="S12721">
            <v>1737080</v>
          </cell>
          <cell r="BB12721" t="str">
            <v>Grønn</v>
          </cell>
        </row>
        <row r="12722">
          <cell r="S12722">
            <v>2757679</v>
          </cell>
          <cell r="BB12722" t="str">
            <v>Lys grønn</v>
          </cell>
        </row>
        <row r="12723">
          <cell r="S12723">
            <v>345184</v>
          </cell>
          <cell r="BB12723" t="str">
            <v>Oransje</v>
          </cell>
        </row>
        <row r="12724">
          <cell r="S12724">
            <v>4704702</v>
          </cell>
          <cell r="BB12724" t="str">
            <v>Oransje</v>
          </cell>
        </row>
        <row r="12725">
          <cell r="S12725">
            <v>3046850</v>
          </cell>
          <cell r="BB12725" t="str">
            <v>Oransje</v>
          </cell>
        </row>
        <row r="12726">
          <cell r="S12726">
            <v>1839068</v>
          </cell>
          <cell r="BB12726" t="str">
            <v>Oransje</v>
          </cell>
        </row>
        <row r="12727">
          <cell r="S12727">
            <v>4737166</v>
          </cell>
        </row>
        <row r="12728">
          <cell r="S12728">
            <v>1948811</v>
          </cell>
        </row>
        <row r="12729">
          <cell r="S12729">
            <v>3106377</v>
          </cell>
        </row>
        <row r="12730">
          <cell r="S12730">
            <v>584539</v>
          </cell>
          <cell r="BB12730" t="str">
            <v>Gul</v>
          </cell>
        </row>
        <row r="12731">
          <cell r="S12731">
            <v>1348274</v>
          </cell>
        </row>
        <row r="12732">
          <cell r="S12732">
            <v>1430113</v>
          </cell>
        </row>
        <row r="12733">
          <cell r="S12733">
            <v>2167496</v>
          </cell>
        </row>
        <row r="12734">
          <cell r="S12734">
            <v>2014805</v>
          </cell>
        </row>
        <row r="12735">
          <cell r="S12735">
            <v>2872292</v>
          </cell>
        </row>
        <row r="12736">
          <cell r="S12736">
            <v>821771</v>
          </cell>
          <cell r="BB12736" t="str">
            <v>Oransje</v>
          </cell>
        </row>
        <row r="12737">
          <cell r="S12737">
            <v>4856437</v>
          </cell>
        </row>
        <row r="12738">
          <cell r="S12738">
            <v>2043412</v>
          </cell>
        </row>
        <row r="12739">
          <cell r="S12739">
            <v>1546627</v>
          </cell>
          <cell r="BB12739" t="str">
            <v>Rød</v>
          </cell>
        </row>
        <row r="12740">
          <cell r="S12740">
            <v>2903637</v>
          </cell>
          <cell r="BB12740" t="str">
            <v>Gul</v>
          </cell>
        </row>
        <row r="12741">
          <cell r="S12741">
            <v>1794996.75</v>
          </cell>
          <cell r="BB12741" t="str">
            <v>Rød</v>
          </cell>
        </row>
        <row r="12742">
          <cell r="S12742">
            <v>1688591</v>
          </cell>
        </row>
        <row r="12743">
          <cell r="S12743">
            <v>1197215</v>
          </cell>
        </row>
        <row r="12744">
          <cell r="S12744">
            <v>2178836</v>
          </cell>
        </row>
        <row r="12745">
          <cell r="S12745">
            <v>122415</v>
          </cell>
        </row>
        <row r="12746">
          <cell r="S12746">
            <v>1199998.93</v>
          </cell>
          <cell r="BB12746" t="str">
            <v>Rød</v>
          </cell>
        </row>
        <row r="12747">
          <cell r="S12747">
            <v>3041642</v>
          </cell>
        </row>
        <row r="12748">
          <cell r="S12748">
            <v>4841271</v>
          </cell>
        </row>
        <row r="12749">
          <cell r="S12749">
            <v>3032368</v>
          </cell>
        </row>
        <row r="12750">
          <cell r="S12750">
            <v>2679201</v>
          </cell>
        </row>
        <row r="12751">
          <cell r="S12751">
            <v>6846415</v>
          </cell>
        </row>
        <row r="12752">
          <cell r="S12752">
            <v>2341625</v>
          </cell>
          <cell r="BB12752" t="str">
            <v>Rød</v>
          </cell>
        </row>
        <row r="12753">
          <cell r="S12753">
            <v>2265177</v>
          </cell>
        </row>
        <row r="12754">
          <cell r="S12754">
            <v>2775503</v>
          </cell>
        </row>
        <row r="12755">
          <cell r="S12755">
            <v>2461576</v>
          </cell>
        </row>
        <row r="12756">
          <cell r="S12756">
            <v>2692781</v>
          </cell>
        </row>
        <row r="12757">
          <cell r="S12757">
            <v>1097210</v>
          </cell>
        </row>
        <row r="12758">
          <cell r="S12758">
            <v>3076451</v>
          </cell>
          <cell r="BB12758" t="str">
            <v>Oransje</v>
          </cell>
        </row>
        <row r="12759">
          <cell r="S12759">
            <v>2848572</v>
          </cell>
        </row>
        <row r="12760">
          <cell r="S12760">
            <v>1937716</v>
          </cell>
        </row>
        <row r="12761">
          <cell r="S12761">
            <v>2683209</v>
          </cell>
        </row>
        <row r="12762">
          <cell r="S12762">
            <v>2883804</v>
          </cell>
          <cell r="BB12762" t="str">
            <v>Oransje</v>
          </cell>
        </row>
        <row r="12763">
          <cell r="S12763">
            <v>1727002</v>
          </cell>
        </row>
        <row r="12764">
          <cell r="S12764">
            <v>1733172</v>
          </cell>
          <cell r="BB12764" t="str">
            <v>Rød</v>
          </cell>
        </row>
        <row r="12765">
          <cell r="S12765">
            <v>2525749</v>
          </cell>
        </row>
        <row r="12766">
          <cell r="S12766">
            <v>1696556</v>
          </cell>
        </row>
        <row r="12767">
          <cell r="S12767">
            <v>1600000</v>
          </cell>
          <cell r="BB12767" t="str">
            <v>Rød</v>
          </cell>
        </row>
        <row r="12768">
          <cell r="S12768">
            <v>1853000</v>
          </cell>
          <cell r="BB12768" t="str">
            <v>Oransje</v>
          </cell>
        </row>
        <row r="12769">
          <cell r="S12769">
            <v>3095032</v>
          </cell>
        </row>
        <row r="12770">
          <cell r="S12770">
            <v>2181775</v>
          </cell>
        </row>
        <row r="12771">
          <cell r="S12771">
            <v>1844231</v>
          </cell>
        </row>
        <row r="12772">
          <cell r="S12772">
            <v>1852029</v>
          </cell>
        </row>
        <row r="12773">
          <cell r="S12773">
            <v>2765434</v>
          </cell>
          <cell r="BB12773" t="str">
            <v>Oransje</v>
          </cell>
        </row>
        <row r="12774">
          <cell r="S12774">
            <v>2184169</v>
          </cell>
        </row>
        <row r="12775">
          <cell r="S12775">
            <v>1379612</v>
          </cell>
        </row>
        <row r="12776">
          <cell r="S12776">
            <v>897805</v>
          </cell>
        </row>
        <row r="12777">
          <cell r="S12777">
            <v>3739459</v>
          </cell>
        </row>
        <row r="12778">
          <cell r="S12778">
            <v>2139794</v>
          </cell>
        </row>
        <row r="12779">
          <cell r="S12779">
            <v>1452429</v>
          </cell>
        </row>
        <row r="12780">
          <cell r="S12780">
            <v>3978447</v>
          </cell>
        </row>
        <row r="12781">
          <cell r="S12781">
            <v>3031341</v>
          </cell>
        </row>
        <row r="12782">
          <cell r="S12782">
            <v>1770180</v>
          </cell>
        </row>
        <row r="12783">
          <cell r="S12783">
            <v>2006738</v>
          </cell>
        </row>
        <row r="12784">
          <cell r="S12784">
            <v>2105447</v>
          </cell>
          <cell r="BB12784" t="str">
            <v>Grønn</v>
          </cell>
        </row>
        <row r="12785">
          <cell r="S12785">
            <v>2364839</v>
          </cell>
        </row>
        <row r="12786">
          <cell r="S12786">
            <v>1557178</v>
          </cell>
        </row>
        <row r="12787">
          <cell r="S12787">
            <v>2440557</v>
          </cell>
        </row>
        <row r="12788">
          <cell r="S12788">
            <v>3155290</v>
          </cell>
        </row>
        <row r="12789">
          <cell r="S12789">
            <v>670928.13</v>
          </cell>
        </row>
        <row r="12790">
          <cell r="S12790">
            <v>2024800</v>
          </cell>
        </row>
        <row r="12791">
          <cell r="S12791">
            <v>1801931</v>
          </cell>
        </row>
        <row r="12792">
          <cell r="S12792">
            <v>3137054</v>
          </cell>
        </row>
        <row r="12793">
          <cell r="S12793">
            <v>2722972</v>
          </cell>
        </row>
        <row r="12794">
          <cell r="S12794">
            <v>1499769</v>
          </cell>
        </row>
        <row r="12795">
          <cell r="S12795">
            <v>1965679</v>
          </cell>
          <cell r="BB12795" t="str">
            <v>Rød</v>
          </cell>
        </row>
        <row r="12796">
          <cell r="S12796">
            <v>1659516</v>
          </cell>
        </row>
        <row r="12797">
          <cell r="S12797">
            <v>2469474</v>
          </cell>
        </row>
        <row r="12798">
          <cell r="S12798">
            <v>2607358</v>
          </cell>
        </row>
        <row r="12799">
          <cell r="S12799">
            <v>4422763</v>
          </cell>
          <cell r="BB12799" t="str">
            <v>Oransje</v>
          </cell>
        </row>
        <row r="12800">
          <cell r="S12800">
            <v>2527500</v>
          </cell>
          <cell r="BB12800" t="str">
            <v>Rød</v>
          </cell>
        </row>
        <row r="12801">
          <cell r="S12801">
            <v>1459552</v>
          </cell>
          <cell r="BB12801" t="str">
            <v>Oransje</v>
          </cell>
        </row>
        <row r="12802">
          <cell r="S12802">
            <v>1965233</v>
          </cell>
          <cell r="BB12802" t="str">
            <v>Grønn</v>
          </cell>
        </row>
        <row r="12803">
          <cell r="S12803">
            <v>2231250</v>
          </cell>
          <cell r="BB12803" t="str">
            <v>Oransje</v>
          </cell>
        </row>
        <row r="12804">
          <cell r="S12804">
            <v>2374570</v>
          </cell>
        </row>
        <row r="12805">
          <cell r="S12805">
            <v>1223456</v>
          </cell>
        </row>
        <row r="12806">
          <cell r="S12806">
            <v>1566451</v>
          </cell>
        </row>
        <row r="12807">
          <cell r="S12807">
            <v>3007985</v>
          </cell>
          <cell r="BB12807" t="str">
            <v>Gul</v>
          </cell>
        </row>
        <row r="12808">
          <cell r="S12808">
            <v>3012956</v>
          </cell>
        </row>
        <row r="12809">
          <cell r="S12809">
            <v>1706507</v>
          </cell>
        </row>
        <row r="12810">
          <cell r="S12810">
            <v>2810347.18</v>
          </cell>
        </row>
        <row r="12811">
          <cell r="S12811">
            <v>1813179</v>
          </cell>
          <cell r="BB12811" t="str">
            <v>Oransje</v>
          </cell>
        </row>
        <row r="12812">
          <cell r="S12812">
            <v>2963982</v>
          </cell>
        </row>
        <row r="12813">
          <cell r="S12813">
            <v>1529867.75</v>
          </cell>
        </row>
        <row r="12814">
          <cell r="S12814">
            <v>3169456</v>
          </cell>
        </row>
        <row r="12815">
          <cell r="S12815">
            <v>1635922.5</v>
          </cell>
        </row>
        <row r="12816">
          <cell r="S12816">
            <v>5791444</v>
          </cell>
        </row>
        <row r="12817">
          <cell r="S12817">
            <v>2233194</v>
          </cell>
        </row>
        <row r="12818">
          <cell r="S12818">
            <v>4189140</v>
          </cell>
        </row>
        <row r="12819">
          <cell r="S12819">
            <v>2238350</v>
          </cell>
        </row>
        <row r="12820">
          <cell r="S12820">
            <v>3708940</v>
          </cell>
        </row>
        <row r="12821">
          <cell r="S12821">
            <v>1637231</v>
          </cell>
        </row>
        <row r="12822">
          <cell r="S12822">
            <v>3331792</v>
          </cell>
        </row>
        <row r="12823">
          <cell r="S12823">
            <v>2846556</v>
          </cell>
        </row>
        <row r="12824">
          <cell r="S12824">
            <v>1660168</v>
          </cell>
        </row>
        <row r="12825">
          <cell r="S12825">
            <v>3968016</v>
          </cell>
        </row>
        <row r="12826">
          <cell r="S12826">
            <v>1858083</v>
          </cell>
          <cell r="BB12826" t="str">
            <v>Rød</v>
          </cell>
        </row>
        <row r="12827">
          <cell r="S12827">
            <v>1380000</v>
          </cell>
          <cell r="BB12827" t="str">
            <v>Grønn</v>
          </cell>
        </row>
        <row r="12828">
          <cell r="S12828">
            <v>3227943</v>
          </cell>
        </row>
        <row r="12829">
          <cell r="S12829">
            <v>2499167</v>
          </cell>
        </row>
        <row r="12830">
          <cell r="S12830">
            <v>2378806</v>
          </cell>
          <cell r="BB12830" t="str">
            <v>Rød</v>
          </cell>
        </row>
        <row r="12831">
          <cell r="S12831">
            <v>1439278</v>
          </cell>
          <cell r="BB12831" t="str">
            <v>Rød</v>
          </cell>
        </row>
        <row r="12832">
          <cell r="S12832">
            <v>2380564</v>
          </cell>
        </row>
        <row r="12833">
          <cell r="S12833">
            <v>1369151</v>
          </cell>
        </row>
        <row r="12834">
          <cell r="S12834">
            <v>3626736</v>
          </cell>
        </row>
        <row r="12835">
          <cell r="S12835">
            <v>2845420</v>
          </cell>
          <cell r="BB12835" t="str">
            <v>Gul</v>
          </cell>
        </row>
        <row r="12836">
          <cell r="S12836">
            <v>296382</v>
          </cell>
        </row>
        <row r="12837">
          <cell r="S12837">
            <v>1385579</v>
          </cell>
        </row>
        <row r="12838">
          <cell r="S12838">
            <v>1469188</v>
          </cell>
          <cell r="BB12838" t="str">
            <v>Gul</v>
          </cell>
        </row>
        <row r="12839">
          <cell r="S12839">
            <v>2221176</v>
          </cell>
        </row>
        <row r="12840">
          <cell r="S12840">
            <v>1408045</v>
          </cell>
        </row>
        <row r="12841">
          <cell r="S12841">
            <v>2443060</v>
          </cell>
          <cell r="BB12841" t="str">
            <v>Rød</v>
          </cell>
        </row>
        <row r="12842">
          <cell r="S12842">
            <v>2941013</v>
          </cell>
        </row>
        <row r="12843">
          <cell r="S12843">
            <v>3333611</v>
          </cell>
        </row>
        <row r="12844">
          <cell r="S12844">
            <v>2105440</v>
          </cell>
        </row>
        <row r="12845">
          <cell r="S12845">
            <v>1387379.89</v>
          </cell>
          <cell r="BB12845" t="str">
            <v>Oransje</v>
          </cell>
        </row>
        <row r="12846">
          <cell r="S12846">
            <v>1569974</v>
          </cell>
        </row>
        <row r="12847">
          <cell r="S12847">
            <v>2512035</v>
          </cell>
        </row>
        <row r="12848">
          <cell r="S12848">
            <v>1901111</v>
          </cell>
        </row>
        <row r="12849">
          <cell r="S12849">
            <v>2664730</v>
          </cell>
          <cell r="BB12849" t="str">
            <v>Rød</v>
          </cell>
        </row>
        <row r="12850">
          <cell r="S12850">
            <v>2665290</v>
          </cell>
        </row>
        <row r="12851">
          <cell r="S12851">
            <v>1866560</v>
          </cell>
        </row>
        <row r="12852">
          <cell r="S12852">
            <v>4714336</v>
          </cell>
        </row>
        <row r="12853">
          <cell r="S12853">
            <v>3078243</v>
          </cell>
        </row>
        <row r="12854">
          <cell r="S12854">
            <v>3344470</v>
          </cell>
        </row>
        <row r="12855">
          <cell r="S12855">
            <v>1563205</v>
          </cell>
        </row>
        <row r="12856">
          <cell r="S12856">
            <v>3185702</v>
          </cell>
        </row>
        <row r="12857">
          <cell r="S12857">
            <v>2340412</v>
          </cell>
        </row>
        <row r="12858">
          <cell r="S12858">
            <v>2966367</v>
          </cell>
        </row>
        <row r="12859">
          <cell r="S12859">
            <v>1562325</v>
          </cell>
        </row>
        <row r="12860">
          <cell r="S12860">
            <v>1925718</v>
          </cell>
          <cell r="BB12860" t="str">
            <v>Oransje</v>
          </cell>
        </row>
        <row r="12861">
          <cell r="S12861">
            <v>1250327.6100000001</v>
          </cell>
        </row>
        <row r="12862">
          <cell r="S12862">
            <v>4628532</v>
          </cell>
        </row>
        <row r="12863">
          <cell r="S12863">
            <v>1595093</v>
          </cell>
        </row>
        <row r="12864">
          <cell r="S12864">
            <v>2801558</v>
          </cell>
          <cell r="BB12864" t="str">
            <v>Grønn</v>
          </cell>
        </row>
        <row r="12865">
          <cell r="S12865">
            <v>2628223</v>
          </cell>
        </row>
        <row r="12866">
          <cell r="S12866">
            <v>1472893</v>
          </cell>
          <cell r="BB12866" t="str">
            <v>Grønn</v>
          </cell>
        </row>
        <row r="12867">
          <cell r="S12867">
            <v>2309990</v>
          </cell>
          <cell r="BB12867" t="str">
            <v>Oransje</v>
          </cell>
        </row>
        <row r="12868">
          <cell r="S12868">
            <v>1152296</v>
          </cell>
          <cell r="BB12868" t="str">
            <v>Rød</v>
          </cell>
        </row>
        <row r="12869">
          <cell r="S12869">
            <v>2314271</v>
          </cell>
        </row>
        <row r="12870">
          <cell r="S12870">
            <v>2564084</v>
          </cell>
        </row>
        <row r="12871">
          <cell r="S12871">
            <v>1475817</v>
          </cell>
          <cell r="BB12871" t="str">
            <v>Oransje</v>
          </cell>
        </row>
        <row r="12872">
          <cell r="S12872">
            <v>3278999</v>
          </cell>
        </row>
        <row r="12873">
          <cell r="S12873">
            <v>1369191</v>
          </cell>
        </row>
        <row r="12874">
          <cell r="S12874">
            <v>3644322</v>
          </cell>
        </row>
        <row r="12875">
          <cell r="S12875">
            <v>3372545</v>
          </cell>
        </row>
        <row r="12876">
          <cell r="S12876">
            <v>2614793</v>
          </cell>
        </row>
        <row r="12877">
          <cell r="S12877">
            <v>2275579</v>
          </cell>
        </row>
        <row r="12878">
          <cell r="S12878">
            <v>2342434</v>
          </cell>
        </row>
        <row r="12879">
          <cell r="S12879">
            <v>3652299</v>
          </cell>
          <cell r="BB12879" t="str">
            <v>Oransje</v>
          </cell>
        </row>
        <row r="12880">
          <cell r="S12880">
            <v>1833030</v>
          </cell>
          <cell r="BB12880" t="str">
            <v>Rød</v>
          </cell>
        </row>
        <row r="12881">
          <cell r="S12881">
            <v>2226854</v>
          </cell>
        </row>
        <row r="12882">
          <cell r="S12882">
            <v>2118085</v>
          </cell>
        </row>
        <row r="12883">
          <cell r="S12883">
            <v>3549828</v>
          </cell>
        </row>
        <row r="12884">
          <cell r="S12884">
            <v>1259105</v>
          </cell>
          <cell r="BB12884" t="str">
            <v>Rød</v>
          </cell>
        </row>
        <row r="12885">
          <cell r="S12885">
            <v>2845805</v>
          </cell>
        </row>
        <row r="12886">
          <cell r="S12886">
            <v>1724505</v>
          </cell>
          <cell r="BB12886" t="str">
            <v>Lys grønn</v>
          </cell>
        </row>
        <row r="12887">
          <cell r="S12887">
            <v>1221217</v>
          </cell>
        </row>
        <row r="12888">
          <cell r="S12888">
            <v>1734838</v>
          </cell>
        </row>
        <row r="12889">
          <cell r="S12889">
            <v>3762853</v>
          </cell>
        </row>
        <row r="12890">
          <cell r="S12890">
            <v>1722150</v>
          </cell>
        </row>
        <row r="12891">
          <cell r="S12891">
            <v>3757641</v>
          </cell>
        </row>
        <row r="12892">
          <cell r="S12892">
            <v>2395872</v>
          </cell>
        </row>
        <row r="12893">
          <cell r="S12893">
            <v>3202693</v>
          </cell>
          <cell r="BB12893" t="str">
            <v>Oransje</v>
          </cell>
        </row>
        <row r="12894">
          <cell r="S12894">
            <v>2350999</v>
          </cell>
        </row>
        <row r="12895">
          <cell r="S12895">
            <v>4515059.84</v>
          </cell>
        </row>
        <row r="12896">
          <cell r="S12896">
            <v>1782248</v>
          </cell>
          <cell r="BB12896" t="str">
            <v>Oransje</v>
          </cell>
        </row>
        <row r="12897">
          <cell r="S12897">
            <v>2948913</v>
          </cell>
        </row>
        <row r="12898">
          <cell r="S12898">
            <v>1473016</v>
          </cell>
        </row>
        <row r="12899">
          <cell r="S12899">
            <v>2449359</v>
          </cell>
          <cell r="BB12899" t="str">
            <v>Grønn</v>
          </cell>
        </row>
        <row r="12900">
          <cell r="S12900">
            <v>3237160</v>
          </cell>
        </row>
        <row r="12901">
          <cell r="S12901">
            <v>2423082</v>
          </cell>
        </row>
        <row r="12902">
          <cell r="S12902">
            <v>3423581</v>
          </cell>
        </row>
        <row r="12903">
          <cell r="S12903">
            <v>3679714</v>
          </cell>
        </row>
        <row r="12904">
          <cell r="S12904">
            <v>1424813</v>
          </cell>
        </row>
        <row r="12905">
          <cell r="S12905">
            <v>1559367</v>
          </cell>
        </row>
        <row r="12906">
          <cell r="S12906">
            <v>1484473.93</v>
          </cell>
        </row>
        <row r="12907">
          <cell r="S12907">
            <v>1658173</v>
          </cell>
        </row>
        <row r="12908">
          <cell r="S12908">
            <v>1837500</v>
          </cell>
        </row>
        <row r="12909">
          <cell r="S12909">
            <v>4621066</v>
          </cell>
          <cell r="BB12909" t="str">
            <v>Gul</v>
          </cell>
        </row>
        <row r="12910">
          <cell r="S12910">
            <v>2103514</v>
          </cell>
        </row>
        <row r="12911">
          <cell r="S12911">
            <v>2212859</v>
          </cell>
        </row>
        <row r="12912">
          <cell r="S12912">
            <v>2301667</v>
          </cell>
        </row>
        <row r="12913">
          <cell r="S12913">
            <v>2012063</v>
          </cell>
          <cell r="BB12913" t="str">
            <v>Oransje</v>
          </cell>
        </row>
        <row r="12914">
          <cell r="S12914">
            <v>1924194</v>
          </cell>
          <cell r="BB12914" t="str">
            <v>Rød</v>
          </cell>
        </row>
        <row r="12915">
          <cell r="S12915">
            <v>3401834</v>
          </cell>
        </row>
        <row r="12916">
          <cell r="S12916">
            <v>4829221</v>
          </cell>
          <cell r="BB12916" t="str">
            <v>Oransje</v>
          </cell>
        </row>
        <row r="12917">
          <cell r="S12917">
            <v>2048551</v>
          </cell>
        </row>
        <row r="12918">
          <cell r="S12918">
            <v>2798995</v>
          </cell>
          <cell r="BB12918" t="str">
            <v>Rød</v>
          </cell>
        </row>
        <row r="12919">
          <cell r="S12919">
            <v>5385825</v>
          </cell>
          <cell r="BB12919" t="str">
            <v>Gul</v>
          </cell>
        </row>
        <row r="12920">
          <cell r="S12920">
            <v>2115711</v>
          </cell>
        </row>
        <row r="12921">
          <cell r="S12921">
            <v>763349</v>
          </cell>
        </row>
        <row r="12922">
          <cell r="S12922">
            <v>804228</v>
          </cell>
        </row>
        <row r="12923">
          <cell r="S12923">
            <v>6334788</v>
          </cell>
        </row>
        <row r="12924">
          <cell r="S12924">
            <v>1925420</v>
          </cell>
        </row>
        <row r="12925">
          <cell r="S12925">
            <v>2047335</v>
          </cell>
        </row>
        <row r="12926">
          <cell r="S12926">
            <v>4619060</v>
          </cell>
          <cell r="BB12926" t="str">
            <v>Gul</v>
          </cell>
        </row>
        <row r="12927">
          <cell r="S12927">
            <v>3188409</v>
          </cell>
          <cell r="BB12927" t="str">
            <v>Rød</v>
          </cell>
        </row>
        <row r="12928">
          <cell r="S12928">
            <v>2030880</v>
          </cell>
        </row>
        <row r="12929">
          <cell r="S12929">
            <v>4481357</v>
          </cell>
        </row>
        <row r="12930">
          <cell r="S12930">
            <v>3280813</v>
          </cell>
        </row>
        <row r="12931">
          <cell r="S12931">
            <v>2006887</v>
          </cell>
          <cell r="BB12931" t="str">
            <v>Rød</v>
          </cell>
        </row>
        <row r="12932">
          <cell r="S12932">
            <v>1670000</v>
          </cell>
        </row>
        <row r="12933">
          <cell r="S12933">
            <v>2518300</v>
          </cell>
        </row>
        <row r="12934">
          <cell r="S12934">
            <v>1417407</v>
          </cell>
          <cell r="BB12934" t="str">
            <v>Rød</v>
          </cell>
        </row>
        <row r="12935">
          <cell r="S12935">
            <v>2345498</v>
          </cell>
          <cell r="BB12935" t="str">
            <v>Oransje</v>
          </cell>
        </row>
        <row r="12936">
          <cell r="S12936">
            <v>5310188</v>
          </cell>
        </row>
        <row r="12937">
          <cell r="S12937">
            <v>1935567.75</v>
          </cell>
        </row>
        <row r="12938">
          <cell r="S12938">
            <v>2287631</v>
          </cell>
        </row>
        <row r="12939">
          <cell r="S12939">
            <v>1406988</v>
          </cell>
        </row>
        <row r="12940">
          <cell r="S12940">
            <v>2683543</v>
          </cell>
        </row>
        <row r="12941">
          <cell r="S12941">
            <v>2429011.25</v>
          </cell>
        </row>
        <row r="12942">
          <cell r="S12942">
            <v>3287191</v>
          </cell>
          <cell r="BB12942" t="str">
            <v>Grønn</v>
          </cell>
        </row>
        <row r="12943">
          <cell r="S12943">
            <v>829424</v>
          </cell>
          <cell r="BB12943" t="str">
            <v>Rød</v>
          </cell>
        </row>
        <row r="12944">
          <cell r="S12944">
            <v>4453248</v>
          </cell>
        </row>
        <row r="12945">
          <cell r="S12945">
            <v>2245453</v>
          </cell>
        </row>
        <row r="12946">
          <cell r="S12946">
            <v>2247695</v>
          </cell>
        </row>
        <row r="12947">
          <cell r="S12947">
            <v>1488297</v>
          </cell>
          <cell r="BB12947" t="str">
            <v>Rød</v>
          </cell>
        </row>
        <row r="12948">
          <cell r="S12948">
            <v>2264403</v>
          </cell>
        </row>
        <row r="12949">
          <cell r="S12949">
            <v>2279738</v>
          </cell>
        </row>
        <row r="12950">
          <cell r="S12950">
            <v>1392109</v>
          </cell>
          <cell r="BB12950" t="str">
            <v>Oransje</v>
          </cell>
        </row>
        <row r="12951">
          <cell r="S12951">
            <v>1314897</v>
          </cell>
        </row>
        <row r="12952">
          <cell r="S12952">
            <v>2626162</v>
          </cell>
        </row>
        <row r="12953">
          <cell r="S12953">
            <v>3284246</v>
          </cell>
        </row>
        <row r="12954">
          <cell r="S12954">
            <v>2317482</v>
          </cell>
        </row>
        <row r="12955">
          <cell r="S12955">
            <v>1421109</v>
          </cell>
        </row>
        <row r="12956">
          <cell r="S12956">
            <v>2600233</v>
          </cell>
        </row>
        <row r="12957">
          <cell r="S12957">
            <v>1582093</v>
          </cell>
        </row>
        <row r="12958">
          <cell r="S12958">
            <v>5128975</v>
          </cell>
        </row>
        <row r="12959">
          <cell r="S12959">
            <v>3927864</v>
          </cell>
          <cell r="BB12959" t="str">
            <v>Oransje</v>
          </cell>
        </row>
        <row r="12960">
          <cell r="S12960">
            <v>2560081</v>
          </cell>
        </row>
        <row r="12961">
          <cell r="S12961">
            <v>1561534</v>
          </cell>
        </row>
        <row r="12962">
          <cell r="S12962">
            <v>3354499</v>
          </cell>
          <cell r="BB12962" t="str">
            <v>Oransje</v>
          </cell>
        </row>
        <row r="12963">
          <cell r="S12963">
            <v>2255808</v>
          </cell>
          <cell r="BB12963" t="str">
            <v>Grønn</v>
          </cell>
        </row>
        <row r="12964">
          <cell r="S12964">
            <v>3059961</v>
          </cell>
        </row>
        <row r="12965">
          <cell r="S12965">
            <v>2225000</v>
          </cell>
        </row>
        <row r="12966">
          <cell r="S12966">
            <v>1491104</v>
          </cell>
        </row>
        <row r="12967">
          <cell r="S12967">
            <v>2614283</v>
          </cell>
        </row>
        <row r="12968">
          <cell r="S12968">
            <v>2224855.25</v>
          </cell>
        </row>
        <row r="12969">
          <cell r="S12969">
            <v>2046114</v>
          </cell>
        </row>
        <row r="12970">
          <cell r="S12970">
            <v>3313515</v>
          </cell>
          <cell r="BB12970" t="str">
            <v>Gul</v>
          </cell>
        </row>
        <row r="12971">
          <cell r="S12971">
            <v>4063486</v>
          </cell>
          <cell r="BB12971" t="str">
            <v>Oransje</v>
          </cell>
        </row>
        <row r="12972">
          <cell r="S12972">
            <v>1905176</v>
          </cell>
          <cell r="BB12972" t="str">
            <v>Rød</v>
          </cell>
        </row>
        <row r="12973">
          <cell r="S12973">
            <v>3684231</v>
          </cell>
          <cell r="BB12973" t="str">
            <v>Oransje</v>
          </cell>
        </row>
        <row r="12974">
          <cell r="S12974">
            <v>2585938</v>
          </cell>
          <cell r="BB12974" t="str">
            <v>Gul</v>
          </cell>
        </row>
        <row r="12975">
          <cell r="S12975">
            <v>1459115</v>
          </cell>
          <cell r="BB12975" t="str">
            <v>Rød</v>
          </cell>
        </row>
        <row r="12976">
          <cell r="S12976">
            <v>3070012.49</v>
          </cell>
          <cell r="BB12976" t="str">
            <v>Rød</v>
          </cell>
        </row>
        <row r="12977">
          <cell r="S12977">
            <v>1999782</v>
          </cell>
        </row>
        <row r="12978">
          <cell r="S12978">
            <v>3328877</v>
          </cell>
        </row>
        <row r="12979">
          <cell r="S12979">
            <v>172439</v>
          </cell>
        </row>
        <row r="12980">
          <cell r="S12980">
            <v>2740434</v>
          </cell>
        </row>
        <row r="12981">
          <cell r="S12981">
            <v>3093927</v>
          </cell>
          <cell r="BB12981" t="str">
            <v>Oransje</v>
          </cell>
        </row>
        <row r="12982">
          <cell r="S12982">
            <v>2326414</v>
          </cell>
        </row>
        <row r="12983">
          <cell r="S12983">
            <v>3973922</v>
          </cell>
        </row>
        <row r="12984">
          <cell r="S12984">
            <v>3245462.87</v>
          </cell>
          <cell r="BB12984" t="str">
            <v>Gul</v>
          </cell>
        </row>
        <row r="12985">
          <cell r="S12985">
            <v>1277297</v>
          </cell>
        </row>
        <row r="12986">
          <cell r="S12986">
            <v>1145242</v>
          </cell>
        </row>
        <row r="12987">
          <cell r="S12987">
            <v>654207</v>
          </cell>
        </row>
        <row r="12988">
          <cell r="S12988">
            <v>1682749</v>
          </cell>
        </row>
        <row r="12989">
          <cell r="S12989">
            <v>2576269</v>
          </cell>
        </row>
        <row r="12990">
          <cell r="S12990">
            <v>2066502</v>
          </cell>
        </row>
        <row r="12991">
          <cell r="S12991">
            <v>2526989</v>
          </cell>
        </row>
        <row r="12992">
          <cell r="S12992">
            <v>1356040</v>
          </cell>
        </row>
        <row r="12993">
          <cell r="S12993">
            <v>1612158</v>
          </cell>
        </row>
        <row r="12994">
          <cell r="S12994">
            <v>2042300</v>
          </cell>
          <cell r="BB12994" t="str">
            <v>Oransje</v>
          </cell>
        </row>
        <row r="12995">
          <cell r="S12995">
            <v>2037541</v>
          </cell>
          <cell r="BB12995" t="str">
            <v>Grønn</v>
          </cell>
        </row>
        <row r="12996">
          <cell r="S12996">
            <v>2143125</v>
          </cell>
          <cell r="BB12996" t="str">
            <v>Rød</v>
          </cell>
        </row>
        <row r="12997">
          <cell r="S12997">
            <v>3859456</v>
          </cell>
        </row>
        <row r="12998">
          <cell r="S12998">
            <v>1644975</v>
          </cell>
        </row>
        <row r="12999">
          <cell r="S12999">
            <v>2496506</v>
          </cell>
        </row>
        <row r="13000">
          <cell r="S13000">
            <v>4766488</v>
          </cell>
        </row>
        <row r="13001">
          <cell r="S13001">
            <v>2715835</v>
          </cell>
          <cell r="BB13001" t="str">
            <v>Grønn</v>
          </cell>
        </row>
        <row r="13002">
          <cell r="S13002">
            <v>2117209</v>
          </cell>
        </row>
        <row r="13003">
          <cell r="S13003">
            <v>1323554</v>
          </cell>
        </row>
        <row r="13004">
          <cell r="S13004">
            <v>5028164</v>
          </cell>
        </row>
        <row r="13005">
          <cell r="S13005">
            <v>2320064</v>
          </cell>
        </row>
        <row r="13006">
          <cell r="S13006">
            <v>2370211</v>
          </cell>
        </row>
        <row r="13007">
          <cell r="S13007">
            <v>3186837</v>
          </cell>
          <cell r="BB13007" t="str">
            <v>Oransje</v>
          </cell>
        </row>
        <row r="13008">
          <cell r="S13008">
            <v>1406211</v>
          </cell>
          <cell r="BB13008" t="str">
            <v>Oransje</v>
          </cell>
        </row>
        <row r="13009">
          <cell r="S13009">
            <v>1787346</v>
          </cell>
        </row>
        <row r="13010">
          <cell r="S13010">
            <v>2874634</v>
          </cell>
        </row>
        <row r="13011">
          <cell r="S13011">
            <v>3454894</v>
          </cell>
        </row>
        <row r="13012">
          <cell r="S13012">
            <v>2465000</v>
          </cell>
        </row>
        <row r="13013">
          <cell r="S13013">
            <v>2032444</v>
          </cell>
        </row>
        <row r="13014">
          <cell r="S13014">
            <v>2840714</v>
          </cell>
          <cell r="BB13014" t="str">
            <v>Oransje</v>
          </cell>
        </row>
        <row r="13015">
          <cell r="S13015">
            <v>6112351</v>
          </cell>
        </row>
        <row r="13016">
          <cell r="S13016">
            <v>1574492</v>
          </cell>
        </row>
        <row r="13017">
          <cell r="S13017">
            <v>1876376</v>
          </cell>
          <cell r="BB13017" t="str">
            <v>Gul</v>
          </cell>
        </row>
        <row r="13018">
          <cell r="S13018">
            <v>1793413</v>
          </cell>
        </row>
        <row r="13019">
          <cell r="S13019">
            <v>5006772</v>
          </cell>
        </row>
        <row r="13020">
          <cell r="S13020">
            <v>1975695</v>
          </cell>
        </row>
        <row r="13021">
          <cell r="S13021">
            <v>1185398</v>
          </cell>
        </row>
        <row r="13022">
          <cell r="S13022">
            <v>2041512</v>
          </cell>
        </row>
        <row r="13023">
          <cell r="S13023">
            <v>1631906</v>
          </cell>
          <cell r="BB13023" t="str">
            <v>Rød</v>
          </cell>
        </row>
        <row r="13024">
          <cell r="S13024">
            <v>2629964</v>
          </cell>
        </row>
        <row r="13025">
          <cell r="S13025">
            <v>1634781.7</v>
          </cell>
        </row>
        <row r="13026">
          <cell r="S13026">
            <v>1271578</v>
          </cell>
        </row>
        <row r="13027">
          <cell r="S13027">
            <v>1799717</v>
          </cell>
        </row>
        <row r="13028">
          <cell r="S13028">
            <v>1993312.78</v>
          </cell>
          <cell r="BB13028" t="str">
            <v>Rød</v>
          </cell>
        </row>
        <row r="13029">
          <cell r="S13029">
            <v>2303367</v>
          </cell>
        </row>
        <row r="13030">
          <cell r="S13030">
            <v>6873282</v>
          </cell>
        </row>
        <row r="13031">
          <cell r="S13031">
            <v>1649805</v>
          </cell>
        </row>
        <row r="13032">
          <cell r="S13032">
            <v>2767408</v>
          </cell>
        </row>
        <row r="13033">
          <cell r="S13033">
            <v>1479166</v>
          </cell>
        </row>
        <row r="13034">
          <cell r="S13034">
            <v>1055017</v>
          </cell>
          <cell r="BB13034" t="str">
            <v>Rød</v>
          </cell>
        </row>
        <row r="13035">
          <cell r="S13035">
            <v>878721</v>
          </cell>
        </row>
        <row r="13036">
          <cell r="S13036">
            <v>3802560</v>
          </cell>
        </row>
        <row r="13037">
          <cell r="S13037">
            <v>5311359</v>
          </cell>
        </row>
        <row r="13038">
          <cell r="S13038">
            <v>791822</v>
          </cell>
        </row>
        <row r="13039">
          <cell r="S13039">
            <v>1668800</v>
          </cell>
        </row>
        <row r="13040">
          <cell r="S13040">
            <v>2759102</v>
          </cell>
        </row>
        <row r="13041">
          <cell r="S13041">
            <v>887095</v>
          </cell>
          <cell r="BB13041" t="str">
            <v>Gul</v>
          </cell>
        </row>
        <row r="13042">
          <cell r="S13042">
            <v>2498903</v>
          </cell>
        </row>
        <row r="13043">
          <cell r="S13043">
            <v>3148905</v>
          </cell>
        </row>
        <row r="13044">
          <cell r="S13044">
            <v>1944603</v>
          </cell>
        </row>
        <row r="13045">
          <cell r="S13045">
            <v>2227117</v>
          </cell>
        </row>
        <row r="13046">
          <cell r="S13046">
            <v>2742460</v>
          </cell>
        </row>
        <row r="13047">
          <cell r="S13047">
            <v>2309136</v>
          </cell>
        </row>
        <row r="13048">
          <cell r="S13048">
            <v>1673758</v>
          </cell>
          <cell r="BB13048" t="str">
            <v>Lys grønn</v>
          </cell>
        </row>
        <row r="13049">
          <cell r="S13049">
            <v>1336903</v>
          </cell>
        </row>
        <row r="13050">
          <cell r="S13050">
            <v>3432877</v>
          </cell>
        </row>
        <row r="13051">
          <cell r="S13051">
            <v>3413737</v>
          </cell>
        </row>
        <row r="13052">
          <cell r="S13052">
            <v>2520747</v>
          </cell>
        </row>
        <row r="13053">
          <cell r="S13053">
            <v>1497619</v>
          </cell>
        </row>
        <row r="13054">
          <cell r="S13054">
            <v>3241266.75</v>
          </cell>
          <cell r="BB13054" t="str">
            <v>Oransje</v>
          </cell>
        </row>
        <row r="13055">
          <cell r="S13055">
            <v>971718</v>
          </cell>
          <cell r="BB13055" t="str">
            <v>Oransje</v>
          </cell>
        </row>
        <row r="13056">
          <cell r="S13056">
            <v>937077</v>
          </cell>
        </row>
        <row r="13057">
          <cell r="S13057">
            <v>3694786</v>
          </cell>
        </row>
        <row r="13058">
          <cell r="S13058">
            <v>1952846</v>
          </cell>
        </row>
        <row r="13059">
          <cell r="S13059">
            <v>1213171</v>
          </cell>
        </row>
        <row r="13060">
          <cell r="S13060">
            <v>2317500</v>
          </cell>
        </row>
        <row r="13061">
          <cell r="S13061">
            <v>6296437</v>
          </cell>
        </row>
        <row r="13062">
          <cell r="S13062">
            <v>2575441</v>
          </cell>
        </row>
        <row r="13063">
          <cell r="S13063">
            <v>1257801</v>
          </cell>
          <cell r="BB13063" t="str">
            <v>Rød</v>
          </cell>
        </row>
        <row r="13064">
          <cell r="S13064">
            <v>3375074</v>
          </cell>
        </row>
        <row r="13065">
          <cell r="S13065">
            <v>2242243</v>
          </cell>
        </row>
        <row r="13066">
          <cell r="S13066">
            <v>2285127</v>
          </cell>
        </row>
        <row r="13067">
          <cell r="S13067">
            <v>2025923</v>
          </cell>
          <cell r="BB13067" t="str">
            <v>Rød</v>
          </cell>
        </row>
        <row r="13068">
          <cell r="S13068">
            <v>2659025.4500000002</v>
          </cell>
        </row>
        <row r="13069">
          <cell r="S13069">
            <v>3499249.07</v>
          </cell>
        </row>
        <row r="13070">
          <cell r="S13070">
            <v>3737542</v>
          </cell>
        </row>
        <row r="13071">
          <cell r="S13071">
            <v>1994844</v>
          </cell>
        </row>
        <row r="13072">
          <cell r="S13072">
            <v>1344032.25</v>
          </cell>
        </row>
        <row r="13073">
          <cell r="S13073">
            <v>3062494</v>
          </cell>
          <cell r="BB13073" t="str">
            <v>Oransje</v>
          </cell>
        </row>
        <row r="13074">
          <cell r="S13074">
            <v>4493636</v>
          </cell>
          <cell r="BB13074" t="str">
            <v>Oransje</v>
          </cell>
        </row>
        <row r="13075">
          <cell r="S13075">
            <v>2355758</v>
          </cell>
          <cell r="BB13075" t="str">
            <v>Gul</v>
          </cell>
        </row>
        <row r="13076">
          <cell r="S13076">
            <v>1373458</v>
          </cell>
        </row>
        <row r="13077">
          <cell r="S13077">
            <v>2314457</v>
          </cell>
        </row>
        <row r="13078">
          <cell r="S13078">
            <v>1824296</v>
          </cell>
        </row>
        <row r="13079">
          <cell r="S13079">
            <v>1737082</v>
          </cell>
        </row>
        <row r="13080">
          <cell r="S13080">
            <v>1077694</v>
          </cell>
        </row>
        <row r="13081">
          <cell r="S13081">
            <v>1556446</v>
          </cell>
        </row>
        <row r="13082">
          <cell r="S13082">
            <v>5712956</v>
          </cell>
        </row>
        <row r="13083">
          <cell r="S13083">
            <v>1866004</v>
          </cell>
        </row>
        <row r="13084">
          <cell r="S13084">
            <v>3360429</v>
          </cell>
        </row>
        <row r="13085">
          <cell r="S13085">
            <v>1328784</v>
          </cell>
        </row>
        <row r="13086">
          <cell r="S13086">
            <v>2564940.9700000002</v>
          </cell>
          <cell r="BB13086" t="str">
            <v>Gul</v>
          </cell>
        </row>
        <row r="13087">
          <cell r="S13087">
            <v>2232235</v>
          </cell>
        </row>
        <row r="13088">
          <cell r="S13088">
            <v>4346419</v>
          </cell>
          <cell r="BB13088" t="str">
            <v>Gul</v>
          </cell>
        </row>
        <row r="13089">
          <cell r="S13089">
            <v>2700888</v>
          </cell>
        </row>
        <row r="13090">
          <cell r="S13090">
            <v>4032878</v>
          </cell>
          <cell r="BB13090" t="str">
            <v>Gul</v>
          </cell>
        </row>
        <row r="13091">
          <cell r="S13091">
            <v>2483666</v>
          </cell>
          <cell r="BB13091" t="str">
            <v>Oransje</v>
          </cell>
        </row>
        <row r="13092">
          <cell r="S13092">
            <v>2993444</v>
          </cell>
          <cell r="BB13092" t="str">
            <v>Oransje</v>
          </cell>
        </row>
        <row r="13093">
          <cell r="S13093">
            <v>898494</v>
          </cell>
        </row>
        <row r="13094">
          <cell r="S13094">
            <v>3074379</v>
          </cell>
        </row>
        <row r="13095">
          <cell r="S13095">
            <v>3166471</v>
          </cell>
        </row>
        <row r="13096">
          <cell r="S13096">
            <v>1574187</v>
          </cell>
        </row>
        <row r="13097">
          <cell r="S13097">
            <v>4506136</v>
          </cell>
        </row>
        <row r="13098">
          <cell r="S13098">
            <v>388012</v>
          </cell>
        </row>
        <row r="13099">
          <cell r="S13099">
            <v>1629382</v>
          </cell>
        </row>
        <row r="13100">
          <cell r="S13100">
            <v>1613181</v>
          </cell>
        </row>
        <row r="13101">
          <cell r="S13101">
            <v>1836161</v>
          </cell>
          <cell r="BB13101" t="str">
            <v>Rød</v>
          </cell>
        </row>
        <row r="13102">
          <cell r="S13102">
            <v>3061318</v>
          </cell>
        </row>
        <row r="13103">
          <cell r="S13103">
            <v>2868460</v>
          </cell>
        </row>
        <row r="13104">
          <cell r="S13104">
            <v>385509</v>
          </cell>
        </row>
        <row r="13105">
          <cell r="S13105">
            <v>2123116</v>
          </cell>
        </row>
        <row r="13106">
          <cell r="S13106">
            <v>1919432</v>
          </cell>
        </row>
        <row r="13107">
          <cell r="S13107">
            <v>1714988</v>
          </cell>
        </row>
        <row r="13108">
          <cell r="S13108">
            <v>2538032.25</v>
          </cell>
        </row>
        <row r="13109">
          <cell r="S13109">
            <v>2264346</v>
          </cell>
        </row>
        <row r="13110">
          <cell r="S13110">
            <v>999742</v>
          </cell>
          <cell r="BB13110" t="str">
            <v>Oransje</v>
          </cell>
        </row>
        <row r="13111">
          <cell r="S13111">
            <v>3905996</v>
          </cell>
        </row>
        <row r="13112">
          <cell r="S13112">
            <v>3096486</v>
          </cell>
        </row>
        <row r="13113">
          <cell r="S13113">
            <v>2148215</v>
          </cell>
          <cell r="BB13113" t="str">
            <v>Rød</v>
          </cell>
        </row>
        <row r="13114">
          <cell r="S13114">
            <v>1602649</v>
          </cell>
        </row>
        <row r="13115">
          <cell r="S13115">
            <v>2397545</v>
          </cell>
          <cell r="BB13115" t="str">
            <v>Oransje</v>
          </cell>
        </row>
        <row r="13116">
          <cell r="S13116">
            <v>2822543</v>
          </cell>
          <cell r="BB13116" t="str">
            <v>Oransje</v>
          </cell>
        </row>
        <row r="13117">
          <cell r="S13117">
            <v>1959877</v>
          </cell>
        </row>
        <row r="13118">
          <cell r="S13118">
            <v>1818066.28</v>
          </cell>
        </row>
        <row r="13119">
          <cell r="S13119">
            <v>1424845</v>
          </cell>
          <cell r="BB13119" t="str">
            <v>Oransje</v>
          </cell>
        </row>
        <row r="13120">
          <cell r="S13120">
            <v>4397244</v>
          </cell>
        </row>
        <row r="13121">
          <cell r="S13121">
            <v>1556260</v>
          </cell>
        </row>
        <row r="13122">
          <cell r="S13122">
            <v>2514438</v>
          </cell>
        </row>
        <row r="13123">
          <cell r="S13123">
            <v>4272282</v>
          </cell>
        </row>
        <row r="13124">
          <cell r="S13124">
            <v>4262941</v>
          </cell>
        </row>
        <row r="13125">
          <cell r="S13125">
            <v>1118519</v>
          </cell>
          <cell r="BB13125" t="str">
            <v>Lys grønn</v>
          </cell>
        </row>
        <row r="13126">
          <cell r="S13126">
            <v>2543636</v>
          </cell>
        </row>
        <row r="13127">
          <cell r="S13127">
            <v>1866756.55</v>
          </cell>
          <cell r="BB13127" t="str">
            <v>Oransje</v>
          </cell>
        </row>
        <row r="13128">
          <cell r="S13128">
            <v>1192943</v>
          </cell>
        </row>
        <row r="13129">
          <cell r="S13129">
            <v>1953776</v>
          </cell>
        </row>
        <row r="13130">
          <cell r="S13130">
            <v>3471064.5</v>
          </cell>
          <cell r="BB13130" t="str">
            <v>Grønn</v>
          </cell>
        </row>
        <row r="13131">
          <cell r="S13131">
            <v>2385288</v>
          </cell>
          <cell r="BB13131" t="str">
            <v>Rød</v>
          </cell>
        </row>
        <row r="13132">
          <cell r="S13132">
            <v>2609581</v>
          </cell>
        </row>
        <row r="13133">
          <cell r="S13133">
            <v>1127630.5</v>
          </cell>
          <cell r="BB13133" t="str">
            <v>Rød</v>
          </cell>
        </row>
        <row r="13134">
          <cell r="S13134">
            <v>3299590</v>
          </cell>
        </row>
        <row r="13135">
          <cell r="S13135">
            <v>3382963</v>
          </cell>
          <cell r="BB13135" t="str">
            <v>Gul</v>
          </cell>
        </row>
        <row r="13136">
          <cell r="S13136">
            <v>1737511</v>
          </cell>
          <cell r="BB13136" t="str">
            <v>Oransje</v>
          </cell>
        </row>
        <row r="13137">
          <cell r="S13137">
            <v>2079045</v>
          </cell>
        </row>
        <row r="13138">
          <cell r="S13138">
            <v>2217996</v>
          </cell>
        </row>
        <row r="13139">
          <cell r="S13139">
            <v>3100601</v>
          </cell>
        </row>
        <row r="13140">
          <cell r="S13140">
            <v>951299</v>
          </cell>
        </row>
        <row r="13141">
          <cell r="S13141">
            <v>2763814</v>
          </cell>
        </row>
        <row r="13142">
          <cell r="S13142">
            <v>3891572</v>
          </cell>
        </row>
        <row r="13143">
          <cell r="S13143">
            <v>2608170</v>
          </cell>
        </row>
        <row r="13144">
          <cell r="S13144">
            <v>6159786</v>
          </cell>
          <cell r="BB13144" t="str">
            <v>Gul</v>
          </cell>
        </row>
        <row r="13145">
          <cell r="S13145">
            <v>2581690</v>
          </cell>
          <cell r="BB13145" t="str">
            <v>Oransje</v>
          </cell>
        </row>
        <row r="13146">
          <cell r="S13146">
            <v>1234906</v>
          </cell>
        </row>
        <row r="13147">
          <cell r="S13147">
            <v>4088716</v>
          </cell>
          <cell r="BB13147" t="str">
            <v>Rød</v>
          </cell>
        </row>
        <row r="13148">
          <cell r="S13148">
            <v>2095284</v>
          </cell>
        </row>
        <row r="13149">
          <cell r="S13149">
            <v>2436996</v>
          </cell>
        </row>
        <row r="13150">
          <cell r="S13150">
            <v>401710</v>
          </cell>
          <cell r="BB13150" t="str">
            <v>Oransje</v>
          </cell>
        </row>
        <row r="13151">
          <cell r="S13151">
            <v>2407826</v>
          </cell>
        </row>
        <row r="13152">
          <cell r="S13152">
            <v>2239469.7400000002</v>
          </cell>
        </row>
        <row r="13153">
          <cell r="S13153">
            <v>1811825</v>
          </cell>
        </row>
        <row r="13154">
          <cell r="S13154">
            <v>1886981</v>
          </cell>
        </row>
        <row r="13155">
          <cell r="S13155">
            <v>1360609</v>
          </cell>
        </row>
        <row r="13156">
          <cell r="S13156">
            <v>608784</v>
          </cell>
        </row>
        <row r="13157">
          <cell r="S13157">
            <v>1622222</v>
          </cell>
        </row>
        <row r="13158">
          <cell r="S13158">
            <v>1933436</v>
          </cell>
        </row>
        <row r="13159">
          <cell r="S13159">
            <v>2265000</v>
          </cell>
          <cell r="BB13159" t="str">
            <v>Oransje</v>
          </cell>
        </row>
        <row r="13160">
          <cell r="S13160">
            <v>1358146</v>
          </cell>
        </row>
        <row r="13161">
          <cell r="S13161">
            <v>187702.99</v>
          </cell>
        </row>
        <row r="13162">
          <cell r="S13162">
            <v>3504127</v>
          </cell>
        </row>
        <row r="13163">
          <cell r="S13163">
            <v>1428414</v>
          </cell>
        </row>
        <row r="13164">
          <cell r="S13164">
            <v>1956743</v>
          </cell>
          <cell r="BB13164" t="str">
            <v>Rød</v>
          </cell>
        </row>
        <row r="13165">
          <cell r="S13165">
            <v>891417</v>
          </cell>
        </row>
        <row r="13166">
          <cell r="S13166">
            <v>1188147</v>
          </cell>
          <cell r="BB13166" t="str">
            <v>Rød</v>
          </cell>
        </row>
        <row r="13167">
          <cell r="S13167">
            <v>1955843</v>
          </cell>
        </row>
        <row r="13168">
          <cell r="S13168">
            <v>4573065</v>
          </cell>
        </row>
        <row r="13169">
          <cell r="S13169">
            <v>1995234</v>
          </cell>
        </row>
        <row r="13170">
          <cell r="S13170">
            <v>1181773</v>
          </cell>
        </row>
        <row r="13171">
          <cell r="S13171">
            <v>2385357</v>
          </cell>
        </row>
        <row r="13172">
          <cell r="S13172">
            <v>4344005</v>
          </cell>
          <cell r="BB13172" t="str">
            <v>Oransje</v>
          </cell>
        </row>
        <row r="13173">
          <cell r="S13173">
            <v>2023670</v>
          </cell>
        </row>
        <row r="13174">
          <cell r="S13174">
            <v>2400000</v>
          </cell>
        </row>
        <row r="13175">
          <cell r="S13175">
            <v>2803068</v>
          </cell>
        </row>
        <row r="13176">
          <cell r="S13176">
            <v>8286191</v>
          </cell>
          <cell r="BB13176" t="str">
            <v>Rød</v>
          </cell>
        </row>
        <row r="13177">
          <cell r="S13177">
            <v>676927.3</v>
          </cell>
          <cell r="BB13177" t="str">
            <v>Oransje</v>
          </cell>
        </row>
        <row r="13178">
          <cell r="S13178">
            <v>1626863.07</v>
          </cell>
          <cell r="BB13178" t="str">
            <v>Grønn</v>
          </cell>
        </row>
        <row r="13179">
          <cell r="S13179">
            <v>2229848</v>
          </cell>
        </row>
        <row r="13180">
          <cell r="S13180">
            <v>2931223</v>
          </cell>
        </row>
        <row r="13181">
          <cell r="S13181">
            <v>1392633</v>
          </cell>
        </row>
        <row r="13182">
          <cell r="S13182">
            <v>8342329</v>
          </cell>
        </row>
        <row r="13183">
          <cell r="S13183">
            <v>1481874</v>
          </cell>
        </row>
        <row r="13184">
          <cell r="S13184">
            <v>1835062</v>
          </cell>
        </row>
        <row r="13185">
          <cell r="S13185">
            <v>1701767</v>
          </cell>
        </row>
        <row r="13186">
          <cell r="S13186">
            <v>3481276.6</v>
          </cell>
        </row>
        <row r="13187">
          <cell r="S13187">
            <v>3832304</v>
          </cell>
        </row>
        <row r="13188">
          <cell r="S13188">
            <v>1465890</v>
          </cell>
          <cell r="BB13188" t="str">
            <v>Rød</v>
          </cell>
        </row>
        <row r="13189">
          <cell r="S13189">
            <v>1126538</v>
          </cell>
        </row>
        <row r="13190">
          <cell r="S13190">
            <v>1683827</v>
          </cell>
          <cell r="BB13190" t="str">
            <v>Rød</v>
          </cell>
        </row>
        <row r="13191">
          <cell r="S13191">
            <v>1874496</v>
          </cell>
        </row>
        <row r="13192">
          <cell r="S13192">
            <v>2894257</v>
          </cell>
        </row>
        <row r="13193">
          <cell r="S13193">
            <v>3744790.76</v>
          </cell>
        </row>
        <row r="13194">
          <cell r="S13194">
            <v>2119036</v>
          </cell>
          <cell r="BB13194" t="str">
            <v>Rød</v>
          </cell>
        </row>
        <row r="13195">
          <cell r="S13195">
            <v>1711096</v>
          </cell>
          <cell r="BB13195" t="str">
            <v>Rød</v>
          </cell>
        </row>
        <row r="13196">
          <cell r="S13196">
            <v>2511250</v>
          </cell>
          <cell r="BB13196" t="str">
            <v>Rød</v>
          </cell>
        </row>
        <row r="13197">
          <cell r="S13197">
            <v>1346850</v>
          </cell>
        </row>
        <row r="13198">
          <cell r="S13198">
            <v>4088502.25</v>
          </cell>
          <cell r="BB13198" t="str">
            <v>Rød</v>
          </cell>
        </row>
        <row r="13199">
          <cell r="S13199">
            <v>2027172</v>
          </cell>
        </row>
        <row r="13200">
          <cell r="S13200">
            <v>3708389</v>
          </cell>
        </row>
        <row r="13201">
          <cell r="S13201">
            <v>3421132</v>
          </cell>
        </row>
        <row r="13202">
          <cell r="S13202">
            <v>3197699</v>
          </cell>
          <cell r="BB13202" t="str">
            <v>Oransje</v>
          </cell>
        </row>
        <row r="13203">
          <cell r="S13203">
            <v>1366710</v>
          </cell>
        </row>
        <row r="13204">
          <cell r="S13204">
            <v>1989338</v>
          </cell>
        </row>
        <row r="13205">
          <cell r="S13205">
            <v>3279872</v>
          </cell>
        </row>
        <row r="13206">
          <cell r="S13206">
            <v>2602818</v>
          </cell>
        </row>
        <row r="13207">
          <cell r="S13207">
            <v>3458060</v>
          </cell>
        </row>
        <row r="13208">
          <cell r="S13208">
            <v>1843406</v>
          </cell>
          <cell r="BB13208" t="str">
            <v>Rød</v>
          </cell>
        </row>
        <row r="13209">
          <cell r="S13209">
            <v>2671419.88</v>
          </cell>
        </row>
        <row r="13210">
          <cell r="S13210">
            <v>1749869</v>
          </cell>
          <cell r="BB13210" t="str">
            <v>Oransje</v>
          </cell>
        </row>
        <row r="13211">
          <cell r="S13211">
            <v>4391449</v>
          </cell>
          <cell r="BB13211" t="str">
            <v>Oransje</v>
          </cell>
        </row>
        <row r="13212">
          <cell r="S13212">
            <v>2662571</v>
          </cell>
          <cell r="BB13212" t="str">
            <v>Oransje</v>
          </cell>
        </row>
        <row r="13213">
          <cell r="S13213">
            <v>4324933</v>
          </cell>
          <cell r="BB13213" t="str">
            <v>Oransje</v>
          </cell>
        </row>
        <row r="13214">
          <cell r="S13214">
            <v>2631852.4500000002</v>
          </cell>
        </row>
        <row r="13215">
          <cell r="S13215">
            <v>1715478</v>
          </cell>
        </row>
        <row r="13216">
          <cell r="S13216">
            <v>2467266</v>
          </cell>
          <cell r="BB13216" t="str">
            <v>Oransje</v>
          </cell>
        </row>
        <row r="13217">
          <cell r="S13217">
            <v>1414505</v>
          </cell>
        </row>
        <row r="13218">
          <cell r="S13218">
            <v>2004789</v>
          </cell>
        </row>
        <row r="13219">
          <cell r="S13219">
            <v>3975083.56</v>
          </cell>
          <cell r="BB13219" t="str">
            <v>Rød</v>
          </cell>
        </row>
        <row r="13220">
          <cell r="S13220">
            <v>2333250</v>
          </cell>
        </row>
        <row r="13221">
          <cell r="S13221">
            <v>4537500</v>
          </cell>
          <cell r="BB13221" t="str">
            <v>Oransje</v>
          </cell>
        </row>
        <row r="13222">
          <cell r="S13222">
            <v>4353203.24</v>
          </cell>
        </row>
        <row r="13223">
          <cell r="S13223">
            <v>2142897</v>
          </cell>
        </row>
        <row r="13224">
          <cell r="S13224">
            <v>2878032</v>
          </cell>
        </row>
        <row r="13225">
          <cell r="S13225">
            <v>2951391</v>
          </cell>
          <cell r="BB13225" t="str">
            <v>Grønn</v>
          </cell>
        </row>
        <row r="13226">
          <cell r="S13226">
            <v>1558436</v>
          </cell>
        </row>
        <row r="13227">
          <cell r="S13227">
            <v>2362580</v>
          </cell>
          <cell r="BB13227" t="str">
            <v>Rød</v>
          </cell>
        </row>
        <row r="13228">
          <cell r="S13228">
            <v>2556842</v>
          </cell>
        </row>
        <row r="13229">
          <cell r="S13229">
            <v>1024713</v>
          </cell>
        </row>
        <row r="13230">
          <cell r="S13230">
            <v>2992950</v>
          </cell>
        </row>
        <row r="13231">
          <cell r="S13231">
            <v>809694</v>
          </cell>
        </row>
        <row r="13232">
          <cell r="S13232">
            <v>2935867</v>
          </cell>
        </row>
        <row r="13233">
          <cell r="S13233">
            <v>2232386</v>
          </cell>
        </row>
        <row r="13234">
          <cell r="S13234">
            <v>5334811</v>
          </cell>
        </row>
        <row r="13235">
          <cell r="S13235">
            <v>1854511</v>
          </cell>
        </row>
        <row r="13236">
          <cell r="S13236">
            <v>3059359</v>
          </cell>
          <cell r="BB13236" t="str">
            <v>Oransje</v>
          </cell>
        </row>
        <row r="13237">
          <cell r="S13237">
            <v>3349642</v>
          </cell>
          <cell r="BB13237" t="str">
            <v>Grønn</v>
          </cell>
        </row>
        <row r="13238">
          <cell r="S13238">
            <v>1539214</v>
          </cell>
          <cell r="BB13238" t="str">
            <v>Oransje</v>
          </cell>
        </row>
        <row r="13239">
          <cell r="S13239">
            <v>3552715</v>
          </cell>
        </row>
        <row r="13240">
          <cell r="S13240">
            <v>1339002</v>
          </cell>
        </row>
        <row r="13241">
          <cell r="S13241">
            <v>2466895.41</v>
          </cell>
        </row>
        <row r="13242">
          <cell r="S13242">
            <v>1999558</v>
          </cell>
          <cell r="BB13242" t="str">
            <v>Rød</v>
          </cell>
        </row>
        <row r="13243">
          <cell r="S13243">
            <v>3171353</v>
          </cell>
        </row>
        <row r="13244">
          <cell r="S13244">
            <v>2151531</v>
          </cell>
        </row>
        <row r="13245">
          <cell r="S13245">
            <v>885644</v>
          </cell>
        </row>
        <row r="13246">
          <cell r="S13246">
            <v>1587137.42</v>
          </cell>
        </row>
        <row r="13247">
          <cell r="S13247">
            <v>5814245</v>
          </cell>
        </row>
        <row r="13248">
          <cell r="S13248">
            <v>2351562</v>
          </cell>
        </row>
        <row r="13249">
          <cell r="S13249">
            <v>2474376</v>
          </cell>
        </row>
        <row r="13250">
          <cell r="S13250">
            <v>2614527.6</v>
          </cell>
        </row>
        <row r="13251">
          <cell r="S13251">
            <v>2065324</v>
          </cell>
        </row>
        <row r="13252">
          <cell r="S13252">
            <v>3895000</v>
          </cell>
          <cell r="BB13252" t="str">
            <v>Gul</v>
          </cell>
        </row>
        <row r="13253">
          <cell r="S13253">
            <v>1771000</v>
          </cell>
          <cell r="BB13253" t="str">
            <v>Oransje</v>
          </cell>
        </row>
        <row r="13254">
          <cell r="S13254">
            <v>2429425</v>
          </cell>
        </row>
        <row r="13255">
          <cell r="S13255">
            <v>1571660</v>
          </cell>
        </row>
        <row r="13256">
          <cell r="S13256">
            <v>2959000</v>
          </cell>
        </row>
        <row r="13257">
          <cell r="S13257">
            <v>2301341</v>
          </cell>
          <cell r="BB13257" t="str">
            <v>Rød</v>
          </cell>
        </row>
        <row r="13258">
          <cell r="S13258">
            <v>1500076</v>
          </cell>
        </row>
        <row r="13259">
          <cell r="S13259">
            <v>1345380</v>
          </cell>
        </row>
        <row r="13260">
          <cell r="S13260">
            <v>2640157</v>
          </cell>
          <cell r="BB13260" t="str">
            <v>Oransje</v>
          </cell>
        </row>
        <row r="13261">
          <cell r="S13261">
            <v>2673021</v>
          </cell>
        </row>
        <row r="13262">
          <cell r="S13262">
            <v>2036486</v>
          </cell>
          <cell r="BB13262" t="str">
            <v>Gul</v>
          </cell>
        </row>
        <row r="13263">
          <cell r="S13263">
            <v>1570761</v>
          </cell>
          <cell r="BB13263" t="str">
            <v>Rød</v>
          </cell>
        </row>
        <row r="13264">
          <cell r="S13264">
            <v>826847</v>
          </cell>
          <cell r="BB13264" t="str">
            <v>Gul</v>
          </cell>
        </row>
        <row r="13265">
          <cell r="S13265">
            <v>3109130</v>
          </cell>
        </row>
        <row r="13266">
          <cell r="S13266">
            <v>3310928</v>
          </cell>
          <cell r="BB13266" t="str">
            <v>Oransje</v>
          </cell>
        </row>
        <row r="13267">
          <cell r="S13267">
            <v>3116476</v>
          </cell>
          <cell r="BB13267" t="str">
            <v>Grønn</v>
          </cell>
        </row>
        <row r="13268">
          <cell r="S13268">
            <v>3372446</v>
          </cell>
          <cell r="BB13268" t="str">
            <v>Grønn</v>
          </cell>
        </row>
        <row r="13269">
          <cell r="S13269">
            <v>4902612</v>
          </cell>
          <cell r="BB13269" t="str">
            <v>Oransje</v>
          </cell>
        </row>
        <row r="13270">
          <cell r="S13270">
            <v>2496704</v>
          </cell>
          <cell r="BB13270" t="str">
            <v>Gul</v>
          </cell>
        </row>
        <row r="13271">
          <cell r="S13271">
            <v>2581558.25</v>
          </cell>
          <cell r="BB13271" t="str">
            <v>Oransje</v>
          </cell>
        </row>
        <row r="13272">
          <cell r="S13272">
            <v>2060549</v>
          </cell>
        </row>
        <row r="13273">
          <cell r="S13273">
            <v>3364911</v>
          </cell>
        </row>
        <row r="13274">
          <cell r="S13274">
            <v>2069917</v>
          </cell>
        </row>
        <row r="13275">
          <cell r="S13275">
            <v>4248823</v>
          </cell>
        </row>
        <row r="13276">
          <cell r="S13276">
            <v>3313868</v>
          </cell>
        </row>
        <row r="13277">
          <cell r="S13277">
            <v>1781070</v>
          </cell>
        </row>
        <row r="13278">
          <cell r="S13278">
            <v>1081646</v>
          </cell>
        </row>
        <row r="13279">
          <cell r="S13279">
            <v>3835000</v>
          </cell>
        </row>
        <row r="13280">
          <cell r="S13280">
            <v>2789886</v>
          </cell>
          <cell r="BB13280" t="str">
            <v>Rød</v>
          </cell>
        </row>
        <row r="13281">
          <cell r="S13281">
            <v>2451394</v>
          </cell>
        </row>
        <row r="13282">
          <cell r="S13282">
            <v>1841297</v>
          </cell>
        </row>
        <row r="13283">
          <cell r="S13283">
            <v>3142365.54</v>
          </cell>
        </row>
        <row r="13284">
          <cell r="S13284">
            <v>3743596</v>
          </cell>
          <cell r="BB13284" t="str">
            <v>Lys grønn</v>
          </cell>
        </row>
        <row r="13285">
          <cell r="S13285">
            <v>1739258</v>
          </cell>
        </row>
        <row r="13286">
          <cell r="S13286">
            <v>5336896</v>
          </cell>
        </row>
        <row r="13287">
          <cell r="S13287">
            <v>3109815</v>
          </cell>
        </row>
        <row r="13288">
          <cell r="S13288">
            <v>1990609</v>
          </cell>
        </row>
        <row r="13289">
          <cell r="S13289">
            <v>5958475</v>
          </cell>
        </row>
        <row r="13290">
          <cell r="S13290">
            <v>2132586</v>
          </cell>
        </row>
        <row r="13291">
          <cell r="S13291">
            <v>1494957</v>
          </cell>
        </row>
        <row r="13292">
          <cell r="S13292">
            <v>301135</v>
          </cell>
        </row>
        <row r="13293">
          <cell r="S13293">
            <v>1599916</v>
          </cell>
        </row>
        <row r="13294">
          <cell r="S13294">
            <v>2080488.75</v>
          </cell>
          <cell r="BB13294" t="str">
            <v>Rød</v>
          </cell>
        </row>
        <row r="13295">
          <cell r="S13295">
            <v>1623388</v>
          </cell>
        </row>
        <row r="13296">
          <cell r="S13296">
            <v>1732512</v>
          </cell>
        </row>
        <row r="13297">
          <cell r="S13297">
            <v>2177516</v>
          </cell>
        </row>
        <row r="13298">
          <cell r="S13298">
            <v>2056304</v>
          </cell>
          <cell r="BB13298" t="str">
            <v>Gul</v>
          </cell>
        </row>
        <row r="13299">
          <cell r="S13299">
            <v>3018230</v>
          </cell>
        </row>
        <row r="13300">
          <cell r="S13300">
            <v>3719062</v>
          </cell>
        </row>
        <row r="13301">
          <cell r="S13301">
            <v>1903551</v>
          </cell>
        </row>
        <row r="13302">
          <cell r="S13302">
            <v>2494958</v>
          </cell>
        </row>
        <row r="13303">
          <cell r="S13303">
            <v>3452316</v>
          </cell>
        </row>
        <row r="13304">
          <cell r="S13304">
            <v>1808945</v>
          </cell>
        </row>
        <row r="13305">
          <cell r="S13305">
            <v>1400691</v>
          </cell>
        </row>
        <row r="13306">
          <cell r="S13306">
            <v>2156184</v>
          </cell>
        </row>
        <row r="13307">
          <cell r="S13307">
            <v>2572890</v>
          </cell>
        </row>
        <row r="13308">
          <cell r="S13308">
            <v>2369906.13</v>
          </cell>
          <cell r="BB13308" t="str">
            <v>Gul</v>
          </cell>
        </row>
        <row r="13309">
          <cell r="S13309">
            <v>1894229</v>
          </cell>
          <cell r="BB13309" t="str">
            <v>Grønn</v>
          </cell>
        </row>
        <row r="13310">
          <cell r="S13310">
            <v>3564186</v>
          </cell>
          <cell r="BB13310" t="str">
            <v>Oransje</v>
          </cell>
        </row>
        <row r="13311">
          <cell r="S13311">
            <v>1788954</v>
          </cell>
        </row>
        <row r="13312">
          <cell r="S13312">
            <v>1774796</v>
          </cell>
        </row>
        <row r="13313">
          <cell r="S13313">
            <v>1554787</v>
          </cell>
        </row>
        <row r="13314">
          <cell r="S13314">
            <v>1843423</v>
          </cell>
        </row>
        <row r="13315">
          <cell r="S13315">
            <v>1663774</v>
          </cell>
        </row>
        <row r="13316">
          <cell r="S13316">
            <v>3465878</v>
          </cell>
        </row>
        <row r="13317">
          <cell r="S13317">
            <v>1446495</v>
          </cell>
          <cell r="BB13317" t="str">
            <v>Grønn</v>
          </cell>
        </row>
        <row r="13318">
          <cell r="S13318">
            <v>3877653</v>
          </cell>
        </row>
        <row r="13319">
          <cell r="S13319">
            <v>1201292</v>
          </cell>
        </row>
        <row r="13320">
          <cell r="S13320">
            <v>975333</v>
          </cell>
        </row>
        <row r="13321">
          <cell r="S13321">
            <v>2873848</v>
          </cell>
          <cell r="BB13321" t="str">
            <v>Grønn</v>
          </cell>
        </row>
        <row r="13322">
          <cell r="S13322">
            <v>1929165</v>
          </cell>
        </row>
        <row r="13323">
          <cell r="S13323">
            <v>2084607</v>
          </cell>
        </row>
        <row r="13324">
          <cell r="S13324">
            <v>1444750</v>
          </cell>
          <cell r="BB13324" t="str">
            <v>Oransje</v>
          </cell>
        </row>
        <row r="13325">
          <cell r="S13325">
            <v>1710979</v>
          </cell>
        </row>
        <row r="13326">
          <cell r="S13326">
            <v>2246842</v>
          </cell>
        </row>
        <row r="13327">
          <cell r="S13327">
            <v>2638132</v>
          </cell>
          <cell r="BB13327" t="str">
            <v>Oransje</v>
          </cell>
        </row>
        <row r="13328">
          <cell r="S13328">
            <v>1595874</v>
          </cell>
          <cell r="BB13328" t="str">
            <v>Oransje</v>
          </cell>
        </row>
        <row r="13329">
          <cell r="S13329">
            <v>2376816</v>
          </cell>
          <cell r="BB13329" t="str">
            <v>Rød</v>
          </cell>
        </row>
        <row r="13330">
          <cell r="S13330">
            <v>4393322</v>
          </cell>
          <cell r="BB13330" t="str">
            <v>Rød</v>
          </cell>
        </row>
        <row r="13331">
          <cell r="S13331">
            <v>1100927</v>
          </cell>
        </row>
        <row r="13332">
          <cell r="S13332">
            <v>2406446.58</v>
          </cell>
          <cell r="BB13332" t="str">
            <v>Rød</v>
          </cell>
        </row>
        <row r="13333">
          <cell r="S13333">
            <v>3393224</v>
          </cell>
        </row>
        <row r="13334">
          <cell r="S13334">
            <v>3423571</v>
          </cell>
        </row>
        <row r="13335">
          <cell r="S13335">
            <v>4703847</v>
          </cell>
        </row>
        <row r="13336">
          <cell r="S13336">
            <v>2836729</v>
          </cell>
        </row>
        <row r="13337">
          <cell r="S13337">
            <v>2595248.85</v>
          </cell>
          <cell r="BB13337" t="str">
            <v>Gul</v>
          </cell>
        </row>
        <row r="13338">
          <cell r="S13338">
            <v>4764743</v>
          </cell>
          <cell r="BB13338" t="str">
            <v>Gul</v>
          </cell>
        </row>
        <row r="13339">
          <cell r="S13339">
            <v>2253365</v>
          </cell>
        </row>
        <row r="13340">
          <cell r="S13340">
            <v>2593926</v>
          </cell>
          <cell r="BB13340" t="str">
            <v>Rød</v>
          </cell>
        </row>
        <row r="13341">
          <cell r="S13341">
            <v>2359732</v>
          </cell>
        </row>
        <row r="13342">
          <cell r="S13342">
            <v>2717437</v>
          </cell>
        </row>
        <row r="13343">
          <cell r="S13343">
            <v>1469517</v>
          </cell>
        </row>
        <row r="13344">
          <cell r="S13344">
            <v>1657635</v>
          </cell>
          <cell r="BB13344" t="str">
            <v>Rød</v>
          </cell>
        </row>
        <row r="13345">
          <cell r="S13345">
            <v>2007487</v>
          </cell>
        </row>
        <row r="13346">
          <cell r="S13346">
            <v>1915333</v>
          </cell>
        </row>
        <row r="13347">
          <cell r="S13347">
            <v>2130786</v>
          </cell>
          <cell r="BB13347" t="str">
            <v>Oransje</v>
          </cell>
        </row>
        <row r="13348">
          <cell r="S13348">
            <v>2371038</v>
          </cell>
        </row>
        <row r="13349">
          <cell r="S13349">
            <v>3077780</v>
          </cell>
        </row>
        <row r="13350">
          <cell r="S13350">
            <v>2460657</v>
          </cell>
        </row>
        <row r="13351">
          <cell r="S13351">
            <v>669123</v>
          </cell>
        </row>
        <row r="13352">
          <cell r="S13352">
            <v>1031250</v>
          </cell>
        </row>
        <row r="13353">
          <cell r="S13353">
            <v>3125327</v>
          </cell>
        </row>
        <row r="13354">
          <cell r="S13354">
            <v>294943</v>
          </cell>
        </row>
        <row r="13355">
          <cell r="S13355">
            <v>1987405</v>
          </cell>
          <cell r="BB13355" t="str">
            <v>Oransje</v>
          </cell>
        </row>
        <row r="13356">
          <cell r="S13356">
            <v>2314614</v>
          </cell>
        </row>
        <row r="13357">
          <cell r="S13357">
            <v>2099829</v>
          </cell>
        </row>
        <row r="13358">
          <cell r="S13358">
            <v>3700273</v>
          </cell>
          <cell r="BB13358" t="str">
            <v>Oransje</v>
          </cell>
        </row>
        <row r="13359">
          <cell r="S13359">
            <v>1908180</v>
          </cell>
        </row>
        <row r="13360">
          <cell r="S13360">
            <v>2639891</v>
          </cell>
        </row>
        <row r="13361">
          <cell r="S13361">
            <v>3403287</v>
          </cell>
        </row>
        <row r="13362">
          <cell r="S13362">
            <v>4009806</v>
          </cell>
        </row>
        <row r="13363">
          <cell r="S13363">
            <v>2266973</v>
          </cell>
          <cell r="BB13363" t="str">
            <v>Oransje</v>
          </cell>
        </row>
        <row r="13364">
          <cell r="S13364">
            <v>1637450</v>
          </cell>
        </row>
        <row r="13365">
          <cell r="S13365">
            <v>1800207</v>
          </cell>
          <cell r="BB13365" t="str">
            <v>Gul</v>
          </cell>
        </row>
        <row r="13366">
          <cell r="S13366">
            <v>4764313</v>
          </cell>
        </row>
        <row r="13367">
          <cell r="S13367">
            <v>2502251</v>
          </cell>
        </row>
        <row r="13368">
          <cell r="S13368">
            <v>2190990</v>
          </cell>
        </row>
        <row r="13369">
          <cell r="S13369">
            <v>1526493</v>
          </cell>
        </row>
        <row r="13370">
          <cell r="S13370">
            <v>2634223</v>
          </cell>
        </row>
        <row r="13371">
          <cell r="S13371">
            <v>2408006.7200000002</v>
          </cell>
          <cell r="BB13371" t="str">
            <v>Oransje</v>
          </cell>
        </row>
        <row r="13372">
          <cell r="S13372">
            <v>2541680</v>
          </cell>
          <cell r="BB13372" t="str">
            <v>Oransje</v>
          </cell>
        </row>
        <row r="13373">
          <cell r="S13373">
            <v>1939697</v>
          </cell>
        </row>
        <row r="13374">
          <cell r="S13374">
            <v>3961162</v>
          </cell>
          <cell r="BB13374" t="str">
            <v>Oransje</v>
          </cell>
        </row>
        <row r="13375">
          <cell r="S13375">
            <v>1974309</v>
          </cell>
        </row>
        <row r="13376">
          <cell r="S13376">
            <v>1923821</v>
          </cell>
        </row>
        <row r="13377">
          <cell r="S13377">
            <v>2835000</v>
          </cell>
          <cell r="BB13377" t="str">
            <v>Oransje</v>
          </cell>
        </row>
        <row r="13378">
          <cell r="S13378">
            <v>3362994</v>
          </cell>
        </row>
        <row r="13379">
          <cell r="S13379">
            <v>2202314</v>
          </cell>
          <cell r="BB13379" t="str">
            <v>Rød</v>
          </cell>
        </row>
        <row r="13380">
          <cell r="S13380">
            <v>1642491</v>
          </cell>
        </row>
        <row r="13381">
          <cell r="S13381">
            <v>1650913.74</v>
          </cell>
        </row>
        <row r="13382">
          <cell r="S13382">
            <v>1429232</v>
          </cell>
        </row>
        <row r="13383">
          <cell r="S13383">
            <v>3082978</v>
          </cell>
        </row>
        <row r="13384">
          <cell r="S13384">
            <v>3585834</v>
          </cell>
        </row>
        <row r="13385">
          <cell r="S13385">
            <v>2650000</v>
          </cell>
        </row>
        <row r="13386">
          <cell r="S13386">
            <v>2928112</v>
          </cell>
        </row>
        <row r="13387">
          <cell r="S13387">
            <v>2902664</v>
          </cell>
          <cell r="BB13387" t="str">
            <v>Rød</v>
          </cell>
        </row>
        <row r="13388">
          <cell r="S13388">
            <v>1681194</v>
          </cell>
        </row>
        <row r="13389">
          <cell r="S13389">
            <v>1937750</v>
          </cell>
        </row>
        <row r="13390">
          <cell r="S13390">
            <v>3638625</v>
          </cell>
          <cell r="BB13390" t="str">
            <v>Oransje</v>
          </cell>
        </row>
        <row r="13391">
          <cell r="S13391">
            <v>5002220</v>
          </cell>
        </row>
        <row r="13392">
          <cell r="S13392">
            <v>1582464</v>
          </cell>
          <cell r="BB13392" t="str">
            <v>Rød</v>
          </cell>
        </row>
        <row r="13393">
          <cell r="S13393">
            <v>4040915</v>
          </cell>
          <cell r="BB13393" t="str">
            <v>Oransje</v>
          </cell>
        </row>
        <row r="13394">
          <cell r="S13394">
            <v>1575510</v>
          </cell>
        </row>
        <row r="13395">
          <cell r="S13395">
            <v>2432706</v>
          </cell>
        </row>
        <row r="13396">
          <cell r="S13396">
            <v>3054036.41</v>
          </cell>
        </row>
        <row r="13397">
          <cell r="S13397">
            <v>2498432</v>
          </cell>
        </row>
        <row r="13398">
          <cell r="S13398">
            <v>3369005</v>
          </cell>
          <cell r="BB13398" t="str">
            <v>Oransje</v>
          </cell>
        </row>
        <row r="13399">
          <cell r="S13399">
            <v>2282783</v>
          </cell>
        </row>
        <row r="13400">
          <cell r="S13400">
            <v>2747962</v>
          </cell>
        </row>
        <row r="13401">
          <cell r="S13401">
            <v>1667244</v>
          </cell>
        </row>
        <row r="13402">
          <cell r="S13402">
            <v>1997688</v>
          </cell>
        </row>
        <row r="13403">
          <cell r="S13403">
            <v>3340544</v>
          </cell>
        </row>
        <row r="13404">
          <cell r="S13404">
            <v>1950000</v>
          </cell>
        </row>
        <row r="13405">
          <cell r="S13405">
            <v>1460608</v>
          </cell>
        </row>
        <row r="13406">
          <cell r="S13406">
            <v>2056307</v>
          </cell>
        </row>
        <row r="13407">
          <cell r="S13407">
            <v>3876159</v>
          </cell>
          <cell r="BB13407" t="str">
            <v>Gul</v>
          </cell>
        </row>
        <row r="13408">
          <cell r="S13408">
            <v>2162263</v>
          </cell>
        </row>
        <row r="13409">
          <cell r="S13409">
            <v>1656921.74</v>
          </cell>
          <cell r="BB13409" t="str">
            <v>Oransje</v>
          </cell>
        </row>
        <row r="13410">
          <cell r="S13410">
            <v>2109609</v>
          </cell>
        </row>
        <row r="13411">
          <cell r="S13411">
            <v>2633772</v>
          </cell>
        </row>
        <row r="13412">
          <cell r="S13412">
            <v>1606899</v>
          </cell>
        </row>
        <row r="13413">
          <cell r="S13413">
            <v>1641345</v>
          </cell>
          <cell r="BB13413" t="str">
            <v>Oransje</v>
          </cell>
        </row>
        <row r="13414">
          <cell r="S13414">
            <v>4028770</v>
          </cell>
        </row>
        <row r="13415">
          <cell r="S13415">
            <v>1900350</v>
          </cell>
        </row>
        <row r="13416">
          <cell r="S13416">
            <v>2294953</v>
          </cell>
        </row>
        <row r="13417">
          <cell r="S13417">
            <v>1582259</v>
          </cell>
          <cell r="BB13417" t="str">
            <v>Rød</v>
          </cell>
        </row>
        <row r="13418">
          <cell r="S13418">
            <v>873851</v>
          </cell>
        </row>
        <row r="13419">
          <cell r="S13419">
            <v>2317762</v>
          </cell>
        </row>
        <row r="13420">
          <cell r="S13420">
            <v>3240084</v>
          </cell>
        </row>
        <row r="13421">
          <cell r="S13421">
            <v>2133463</v>
          </cell>
        </row>
        <row r="13422">
          <cell r="S13422">
            <v>2287523</v>
          </cell>
        </row>
        <row r="13423">
          <cell r="S13423">
            <v>2212550</v>
          </cell>
          <cell r="BB13423" t="str">
            <v>Rød</v>
          </cell>
        </row>
        <row r="13424">
          <cell r="S13424">
            <v>3151503</v>
          </cell>
        </row>
        <row r="13425">
          <cell r="S13425">
            <v>2142402</v>
          </cell>
        </row>
        <row r="13426">
          <cell r="S13426">
            <v>2628915</v>
          </cell>
        </row>
        <row r="13427">
          <cell r="S13427">
            <v>2532255</v>
          </cell>
        </row>
        <row r="13428">
          <cell r="S13428">
            <v>2237205</v>
          </cell>
        </row>
        <row r="13429">
          <cell r="S13429">
            <v>2061838</v>
          </cell>
        </row>
        <row r="13430">
          <cell r="S13430">
            <v>2692935</v>
          </cell>
        </row>
        <row r="13431">
          <cell r="S13431">
            <v>1881881</v>
          </cell>
          <cell r="BB13431" t="str">
            <v>Rød</v>
          </cell>
        </row>
        <row r="13432">
          <cell r="S13432">
            <v>985717</v>
          </cell>
        </row>
        <row r="13433">
          <cell r="S13433">
            <v>2307847</v>
          </cell>
        </row>
        <row r="13434">
          <cell r="S13434">
            <v>1292717</v>
          </cell>
          <cell r="BB13434" t="str">
            <v>Gul</v>
          </cell>
        </row>
        <row r="13435">
          <cell r="S13435">
            <v>1880885</v>
          </cell>
        </row>
        <row r="13436">
          <cell r="S13436">
            <v>3618132</v>
          </cell>
        </row>
        <row r="13437">
          <cell r="S13437">
            <v>1395557</v>
          </cell>
          <cell r="BB13437" t="str">
            <v>Gul</v>
          </cell>
        </row>
        <row r="13438">
          <cell r="S13438">
            <v>1664750</v>
          </cell>
        </row>
        <row r="13439">
          <cell r="S13439">
            <v>4233780</v>
          </cell>
        </row>
        <row r="13440">
          <cell r="S13440">
            <v>1309000</v>
          </cell>
          <cell r="BB13440" t="str">
            <v>Rød</v>
          </cell>
        </row>
        <row r="13441">
          <cell r="S13441">
            <v>3543135</v>
          </cell>
        </row>
        <row r="13442">
          <cell r="S13442">
            <v>3059687</v>
          </cell>
          <cell r="BB13442" t="str">
            <v>Oransje</v>
          </cell>
        </row>
        <row r="13443">
          <cell r="S13443">
            <v>752064</v>
          </cell>
          <cell r="BB13443" t="str">
            <v>Rød</v>
          </cell>
        </row>
        <row r="13444">
          <cell r="S13444">
            <v>1191858</v>
          </cell>
        </row>
        <row r="13445">
          <cell r="S13445">
            <v>2997391</v>
          </cell>
        </row>
        <row r="13446">
          <cell r="S13446">
            <v>1447253.52</v>
          </cell>
        </row>
        <row r="13447">
          <cell r="S13447">
            <v>1724446</v>
          </cell>
          <cell r="BB13447" t="str">
            <v>Rød</v>
          </cell>
        </row>
        <row r="13448">
          <cell r="S13448">
            <v>2036185</v>
          </cell>
          <cell r="BB13448" t="str">
            <v>Gul</v>
          </cell>
        </row>
        <row r="13449">
          <cell r="S13449">
            <v>1875000</v>
          </cell>
        </row>
        <row r="13450">
          <cell r="S13450">
            <v>1947410</v>
          </cell>
        </row>
        <row r="13451">
          <cell r="S13451">
            <v>4348101</v>
          </cell>
          <cell r="BB13451" t="str">
            <v>Oransje</v>
          </cell>
        </row>
        <row r="13452">
          <cell r="S13452">
            <v>1696942</v>
          </cell>
          <cell r="BB13452" t="str">
            <v>Rød</v>
          </cell>
        </row>
        <row r="13453">
          <cell r="S13453">
            <v>942858</v>
          </cell>
        </row>
        <row r="13454">
          <cell r="S13454">
            <v>1492499</v>
          </cell>
        </row>
        <row r="13455">
          <cell r="S13455">
            <v>3381600</v>
          </cell>
        </row>
        <row r="13456">
          <cell r="S13456">
            <v>1326880</v>
          </cell>
        </row>
        <row r="13457">
          <cell r="S13457">
            <v>2310125</v>
          </cell>
        </row>
        <row r="13458">
          <cell r="S13458">
            <v>2666894</v>
          </cell>
        </row>
        <row r="13459">
          <cell r="S13459">
            <v>5953815</v>
          </cell>
        </row>
        <row r="13460">
          <cell r="S13460">
            <v>1055963</v>
          </cell>
        </row>
        <row r="13461">
          <cell r="S13461">
            <v>1662763</v>
          </cell>
          <cell r="BB13461" t="str">
            <v>Rød</v>
          </cell>
        </row>
        <row r="13462">
          <cell r="S13462">
            <v>2028482</v>
          </cell>
        </row>
        <row r="13463">
          <cell r="S13463">
            <v>1919395</v>
          </cell>
        </row>
        <row r="13464">
          <cell r="S13464">
            <v>1318823</v>
          </cell>
        </row>
        <row r="13465">
          <cell r="S13465">
            <v>1835443</v>
          </cell>
        </row>
        <row r="13466">
          <cell r="S13466">
            <v>4088504</v>
          </cell>
        </row>
        <row r="13467">
          <cell r="S13467">
            <v>739199</v>
          </cell>
        </row>
        <row r="13468">
          <cell r="S13468">
            <v>1142189.25</v>
          </cell>
        </row>
        <row r="13469">
          <cell r="S13469">
            <v>1650215</v>
          </cell>
        </row>
        <row r="13470">
          <cell r="S13470">
            <v>2471343</v>
          </cell>
        </row>
        <row r="13471">
          <cell r="S13471">
            <v>1563512</v>
          </cell>
          <cell r="BB13471" t="str">
            <v>Grønn</v>
          </cell>
        </row>
        <row r="13472">
          <cell r="S13472">
            <v>1212662</v>
          </cell>
        </row>
        <row r="13473">
          <cell r="S13473">
            <v>4471626</v>
          </cell>
        </row>
        <row r="13474">
          <cell r="S13474">
            <v>1993290</v>
          </cell>
        </row>
        <row r="13475">
          <cell r="S13475">
            <v>6613825</v>
          </cell>
        </row>
        <row r="13476">
          <cell r="S13476">
            <v>2667540</v>
          </cell>
        </row>
        <row r="13477">
          <cell r="S13477">
            <v>2373513</v>
          </cell>
          <cell r="BB13477" t="str">
            <v>Rød</v>
          </cell>
        </row>
        <row r="13478">
          <cell r="S13478">
            <v>2526110</v>
          </cell>
        </row>
        <row r="13479">
          <cell r="S13479">
            <v>2900755</v>
          </cell>
        </row>
        <row r="13480">
          <cell r="S13480">
            <v>4612703</v>
          </cell>
        </row>
        <row r="13481">
          <cell r="S13481">
            <v>2513900</v>
          </cell>
          <cell r="BB13481" t="str">
            <v>Oransje</v>
          </cell>
        </row>
        <row r="13482">
          <cell r="S13482">
            <v>2749002</v>
          </cell>
        </row>
        <row r="13483">
          <cell r="S13483">
            <v>5558557</v>
          </cell>
          <cell r="BB13483" t="str">
            <v>Oransje</v>
          </cell>
        </row>
        <row r="13484">
          <cell r="S13484">
            <v>988738</v>
          </cell>
          <cell r="BB13484" t="str">
            <v>Rød</v>
          </cell>
        </row>
        <row r="13485">
          <cell r="S13485">
            <v>2804185</v>
          </cell>
        </row>
        <row r="13486">
          <cell r="S13486">
            <v>1634949</v>
          </cell>
          <cell r="BB13486" t="str">
            <v>Oransje</v>
          </cell>
        </row>
        <row r="13487">
          <cell r="S13487">
            <v>1207323</v>
          </cell>
          <cell r="BB13487" t="str">
            <v>Oransje</v>
          </cell>
        </row>
        <row r="13488">
          <cell r="S13488">
            <v>1791405</v>
          </cell>
        </row>
        <row r="13489">
          <cell r="S13489">
            <v>2241205</v>
          </cell>
          <cell r="BB13489" t="str">
            <v>Gul</v>
          </cell>
        </row>
        <row r="13490">
          <cell r="S13490">
            <v>1778084</v>
          </cell>
        </row>
        <row r="13491">
          <cell r="S13491">
            <v>1733986</v>
          </cell>
          <cell r="BB13491" t="str">
            <v>Oransje</v>
          </cell>
        </row>
        <row r="13492">
          <cell r="S13492">
            <v>5417422</v>
          </cell>
        </row>
        <row r="13493">
          <cell r="S13493">
            <v>1000480</v>
          </cell>
        </row>
        <row r="13494">
          <cell r="S13494">
            <v>3186600</v>
          </cell>
          <cell r="BB13494" t="str">
            <v>Gul</v>
          </cell>
        </row>
        <row r="13495">
          <cell r="S13495">
            <v>1534523</v>
          </cell>
        </row>
        <row r="13496">
          <cell r="S13496">
            <v>3431266</v>
          </cell>
        </row>
        <row r="13497">
          <cell r="S13497">
            <v>1715227</v>
          </cell>
        </row>
        <row r="13498">
          <cell r="S13498">
            <v>3239352</v>
          </cell>
          <cell r="BB13498" t="str">
            <v>Oransje</v>
          </cell>
        </row>
        <row r="13499">
          <cell r="S13499">
            <v>3636080</v>
          </cell>
        </row>
        <row r="13500">
          <cell r="S13500">
            <v>3427719</v>
          </cell>
        </row>
        <row r="13501">
          <cell r="S13501">
            <v>1948192</v>
          </cell>
        </row>
        <row r="13502">
          <cell r="S13502">
            <v>3843179</v>
          </cell>
          <cell r="BB13502" t="str">
            <v>Gul</v>
          </cell>
        </row>
        <row r="13503">
          <cell r="S13503">
            <v>2867532</v>
          </cell>
          <cell r="BB13503" t="str">
            <v>Rød</v>
          </cell>
        </row>
        <row r="13504">
          <cell r="S13504">
            <v>2896500</v>
          </cell>
        </row>
        <row r="13505">
          <cell r="S13505">
            <v>1138598</v>
          </cell>
          <cell r="BB13505" t="str">
            <v>Rød</v>
          </cell>
        </row>
        <row r="13506">
          <cell r="S13506">
            <v>1799523</v>
          </cell>
        </row>
        <row r="13507">
          <cell r="S13507">
            <v>3099573</v>
          </cell>
        </row>
        <row r="13508">
          <cell r="S13508">
            <v>2216159</v>
          </cell>
        </row>
        <row r="13509">
          <cell r="S13509">
            <v>1914481</v>
          </cell>
        </row>
        <row r="13510">
          <cell r="S13510">
            <v>2197356</v>
          </cell>
        </row>
        <row r="13511">
          <cell r="S13511">
            <v>1181731.06</v>
          </cell>
        </row>
        <row r="13512">
          <cell r="S13512">
            <v>2365455</v>
          </cell>
        </row>
        <row r="13513">
          <cell r="S13513">
            <v>1865711</v>
          </cell>
          <cell r="BB13513" t="str">
            <v>Oransje</v>
          </cell>
        </row>
        <row r="13514">
          <cell r="S13514">
            <v>1140869</v>
          </cell>
        </row>
        <row r="13515">
          <cell r="S13515">
            <v>2240310</v>
          </cell>
          <cell r="BB13515" t="str">
            <v>Grønn</v>
          </cell>
        </row>
        <row r="13516">
          <cell r="S13516">
            <v>1065006</v>
          </cell>
        </row>
        <row r="13517">
          <cell r="S13517">
            <v>3990713</v>
          </cell>
        </row>
        <row r="13518">
          <cell r="S13518">
            <v>1784720</v>
          </cell>
        </row>
        <row r="13519">
          <cell r="S13519">
            <v>8520000</v>
          </cell>
          <cell r="BB13519" t="str">
            <v>Oransje</v>
          </cell>
        </row>
        <row r="13520">
          <cell r="S13520">
            <v>1868613</v>
          </cell>
        </row>
        <row r="13521">
          <cell r="S13521">
            <v>2407599</v>
          </cell>
        </row>
        <row r="13522">
          <cell r="S13522">
            <v>2895497</v>
          </cell>
        </row>
        <row r="13523">
          <cell r="S13523">
            <v>2600000</v>
          </cell>
        </row>
        <row r="13524">
          <cell r="S13524">
            <v>1194272</v>
          </cell>
          <cell r="BB13524" t="str">
            <v>Rød</v>
          </cell>
        </row>
        <row r="13525">
          <cell r="S13525">
            <v>2521694</v>
          </cell>
        </row>
        <row r="13526">
          <cell r="S13526">
            <v>5480688</v>
          </cell>
        </row>
        <row r="13527">
          <cell r="S13527">
            <v>3385796.12</v>
          </cell>
        </row>
        <row r="13528">
          <cell r="S13528">
            <v>1034974.75</v>
          </cell>
        </row>
        <row r="13529">
          <cell r="S13529">
            <v>1559632</v>
          </cell>
          <cell r="BB13529" t="str">
            <v>Rød</v>
          </cell>
        </row>
        <row r="13530">
          <cell r="S13530">
            <v>646033.73</v>
          </cell>
        </row>
        <row r="13531">
          <cell r="S13531">
            <v>3641999</v>
          </cell>
          <cell r="BB13531" t="str">
            <v>Gul</v>
          </cell>
        </row>
        <row r="13532">
          <cell r="S13532">
            <v>1934056</v>
          </cell>
        </row>
        <row r="13533">
          <cell r="S13533">
            <v>1862588</v>
          </cell>
          <cell r="BB13533" t="str">
            <v>Oransje</v>
          </cell>
        </row>
        <row r="13534">
          <cell r="S13534">
            <v>1443011</v>
          </cell>
        </row>
        <row r="13535">
          <cell r="S13535">
            <v>1762500</v>
          </cell>
        </row>
        <row r="13536">
          <cell r="S13536">
            <v>1521911</v>
          </cell>
        </row>
        <row r="13537">
          <cell r="S13537">
            <v>3632794</v>
          </cell>
        </row>
        <row r="13538">
          <cell r="S13538">
            <v>1424895</v>
          </cell>
        </row>
        <row r="13539">
          <cell r="S13539">
            <v>1129033</v>
          </cell>
          <cell r="BB13539" t="str">
            <v>Rød</v>
          </cell>
        </row>
        <row r="13540">
          <cell r="S13540">
            <v>3934366</v>
          </cell>
        </row>
        <row r="13541">
          <cell r="S13541">
            <v>2248799</v>
          </cell>
        </row>
        <row r="13542">
          <cell r="S13542">
            <v>1357418</v>
          </cell>
        </row>
        <row r="13543">
          <cell r="S13543">
            <v>1891040</v>
          </cell>
        </row>
        <row r="13544">
          <cell r="S13544">
            <v>2325743</v>
          </cell>
        </row>
        <row r="13545">
          <cell r="S13545">
            <v>3164632</v>
          </cell>
        </row>
        <row r="13546">
          <cell r="S13546">
            <v>2691486</v>
          </cell>
        </row>
        <row r="13547">
          <cell r="S13547">
            <v>1840452</v>
          </cell>
          <cell r="BB13547" t="str">
            <v>Lys grønn</v>
          </cell>
        </row>
        <row r="13548">
          <cell r="S13548">
            <v>1895946</v>
          </cell>
        </row>
        <row r="13549">
          <cell r="S13549">
            <v>3821075</v>
          </cell>
          <cell r="BB13549" t="str">
            <v>Oransje</v>
          </cell>
        </row>
        <row r="13550">
          <cell r="S13550">
            <v>1276176</v>
          </cell>
        </row>
        <row r="13551">
          <cell r="S13551">
            <v>1717988</v>
          </cell>
          <cell r="BB13551" t="str">
            <v>Oransje</v>
          </cell>
        </row>
        <row r="13552">
          <cell r="S13552">
            <v>1716894</v>
          </cell>
        </row>
        <row r="13553">
          <cell r="S13553">
            <v>2419596.75</v>
          </cell>
          <cell r="BB13553" t="str">
            <v>Oransje</v>
          </cell>
        </row>
        <row r="13554">
          <cell r="S13554">
            <v>4713675.2699999996</v>
          </cell>
          <cell r="BB13554" t="str">
            <v>Oransje</v>
          </cell>
        </row>
        <row r="13555">
          <cell r="S13555">
            <v>1298102</v>
          </cell>
        </row>
        <row r="13556">
          <cell r="S13556">
            <v>2341881</v>
          </cell>
        </row>
        <row r="13557">
          <cell r="S13557">
            <v>2202420.75</v>
          </cell>
          <cell r="BB13557" t="str">
            <v>Oransje</v>
          </cell>
        </row>
        <row r="13558">
          <cell r="S13558">
            <v>1408688</v>
          </cell>
        </row>
        <row r="13559">
          <cell r="S13559">
            <v>4346210</v>
          </cell>
        </row>
        <row r="13560">
          <cell r="S13560">
            <v>1649494</v>
          </cell>
        </row>
        <row r="13561">
          <cell r="S13561">
            <v>2677284</v>
          </cell>
        </row>
        <row r="13562">
          <cell r="S13562">
            <v>1611348</v>
          </cell>
        </row>
        <row r="13563">
          <cell r="S13563">
            <v>1611152</v>
          </cell>
        </row>
        <row r="13564">
          <cell r="S13564">
            <v>2018603</v>
          </cell>
          <cell r="BB13564" t="str">
            <v>Rød</v>
          </cell>
        </row>
        <row r="13565">
          <cell r="S13565">
            <v>4388286</v>
          </cell>
        </row>
        <row r="13566">
          <cell r="S13566">
            <v>3812396</v>
          </cell>
        </row>
        <row r="13567">
          <cell r="S13567">
            <v>1792393</v>
          </cell>
        </row>
        <row r="13568">
          <cell r="S13568">
            <v>1306398</v>
          </cell>
        </row>
        <row r="13569">
          <cell r="S13569">
            <v>2505585</v>
          </cell>
          <cell r="BB13569" t="str">
            <v>Oransje</v>
          </cell>
        </row>
        <row r="13570">
          <cell r="S13570">
            <v>1544178</v>
          </cell>
        </row>
        <row r="13571">
          <cell r="S13571">
            <v>2582745</v>
          </cell>
        </row>
        <row r="13572">
          <cell r="S13572">
            <v>3005313</v>
          </cell>
        </row>
        <row r="13573">
          <cell r="S13573">
            <v>2518344</v>
          </cell>
        </row>
        <row r="13574">
          <cell r="S13574">
            <v>3227534.88</v>
          </cell>
          <cell r="BB13574" t="str">
            <v>Gul</v>
          </cell>
        </row>
        <row r="13575">
          <cell r="S13575">
            <v>1923218</v>
          </cell>
        </row>
        <row r="13576">
          <cell r="S13576">
            <v>2506941</v>
          </cell>
          <cell r="BB13576" t="str">
            <v>Oransje</v>
          </cell>
        </row>
        <row r="13577">
          <cell r="S13577">
            <v>3064302</v>
          </cell>
          <cell r="BB13577" t="str">
            <v>Oransje</v>
          </cell>
        </row>
        <row r="13578">
          <cell r="S13578">
            <v>1271145</v>
          </cell>
          <cell r="BB13578" t="str">
            <v>Oransje</v>
          </cell>
        </row>
        <row r="13579">
          <cell r="S13579">
            <v>2292509</v>
          </cell>
        </row>
        <row r="13580">
          <cell r="S13580">
            <v>2245200</v>
          </cell>
        </row>
        <row r="13581">
          <cell r="S13581">
            <v>1331000</v>
          </cell>
        </row>
        <row r="13582">
          <cell r="S13582">
            <v>989742</v>
          </cell>
          <cell r="BB13582" t="str">
            <v>Rød</v>
          </cell>
        </row>
        <row r="13583">
          <cell r="S13583">
            <v>1166135</v>
          </cell>
        </row>
        <row r="13584">
          <cell r="S13584">
            <v>1459112</v>
          </cell>
          <cell r="BB13584" t="str">
            <v>Oransje</v>
          </cell>
        </row>
        <row r="13585">
          <cell r="S13585">
            <v>1343127</v>
          </cell>
        </row>
        <row r="13586">
          <cell r="S13586">
            <v>2157409.17</v>
          </cell>
        </row>
        <row r="13587">
          <cell r="S13587">
            <v>1998259</v>
          </cell>
          <cell r="BB13587" t="str">
            <v>Rød</v>
          </cell>
        </row>
        <row r="13588">
          <cell r="S13588">
            <v>1787872</v>
          </cell>
        </row>
        <row r="13589">
          <cell r="S13589">
            <v>2328579</v>
          </cell>
        </row>
        <row r="13590">
          <cell r="S13590">
            <v>2433920</v>
          </cell>
        </row>
        <row r="13591">
          <cell r="S13591">
            <v>3026951</v>
          </cell>
        </row>
        <row r="13592">
          <cell r="S13592">
            <v>2915202</v>
          </cell>
        </row>
        <row r="13593">
          <cell r="S13593">
            <v>1615779</v>
          </cell>
        </row>
        <row r="13594">
          <cell r="S13594">
            <v>2554228</v>
          </cell>
          <cell r="BB13594" t="str">
            <v>Gul</v>
          </cell>
        </row>
        <row r="13595">
          <cell r="S13595">
            <v>3358903</v>
          </cell>
          <cell r="BB13595" t="str">
            <v>Gul</v>
          </cell>
        </row>
        <row r="13596">
          <cell r="S13596">
            <v>3192594</v>
          </cell>
        </row>
        <row r="13597">
          <cell r="S13597">
            <v>1944602</v>
          </cell>
        </row>
        <row r="13598">
          <cell r="S13598">
            <v>2097802</v>
          </cell>
        </row>
        <row r="13599">
          <cell r="S13599">
            <v>2068525</v>
          </cell>
        </row>
        <row r="13600">
          <cell r="S13600">
            <v>1748965</v>
          </cell>
        </row>
        <row r="13601">
          <cell r="S13601">
            <v>2917223</v>
          </cell>
        </row>
        <row r="13602">
          <cell r="S13602">
            <v>3206823</v>
          </cell>
          <cell r="BB13602" t="str">
            <v>Oransje</v>
          </cell>
        </row>
        <row r="13603">
          <cell r="S13603">
            <v>1542546</v>
          </cell>
        </row>
        <row r="13604">
          <cell r="S13604">
            <v>2349831</v>
          </cell>
          <cell r="BB13604" t="str">
            <v>Rød</v>
          </cell>
        </row>
        <row r="13605">
          <cell r="S13605">
            <v>1495238</v>
          </cell>
        </row>
        <row r="13606">
          <cell r="S13606">
            <v>1462164</v>
          </cell>
        </row>
        <row r="13607">
          <cell r="S13607">
            <v>1299959</v>
          </cell>
          <cell r="BB13607" t="str">
            <v>Rød</v>
          </cell>
        </row>
        <row r="13608">
          <cell r="S13608">
            <v>1740307</v>
          </cell>
        </row>
        <row r="13609">
          <cell r="S13609">
            <v>2186963</v>
          </cell>
        </row>
        <row r="13610">
          <cell r="S13610">
            <v>1637628</v>
          </cell>
        </row>
        <row r="13611">
          <cell r="S13611">
            <v>2511256</v>
          </cell>
        </row>
        <row r="13612">
          <cell r="S13612">
            <v>1422736</v>
          </cell>
        </row>
        <row r="13613">
          <cell r="S13613">
            <v>1316702</v>
          </cell>
        </row>
        <row r="13614">
          <cell r="S13614">
            <v>1753620</v>
          </cell>
          <cell r="BB13614" t="str">
            <v>Grønn</v>
          </cell>
        </row>
        <row r="13615">
          <cell r="S13615">
            <v>1640426</v>
          </cell>
          <cell r="BB13615" t="str">
            <v>Gul</v>
          </cell>
        </row>
        <row r="13616">
          <cell r="S13616">
            <v>940719</v>
          </cell>
        </row>
        <row r="13617">
          <cell r="S13617">
            <v>2200000</v>
          </cell>
          <cell r="BB13617" t="str">
            <v>Grønn</v>
          </cell>
        </row>
        <row r="13618">
          <cell r="S13618">
            <v>1100000</v>
          </cell>
        </row>
        <row r="13619">
          <cell r="S13619">
            <v>2181852</v>
          </cell>
        </row>
        <row r="13620">
          <cell r="S13620">
            <v>1275282</v>
          </cell>
          <cell r="BB13620" t="str">
            <v>Oransje</v>
          </cell>
        </row>
        <row r="13621">
          <cell r="S13621">
            <v>3300000</v>
          </cell>
        </row>
        <row r="13622">
          <cell r="S13622">
            <v>3406117</v>
          </cell>
        </row>
        <row r="13623">
          <cell r="S13623">
            <v>1490448</v>
          </cell>
        </row>
        <row r="13624">
          <cell r="S13624">
            <v>2108390</v>
          </cell>
        </row>
        <row r="13625">
          <cell r="S13625">
            <v>2386147</v>
          </cell>
        </row>
        <row r="13626">
          <cell r="S13626">
            <v>1979530</v>
          </cell>
          <cell r="BB13626" t="str">
            <v>Oransje</v>
          </cell>
        </row>
        <row r="13627">
          <cell r="S13627">
            <v>3585891</v>
          </cell>
        </row>
        <row r="13628">
          <cell r="S13628">
            <v>1415431</v>
          </cell>
          <cell r="BB13628" t="str">
            <v>Rød</v>
          </cell>
        </row>
        <row r="13629">
          <cell r="S13629">
            <v>2529750</v>
          </cell>
        </row>
        <row r="13630">
          <cell r="S13630">
            <v>200165</v>
          </cell>
        </row>
        <row r="13631">
          <cell r="S13631">
            <v>4470420</v>
          </cell>
        </row>
        <row r="13632">
          <cell r="S13632">
            <v>3982554</v>
          </cell>
        </row>
        <row r="13633">
          <cell r="S13633">
            <v>1486905</v>
          </cell>
        </row>
        <row r="13634">
          <cell r="S13634">
            <v>1959889</v>
          </cell>
        </row>
        <row r="13635">
          <cell r="S13635">
            <v>1534372</v>
          </cell>
        </row>
        <row r="13636">
          <cell r="S13636">
            <v>5712591</v>
          </cell>
        </row>
        <row r="13637">
          <cell r="S13637">
            <v>3545849</v>
          </cell>
        </row>
        <row r="13638">
          <cell r="S13638">
            <v>3260371</v>
          </cell>
        </row>
        <row r="13639">
          <cell r="S13639">
            <v>1946863</v>
          </cell>
        </row>
        <row r="13640">
          <cell r="S13640">
            <v>3224700</v>
          </cell>
        </row>
        <row r="13641">
          <cell r="S13641">
            <v>2645479</v>
          </cell>
        </row>
        <row r="13642">
          <cell r="S13642">
            <v>2123896</v>
          </cell>
        </row>
        <row r="13643">
          <cell r="S13643">
            <v>2633743</v>
          </cell>
        </row>
        <row r="13644">
          <cell r="S13644">
            <v>3555313</v>
          </cell>
        </row>
        <row r="13645">
          <cell r="S13645">
            <v>4582976</v>
          </cell>
          <cell r="BB13645" t="str">
            <v>Oransje</v>
          </cell>
        </row>
        <row r="13646">
          <cell r="S13646">
            <v>2808282</v>
          </cell>
        </row>
        <row r="13647">
          <cell r="S13647">
            <v>2673674</v>
          </cell>
        </row>
        <row r="13648">
          <cell r="S13648">
            <v>4277988</v>
          </cell>
          <cell r="BB13648" t="str">
            <v>Oransje</v>
          </cell>
        </row>
        <row r="13649">
          <cell r="S13649">
            <v>3504085.68</v>
          </cell>
        </row>
        <row r="13650">
          <cell r="S13650">
            <v>4570290</v>
          </cell>
        </row>
        <row r="13651">
          <cell r="S13651">
            <v>1304350</v>
          </cell>
        </row>
        <row r="13652">
          <cell r="S13652">
            <v>5784403.6699999999</v>
          </cell>
        </row>
        <row r="13653">
          <cell r="S13653">
            <v>4478398</v>
          </cell>
        </row>
        <row r="13654">
          <cell r="S13654">
            <v>4868261</v>
          </cell>
          <cell r="BB13654" t="str">
            <v>Oransje</v>
          </cell>
        </row>
        <row r="13655">
          <cell r="S13655">
            <v>1599287</v>
          </cell>
        </row>
        <row r="13656">
          <cell r="S13656">
            <v>2355197</v>
          </cell>
        </row>
        <row r="13657">
          <cell r="S13657">
            <v>528204</v>
          </cell>
        </row>
        <row r="13658">
          <cell r="S13658">
            <v>2319802</v>
          </cell>
        </row>
        <row r="13659">
          <cell r="S13659">
            <v>3664452</v>
          </cell>
          <cell r="BB13659" t="str">
            <v>Gul</v>
          </cell>
        </row>
        <row r="13660">
          <cell r="S13660">
            <v>1332784</v>
          </cell>
          <cell r="BB13660" t="str">
            <v>Rød</v>
          </cell>
        </row>
        <row r="13661">
          <cell r="S13661">
            <v>2754550</v>
          </cell>
        </row>
        <row r="13662">
          <cell r="S13662">
            <v>910439</v>
          </cell>
        </row>
        <row r="13663">
          <cell r="S13663">
            <v>1358766</v>
          </cell>
        </row>
        <row r="13664">
          <cell r="S13664">
            <v>2170707</v>
          </cell>
          <cell r="BB13664" t="str">
            <v>Oransje</v>
          </cell>
        </row>
        <row r="13665">
          <cell r="S13665">
            <v>3651784</v>
          </cell>
          <cell r="BB13665" t="str">
            <v>Gul</v>
          </cell>
        </row>
        <row r="13666">
          <cell r="S13666">
            <v>3126329</v>
          </cell>
        </row>
        <row r="13667">
          <cell r="S13667">
            <v>1348276</v>
          </cell>
          <cell r="BB13667" t="str">
            <v>Gul</v>
          </cell>
        </row>
        <row r="13668">
          <cell r="S13668">
            <v>1826691</v>
          </cell>
        </row>
        <row r="13669">
          <cell r="S13669">
            <v>3798963</v>
          </cell>
        </row>
        <row r="13670">
          <cell r="S13670">
            <v>4115963</v>
          </cell>
        </row>
        <row r="13671">
          <cell r="S13671">
            <v>2341983.5</v>
          </cell>
        </row>
        <row r="13672">
          <cell r="S13672">
            <v>2226064</v>
          </cell>
        </row>
        <row r="13673">
          <cell r="S13673">
            <v>1964691</v>
          </cell>
        </row>
        <row r="13674">
          <cell r="S13674">
            <v>1185498</v>
          </cell>
        </row>
        <row r="13675">
          <cell r="S13675">
            <v>2296774</v>
          </cell>
        </row>
        <row r="13676">
          <cell r="S13676">
            <v>1381141</v>
          </cell>
        </row>
        <row r="13677">
          <cell r="S13677">
            <v>2618227</v>
          </cell>
        </row>
        <row r="13678">
          <cell r="S13678">
            <v>2152076</v>
          </cell>
        </row>
        <row r="13679">
          <cell r="S13679">
            <v>1018000</v>
          </cell>
        </row>
        <row r="13680">
          <cell r="S13680">
            <v>4830038</v>
          </cell>
        </row>
        <row r="13681">
          <cell r="S13681">
            <v>3166081</v>
          </cell>
        </row>
        <row r="13682">
          <cell r="S13682">
            <v>2590794</v>
          </cell>
        </row>
        <row r="13683">
          <cell r="S13683">
            <v>3011524</v>
          </cell>
          <cell r="BB13683" t="str">
            <v>Oransje</v>
          </cell>
        </row>
        <row r="13684">
          <cell r="S13684">
            <v>1668653</v>
          </cell>
        </row>
        <row r="13685">
          <cell r="S13685">
            <v>1771097</v>
          </cell>
        </row>
        <row r="13686">
          <cell r="S13686">
            <v>833915</v>
          </cell>
        </row>
        <row r="13687">
          <cell r="S13687">
            <v>2245373</v>
          </cell>
        </row>
        <row r="13688">
          <cell r="S13688">
            <v>1557533</v>
          </cell>
        </row>
        <row r="13689">
          <cell r="S13689">
            <v>1274363</v>
          </cell>
        </row>
        <row r="13690">
          <cell r="S13690">
            <v>582268</v>
          </cell>
        </row>
        <row r="13691">
          <cell r="S13691">
            <v>1289196.75</v>
          </cell>
          <cell r="BB13691" t="str">
            <v>Rød</v>
          </cell>
        </row>
        <row r="13692">
          <cell r="S13692">
            <v>2853793</v>
          </cell>
        </row>
        <row r="13693">
          <cell r="S13693">
            <v>3364482</v>
          </cell>
          <cell r="BB13693" t="str">
            <v>Oransje</v>
          </cell>
        </row>
        <row r="13694">
          <cell r="S13694">
            <v>4281810</v>
          </cell>
        </row>
        <row r="13695">
          <cell r="S13695">
            <v>4301271</v>
          </cell>
        </row>
        <row r="13696">
          <cell r="S13696">
            <v>2448650</v>
          </cell>
        </row>
        <row r="13697">
          <cell r="S13697">
            <v>2824431.5</v>
          </cell>
        </row>
        <row r="13698">
          <cell r="S13698">
            <v>3750000</v>
          </cell>
          <cell r="BB13698" t="str">
            <v>Gul</v>
          </cell>
        </row>
        <row r="13699">
          <cell r="S13699">
            <v>1802386</v>
          </cell>
        </row>
        <row r="13700">
          <cell r="S13700">
            <v>2381562</v>
          </cell>
        </row>
        <row r="13701">
          <cell r="S13701">
            <v>2484961.75</v>
          </cell>
          <cell r="BB13701" t="str">
            <v>Rød</v>
          </cell>
        </row>
        <row r="13702">
          <cell r="S13702">
            <v>901951</v>
          </cell>
        </row>
        <row r="13703">
          <cell r="S13703">
            <v>2490000</v>
          </cell>
        </row>
        <row r="13704">
          <cell r="S13704">
            <v>2231846</v>
          </cell>
          <cell r="BB13704" t="str">
            <v>Rød</v>
          </cell>
        </row>
        <row r="13705">
          <cell r="S13705">
            <v>1317552</v>
          </cell>
        </row>
        <row r="13706">
          <cell r="S13706">
            <v>5067257</v>
          </cell>
        </row>
        <row r="13707">
          <cell r="S13707">
            <v>1933738</v>
          </cell>
        </row>
        <row r="13708">
          <cell r="S13708">
            <v>866547</v>
          </cell>
        </row>
        <row r="13709">
          <cell r="S13709">
            <v>343215</v>
          </cell>
          <cell r="BB13709" t="str">
            <v>Rød</v>
          </cell>
        </row>
        <row r="13710">
          <cell r="S13710">
            <v>3015125</v>
          </cell>
        </row>
        <row r="13711">
          <cell r="S13711">
            <v>2424011</v>
          </cell>
        </row>
        <row r="13712">
          <cell r="S13712">
            <v>1526116</v>
          </cell>
        </row>
        <row r="13713">
          <cell r="S13713">
            <v>2271255.4900000002</v>
          </cell>
        </row>
        <row r="13714">
          <cell r="S13714">
            <v>1260409.51</v>
          </cell>
        </row>
        <row r="13715">
          <cell r="S13715">
            <v>1909364</v>
          </cell>
        </row>
        <row r="13716">
          <cell r="S13716">
            <v>4105409</v>
          </cell>
        </row>
        <row r="13717">
          <cell r="S13717">
            <v>1317602</v>
          </cell>
        </row>
        <row r="13718">
          <cell r="S13718">
            <v>2870745.78</v>
          </cell>
          <cell r="BB13718" t="str">
            <v>Oransje</v>
          </cell>
        </row>
        <row r="13719">
          <cell r="S13719">
            <v>886281</v>
          </cell>
          <cell r="BB13719" t="str">
            <v>Oransje</v>
          </cell>
        </row>
        <row r="13720">
          <cell r="S13720">
            <v>3238739</v>
          </cell>
        </row>
        <row r="13721">
          <cell r="S13721">
            <v>1738819</v>
          </cell>
        </row>
        <row r="13722">
          <cell r="S13722">
            <v>3301069</v>
          </cell>
          <cell r="BB13722" t="str">
            <v>Oransje</v>
          </cell>
        </row>
        <row r="13723">
          <cell r="S13723">
            <v>2427386</v>
          </cell>
          <cell r="BB13723" t="str">
            <v>Rød</v>
          </cell>
        </row>
        <row r="13724">
          <cell r="S13724">
            <v>2855000</v>
          </cell>
        </row>
        <row r="13725">
          <cell r="S13725">
            <v>2712884.75</v>
          </cell>
          <cell r="BB13725" t="str">
            <v>Gul</v>
          </cell>
        </row>
        <row r="13726">
          <cell r="S13726">
            <v>1543334</v>
          </cell>
          <cell r="BB13726" t="str">
            <v>Grønn</v>
          </cell>
        </row>
        <row r="13727">
          <cell r="S13727">
            <v>1302423</v>
          </cell>
        </row>
        <row r="13728">
          <cell r="S13728">
            <v>1384332</v>
          </cell>
          <cell r="BB13728" t="str">
            <v>Oransje</v>
          </cell>
        </row>
        <row r="13729">
          <cell r="S13729">
            <v>2427099</v>
          </cell>
        </row>
        <row r="13730">
          <cell r="S13730">
            <v>2114420</v>
          </cell>
        </row>
        <row r="13731">
          <cell r="S13731">
            <v>1903338</v>
          </cell>
        </row>
        <row r="13732">
          <cell r="S13732">
            <v>2901168</v>
          </cell>
          <cell r="BB13732" t="str">
            <v>Oransje</v>
          </cell>
        </row>
        <row r="13733">
          <cell r="S13733">
            <v>1997092.53</v>
          </cell>
        </row>
        <row r="13734">
          <cell r="S13734">
            <v>1921472</v>
          </cell>
          <cell r="BB13734" t="str">
            <v>Rød</v>
          </cell>
        </row>
        <row r="13735">
          <cell r="S13735">
            <v>3356522</v>
          </cell>
          <cell r="BB13735" t="str">
            <v>Oransje</v>
          </cell>
        </row>
        <row r="13736">
          <cell r="S13736">
            <v>2882098</v>
          </cell>
        </row>
        <row r="13737">
          <cell r="S13737">
            <v>2480075</v>
          </cell>
          <cell r="BB13737" t="str">
            <v>Rød</v>
          </cell>
        </row>
        <row r="13738">
          <cell r="S13738">
            <v>4157145.75</v>
          </cell>
        </row>
        <row r="13739">
          <cell r="S13739">
            <v>1646466</v>
          </cell>
        </row>
        <row r="13740">
          <cell r="S13740">
            <v>2925145</v>
          </cell>
          <cell r="BB13740" t="str">
            <v>Oransje</v>
          </cell>
        </row>
        <row r="13741">
          <cell r="S13741">
            <v>1203831</v>
          </cell>
          <cell r="BB13741" t="str">
            <v>Rød</v>
          </cell>
        </row>
        <row r="13742">
          <cell r="S13742">
            <v>1895505</v>
          </cell>
          <cell r="BB13742" t="str">
            <v>Rød</v>
          </cell>
        </row>
        <row r="13743">
          <cell r="S13743">
            <v>4345000</v>
          </cell>
        </row>
        <row r="13744">
          <cell r="S13744">
            <v>2786018</v>
          </cell>
          <cell r="BB13744" t="str">
            <v>Rød</v>
          </cell>
        </row>
        <row r="13745">
          <cell r="S13745">
            <v>1225294</v>
          </cell>
        </row>
        <row r="13746">
          <cell r="S13746">
            <v>3070289</v>
          </cell>
        </row>
        <row r="13747">
          <cell r="S13747">
            <v>1213211</v>
          </cell>
        </row>
        <row r="13748">
          <cell r="S13748">
            <v>1397665.73</v>
          </cell>
          <cell r="BB13748" t="str">
            <v>Oransje</v>
          </cell>
        </row>
        <row r="13749">
          <cell r="S13749">
            <v>3592630</v>
          </cell>
        </row>
        <row r="13750">
          <cell r="S13750">
            <v>1284184</v>
          </cell>
        </row>
        <row r="13751">
          <cell r="S13751">
            <v>1089519</v>
          </cell>
        </row>
        <row r="13752">
          <cell r="S13752">
            <v>2263625</v>
          </cell>
        </row>
        <row r="13753">
          <cell r="S13753">
            <v>3202412</v>
          </cell>
          <cell r="BB13753" t="str">
            <v>Rød</v>
          </cell>
        </row>
        <row r="13754">
          <cell r="S13754">
            <v>1690660</v>
          </cell>
        </row>
        <row r="13755">
          <cell r="S13755">
            <v>2491688</v>
          </cell>
          <cell r="BB13755" t="str">
            <v>Oransje</v>
          </cell>
        </row>
        <row r="13756">
          <cell r="S13756">
            <v>1865526</v>
          </cell>
        </row>
        <row r="13757">
          <cell r="S13757">
            <v>3644803.99</v>
          </cell>
          <cell r="BB13757" t="str">
            <v>Oransje</v>
          </cell>
        </row>
        <row r="13758">
          <cell r="S13758">
            <v>2045699</v>
          </cell>
        </row>
        <row r="13759">
          <cell r="S13759">
            <v>2194543.88</v>
          </cell>
          <cell r="BB13759" t="str">
            <v>Oransje</v>
          </cell>
        </row>
        <row r="13760">
          <cell r="S13760">
            <v>3384069.5</v>
          </cell>
          <cell r="BB13760" t="str">
            <v>Oransje</v>
          </cell>
        </row>
        <row r="13761">
          <cell r="S13761">
            <v>2208335</v>
          </cell>
          <cell r="BB13761" t="str">
            <v>Gul</v>
          </cell>
        </row>
        <row r="13762">
          <cell r="S13762">
            <v>2486992.4</v>
          </cell>
        </row>
        <row r="13763">
          <cell r="S13763">
            <v>2415136</v>
          </cell>
        </row>
        <row r="13764">
          <cell r="S13764">
            <v>1622290</v>
          </cell>
        </row>
        <row r="13765">
          <cell r="S13765">
            <v>2514355</v>
          </cell>
        </row>
        <row r="13766">
          <cell r="S13766">
            <v>1496023</v>
          </cell>
          <cell r="BB13766" t="str">
            <v>Gul</v>
          </cell>
        </row>
        <row r="13767">
          <cell r="S13767">
            <v>1627783</v>
          </cell>
        </row>
        <row r="13768">
          <cell r="S13768">
            <v>2091415</v>
          </cell>
        </row>
        <row r="13769">
          <cell r="S13769">
            <v>2754832</v>
          </cell>
        </row>
        <row r="13770">
          <cell r="S13770">
            <v>2700565</v>
          </cell>
        </row>
        <row r="13771">
          <cell r="S13771">
            <v>1603869</v>
          </cell>
        </row>
        <row r="13772">
          <cell r="S13772">
            <v>2463235</v>
          </cell>
          <cell r="BB13772" t="str">
            <v>Oransje</v>
          </cell>
        </row>
        <row r="13773">
          <cell r="S13773">
            <v>1868872</v>
          </cell>
        </row>
        <row r="13774">
          <cell r="S13774">
            <v>1937969</v>
          </cell>
        </row>
        <row r="13775">
          <cell r="S13775">
            <v>1331483</v>
          </cell>
        </row>
        <row r="13776">
          <cell r="S13776">
            <v>2567624</v>
          </cell>
        </row>
        <row r="13777">
          <cell r="S13777">
            <v>2057331</v>
          </cell>
          <cell r="BB13777" t="str">
            <v>Oransje</v>
          </cell>
        </row>
        <row r="13778">
          <cell r="S13778">
            <v>2499207</v>
          </cell>
        </row>
        <row r="13779">
          <cell r="S13779">
            <v>7289323</v>
          </cell>
        </row>
        <row r="13780">
          <cell r="S13780">
            <v>1515737.76</v>
          </cell>
          <cell r="BB13780" t="str">
            <v>Rød</v>
          </cell>
        </row>
        <row r="13781">
          <cell r="S13781">
            <v>1336172.47</v>
          </cell>
          <cell r="BB13781" t="str">
            <v>Rød</v>
          </cell>
        </row>
        <row r="13782">
          <cell r="S13782">
            <v>1690848</v>
          </cell>
        </row>
        <row r="13783">
          <cell r="S13783">
            <v>8190000</v>
          </cell>
          <cell r="BB13783" t="str">
            <v>Rød</v>
          </cell>
        </row>
        <row r="13784">
          <cell r="S13784">
            <v>1211550</v>
          </cell>
        </row>
        <row r="13785">
          <cell r="S13785">
            <v>1835412.2</v>
          </cell>
        </row>
        <row r="13786">
          <cell r="S13786">
            <v>7047842</v>
          </cell>
        </row>
        <row r="13787">
          <cell r="S13787">
            <v>2896882</v>
          </cell>
        </row>
        <row r="13788">
          <cell r="S13788">
            <v>4041971</v>
          </cell>
        </row>
        <row r="13789">
          <cell r="S13789">
            <v>3568546</v>
          </cell>
          <cell r="BB13789" t="str">
            <v>Oransje</v>
          </cell>
        </row>
        <row r="13790">
          <cell r="S13790">
            <v>3872557</v>
          </cell>
        </row>
        <row r="13791">
          <cell r="S13791">
            <v>6431546</v>
          </cell>
        </row>
        <row r="13792">
          <cell r="S13792">
            <v>1445305.75</v>
          </cell>
          <cell r="BB13792" t="str">
            <v>Oransje</v>
          </cell>
        </row>
        <row r="13793">
          <cell r="S13793">
            <v>1455000</v>
          </cell>
        </row>
        <row r="13794">
          <cell r="S13794">
            <v>1143921</v>
          </cell>
        </row>
        <row r="13795">
          <cell r="S13795">
            <v>2511224</v>
          </cell>
        </row>
        <row r="13796">
          <cell r="S13796">
            <v>1130553</v>
          </cell>
          <cell r="BB13796" t="str">
            <v>Rød</v>
          </cell>
        </row>
        <row r="13797">
          <cell r="S13797">
            <v>2232783.5</v>
          </cell>
          <cell r="BB13797" t="str">
            <v>Rød</v>
          </cell>
        </row>
        <row r="13798">
          <cell r="S13798">
            <v>4094112.3</v>
          </cell>
          <cell r="BB13798" t="str">
            <v>Oransje</v>
          </cell>
        </row>
        <row r="13799">
          <cell r="S13799">
            <v>4810500</v>
          </cell>
        </row>
        <row r="13800">
          <cell r="S13800">
            <v>2968785</v>
          </cell>
          <cell r="BB13800" t="str">
            <v>Rød</v>
          </cell>
        </row>
        <row r="13801">
          <cell r="S13801">
            <v>2900363</v>
          </cell>
        </row>
        <row r="13802">
          <cell r="S13802">
            <v>2964641</v>
          </cell>
        </row>
        <row r="13803">
          <cell r="S13803">
            <v>3959164</v>
          </cell>
        </row>
        <row r="13804">
          <cell r="S13804">
            <v>1512071</v>
          </cell>
        </row>
        <row r="13805">
          <cell r="S13805">
            <v>1786586</v>
          </cell>
          <cell r="BB13805" t="str">
            <v>Grønn</v>
          </cell>
        </row>
        <row r="13806">
          <cell r="S13806">
            <v>1965128</v>
          </cell>
        </row>
        <row r="13807">
          <cell r="S13807">
            <v>1858542</v>
          </cell>
        </row>
        <row r="13808">
          <cell r="S13808">
            <v>930030</v>
          </cell>
        </row>
        <row r="13809">
          <cell r="S13809">
            <v>3109297</v>
          </cell>
          <cell r="BB13809" t="str">
            <v>Rød</v>
          </cell>
        </row>
        <row r="13810">
          <cell r="S13810">
            <v>990149</v>
          </cell>
        </row>
        <row r="13811">
          <cell r="S13811">
            <v>2763463</v>
          </cell>
        </row>
        <row r="13812">
          <cell r="S13812">
            <v>4198917</v>
          </cell>
        </row>
        <row r="13813">
          <cell r="S13813">
            <v>1977692</v>
          </cell>
        </row>
        <row r="13814">
          <cell r="S13814">
            <v>1260622</v>
          </cell>
        </row>
        <row r="13815">
          <cell r="S13815">
            <v>2913654</v>
          </cell>
          <cell r="BB13815" t="str">
            <v>Rød</v>
          </cell>
        </row>
        <row r="13816">
          <cell r="S13816">
            <v>1847618</v>
          </cell>
          <cell r="BB13816" t="str">
            <v>Rød</v>
          </cell>
        </row>
        <row r="13817">
          <cell r="S13817">
            <v>4869063</v>
          </cell>
        </row>
        <row r="13818">
          <cell r="S13818">
            <v>2316076.48</v>
          </cell>
        </row>
        <row r="13819">
          <cell r="S13819">
            <v>2661531</v>
          </cell>
        </row>
        <row r="13820">
          <cell r="S13820">
            <v>3112962</v>
          </cell>
        </row>
        <row r="13821">
          <cell r="S13821">
            <v>1490680.57</v>
          </cell>
        </row>
        <row r="13822">
          <cell r="S13822">
            <v>2665351</v>
          </cell>
        </row>
        <row r="13823">
          <cell r="S13823">
            <v>1487065</v>
          </cell>
        </row>
        <row r="13824">
          <cell r="S13824">
            <v>1529731</v>
          </cell>
        </row>
        <row r="13825">
          <cell r="S13825">
            <v>1406553</v>
          </cell>
          <cell r="BB13825" t="str">
            <v>Oransje</v>
          </cell>
        </row>
        <row r="13826">
          <cell r="S13826">
            <v>2713259</v>
          </cell>
          <cell r="BB13826" t="str">
            <v>Rød</v>
          </cell>
        </row>
        <row r="13827">
          <cell r="S13827">
            <v>1074634</v>
          </cell>
        </row>
        <row r="13828">
          <cell r="S13828">
            <v>4197816</v>
          </cell>
        </row>
        <row r="13829">
          <cell r="S13829">
            <v>1329750</v>
          </cell>
        </row>
        <row r="13830">
          <cell r="S13830">
            <v>2553132</v>
          </cell>
        </row>
        <row r="13831">
          <cell r="S13831">
            <v>1116487</v>
          </cell>
        </row>
        <row r="13832">
          <cell r="S13832">
            <v>1321048</v>
          </cell>
          <cell r="BB13832" t="str">
            <v>Rød</v>
          </cell>
        </row>
        <row r="13833">
          <cell r="S13833">
            <v>1098182</v>
          </cell>
        </row>
        <row r="13834">
          <cell r="S13834">
            <v>2396711.5</v>
          </cell>
        </row>
        <row r="13835">
          <cell r="S13835">
            <v>1469321.13</v>
          </cell>
        </row>
        <row r="13836">
          <cell r="S13836">
            <v>856038</v>
          </cell>
          <cell r="BB13836" t="str">
            <v>Rød</v>
          </cell>
        </row>
        <row r="13837">
          <cell r="S13837">
            <v>2375000</v>
          </cell>
          <cell r="BB13837" t="str">
            <v>Gul</v>
          </cell>
        </row>
        <row r="13838">
          <cell r="S13838">
            <v>3471637.6</v>
          </cell>
        </row>
        <row r="13839">
          <cell r="S13839">
            <v>965197</v>
          </cell>
        </row>
        <row r="13840">
          <cell r="S13840">
            <v>2168342</v>
          </cell>
        </row>
        <row r="13841">
          <cell r="S13841">
            <v>1435205</v>
          </cell>
          <cell r="BB13841" t="str">
            <v>Oransje</v>
          </cell>
        </row>
        <row r="13842">
          <cell r="S13842">
            <v>2140067</v>
          </cell>
          <cell r="BB13842" t="str">
            <v>Rød</v>
          </cell>
        </row>
        <row r="13843">
          <cell r="S13843">
            <v>2842709</v>
          </cell>
          <cell r="BB13843" t="str">
            <v>Oransje</v>
          </cell>
        </row>
        <row r="13844">
          <cell r="S13844">
            <v>1375202</v>
          </cell>
          <cell r="BB13844" t="str">
            <v>Rød</v>
          </cell>
        </row>
        <row r="13845">
          <cell r="S13845">
            <v>3845682</v>
          </cell>
        </row>
        <row r="13846">
          <cell r="S13846">
            <v>2127176.71</v>
          </cell>
        </row>
        <row r="13847">
          <cell r="S13847">
            <v>2173281</v>
          </cell>
          <cell r="BB13847" t="str">
            <v>Oransje</v>
          </cell>
        </row>
        <row r="13848">
          <cell r="S13848">
            <v>3784078</v>
          </cell>
        </row>
        <row r="13849">
          <cell r="S13849">
            <v>1716463.5</v>
          </cell>
        </row>
        <row r="13850">
          <cell r="S13850">
            <v>3578979</v>
          </cell>
        </row>
        <row r="13851">
          <cell r="S13851">
            <v>3549707</v>
          </cell>
        </row>
        <row r="13852">
          <cell r="S13852">
            <v>2726622</v>
          </cell>
        </row>
        <row r="13853">
          <cell r="S13853">
            <v>1175878</v>
          </cell>
          <cell r="BB13853" t="str">
            <v>Oransje</v>
          </cell>
        </row>
        <row r="13854">
          <cell r="S13854">
            <v>2059385</v>
          </cell>
          <cell r="BB13854" t="str">
            <v>Oransje</v>
          </cell>
        </row>
        <row r="13855">
          <cell r="S13855">
            <v>1096192</v>
          </cell>
        </row>
        <row r="13856">
          <cell r="S13856">
            <v>1892692</v>
          </cell>
        </row>
        <row r="13857">
          <cell r="S13857">
            <v>2237577</v>
          </cell>
          <cell r="BB13857" t="str">
            <v>Rød</v>
          </cell>
        </row>
        <row r="13858">
          <cell r="S13858">
            <v>2103233</v>
          </cell>
          <cell r="BB13858" t="str">
            <v>Oransje</v>
          </cell>
        </row>
        <row r="13859">
          <cell r="S13859">
            <v>3069106</v>
          </cell>
          <cell r="BB13859" t="str">
            <v>Rød</v>
          </cell>
        </row>
        <row r="13860">
          <cell r="S13860">
            <v>2844057</v>
          </cell>
          <cell r="BB13860" t="str">
            <v>Rød</v>
          </cell>
        </row>
        <row r="13861">
          <cell r="S13861">
            <v>2057837</v>
          </cell>
        </row>
        <row r="13862">
          <cell r="S13862">
            <v>1995840</v>
          </cell>
        </row>
        <row r="13863">
          <cell r="S13863">
            <v>2514478</v>
          </cell>
          <cell r="BB13863" t="str">
            <v>Grønn</v>
          </cell>
        </row>
        <row r="13864">
          <cell r="S13864">
            <v>4375791</v>
          </cell>
        </row>
        <row r="13865">
          <cell r="S13865">
            <v>2344323</v>
          </cell>
          <cell r="BB13865" t="str">
            <v>Grønn</v>
          </cell>
        </row>
        <row r="13866">
          <cell r="S13866">
            <v>1898670</v>
          </cell>
        </row>
        <row r="13867">
          <cell r="S13867">
            <v>1244739</v>
          </cell>
          <cell r="BB13867" t="str">
            <v>Oransje</v>
          </cell>
        </row>
        <row r="13868">
          <cell r="S13868">
            <v>2268054</v>
          </cell>
        </row>
        <row r="13869">
          <cell r="S13869">
            <v>2824822</v>
          </cell>
        </row>
        <row r="13870">
          <cell r="S13870">
            <v>2389403</v>
          </cell>
        </row>
        <row r="13871">
          <cell r="S13871">
            <v>2305376</v>
          </cell>
        </row>
        <row r="13872">
          <cell r="S13872">
            <v>2352297</v>
          </cell>
          <cell r="BB13872" t="str">
            <v>Grønn</v>
          </cell>
        </row>
        <row r="13873">
          <cell r="S13873">
            <v>2319956</v>
          </cell>
        </row>
        <row r="13874">
          <cell r="S13874">
            <v>1587981</v>
          </cell>
        </row>
        <row r="13875">
          <cell r="S13875">
            <v>1549796</v>
          </cell>
        </row>
        <row r="13876">
          <cell r="S13876">
            <v>1502331</v>
          </cell>
          <cell r="BB13876" t="str">
            <v>Rød</v>
          </cell>
        </row>
        <row r="13877">
          <cell r="S13877">
            <v>1181272</v>
          </cell>
        </row>
        <row r="13878">
          <cell r="S13878">
            <v>2700883</v>
          </cell>
        </row>
        <row r="13879">
          <cell r="S13879">
            <v>3226891</v>
          </cell>
        </row>
        <row r="13880">
          <cell r="S13880">
            <v>1539694</v>
          </cell>
        </row>
        <row r="13881">
          <cell r="S13881">
            <v>4515126</v>
          </cell>
        </row>
        <row r="13882">
          <cell r="S13882">
            <v>1453781</v>
          </cell>
        </row>
        <row r="13883">
          <cell r="S13883">
            <v>2745343</v>
          </cell>
          <cell r="BB13883" t="str">
            <v>Gul</v>
          </cell>
        </row>
        <row r="13884">
          <cell r="S13884">
            <v>1751962</v>
          </cell>
        </row>
        <row r="13885">
          <cell r="S13885">
            <v>2350276</v>
          </cell>
        </row>
        <row r="13886">
          <cell r="S13886">
            <v>1485536</v>
          </cell>
        </row>
        <row r="13887">
          <cell r="S13887">
            <v>2136138</v>
          </cell>
        </row>
        <row r="13888">
          <cell r="S13888">
            <v>3873000</v>
          </cell>
        </row>
        <row r="13889">
          <cell r="S13889">
            <v>974495</v>
          </cell>
        </row>
        <row r="13890">
          <cell r="S13890">
            <v>1928213</v>
          </cell>
        </row>
        <row r="13891">
          <cell r="S13891">
            <v>3350000</v>
          </cell>
        </row>
        <row r="13892">
          <cell r="S13892">
            <v>685986</v>
          </cell>
          <cell r="BB13892" t="str">
            <v>Grønn</v>
          </cell>
        </row>
        <row r="13893">
          <cell r="S13893">
            <v>1916864</v>
          </cell>
        </row>
        <row r="13894">
          <cell r="S13894">
            <v>1594009</v>
          </cell>
        </row>
        <row r="13895">
          <cell r="S13895">
            <v>3524780</v>
          </cell>
        </row>
        <row r="13896">
          <cell r="S13896">
            <v>4414948</v>
          </cell>
          <cell r="BB13896" t="str">
            <v>Rød</v>
          </cell>
        </row>
        <row r="13897">
          <cell r="S13897">
            <v>2897739</v>
          </cell>
        </row>
        <row r="13898">
          <cell r="S13898">
            <v>1442487</v>
          </cell>
        </row>
        <row r="13899">
          <cell r="S13899">
            <v>3232755</v>
          </cell>
        </row>
        <row r="13900">
          <cell r="S13900">
            <v>2676000</v>
          </cell>
          <cell r="BB13900" t="str">
            <v>Gul</v>
          </cell>
        </row>
        <row r="13901">
          <cell r="S13901">
            <v>1346989</v>
          </cell>
        </row>
        <row r="13902">
          <cell r="S13902">
            <v>2002569</v>
          </cell>
          <cell r="BB13902" t="str">
            <v>Oransje</v>
          </cell>
        </row>
        <row r="13903">
          <cell r="S13903">
            <v>3043347</v>
          </cell>
        </row>
        <row r="13904">
          <cell r="S13904">
            <v>2087802</v>
          </cell>
          <cell r="BB13904" t="str">
            <v>Oransje</v>
          </cell>
        </row>
        <row r="13905">
          <cell r="S13905">
            <v>1463161</v>
          </cell>
          <cell r="BB13905" t="str">
            <v>Oransje</v>
          </cell>
        </row>
        <row r="13906">
          <cell r="S13906">
            <v>3666239</v>
          </cell>
        </row>
        <row r="13907">
          <cell r="S13907">
            <v>2960589</v>
          </cell>
          <cell r="BB13907" t="str">
            <v>Oransje</v>
          </cell>
        </row>
        <row r="13908">
          <cell r="S13908">
            <v>3600920</v>
          </cell>
        </row>
        <row r="13909">
          <cell r="S13909">
            <v>2305861</v>
          </cell>
        </row>
        <row r="13910">
          <cell r="S13910">
            <v>3194246</v>
          </cell>
          <cell r="BB13910" t="str">
            <v>Rød</v>
          </cell>
        </row>
        <row r="13911">
          <cell r="S13911">
            <v>1307702</v>
          </cell>
        </row>
        <row r="13912">
          <cell r="S13912">
            <v>2198926</v>
          </cell>
        </row>
        <row r="13913">
          <cell r="S13913">
            <v>1790803</v>
          </cell>
        </row>
        <row r="13914">
          <cell r="S13914">
            <v>2475000</v>
          </cell>
          <cell r="BB13914" t="str">
            <v>Rød</v>
          </cell>
        </row>
        <row r="13915">
          <cell r="S13915">
            <v>2708414</v>
          </cell>
        </row>
        <row r="13916">
          <cell r="S13916">
            <v>2937663</v>
          </cell>
        </row>
        <row r="13917">
          <cell r="S13917">
            <v>2802764</v>
          </cell>
        </row>
        <row r="13918">
          <cell r="S13918">
            <v>2202311</v>
          </cell>
          <cell r="BB13918" t="str">
            <v>Oransje</v>
          </cell>
        </row>
        <row r="13919">
          <cell r="S13919">
            <v>1978753</v>
          </cell>
        </row>
        <row r="13920">
          <cell r="S13920">
            <v>1565934</v>
          </cell>
          <cell r="BB13920" t="str">
            <v>Rød</v>
          </cell>
        </row>
        <row r="13921">
          <cell r="S13921">
            <v>4293561</v>
          </cell>
        </row>
        <row r="13922">
          <cell r="S13922">
            <v>2992885</v>
          </cell>
          <cell r="BB13922" t="str">
            <v>Oransje</v>
          </cell>
        </row>
        <row r="13923">
          <cell r="S13923">
            <v>1641148</v>
          </cell>
        </row>
        <row r="13924">
          <cell r="S13924">
            <v>4882848</v>
          </cell>
          <cell r="BB13924" t="str">
            <v>Grønn</v>
          </cell>
        </row>
        <row r="13925">
          <cell r="S13925">
            <v>2706748</v>
          </cell>
        </row>
        <row r="13926">
          <cell r="S13926">
            <v>3391573</v>
          </cell>
          <cell r="BB13926" t="str">
            <v>Oransje</v>
          </cell>
        </row>
        <row r="13927">
          <cell r="S13927">
            <v>1820441</v>
          </cell>
        </row>
        <row r="13928">
          <cell r="S13928">
            <v>2312905</v>
          </cell>
        </row>
        <row r="13929">
          <cell r="S13929">
            <v>2074377.53</v>
          </cell>
          <cell r="BB13929" t="str">
            <v>Oransje</v>
          </cell>
        </row>
        <row r="13930">
          <cell r="S13930">
            <v>7128393.71</v>
          </cell>
          <cell r="BB13930" t="str">
            <v>Rød</v>
          </cell>
        </row>
        <row r="13931">
          <cell r="S13931">
            <v>976554</v>
          </cell>
        </row>
        <row r="13932">
          <cell r="S13932">
            <v>1174391</v>
          </cell>
        </row>
        <row r="13933">
          <cell r="S13933">
            <v>2448379.7599999998</v>
          </cell>
        </row>
        <row r="13934">
          <cell r="S13934">
            <v>4349768</v>
          </cell>
        </row>
        <row r="13935">
          <cell r="S13935">
            <v>2769041</v>
          </cell>
        </row>
        <row r="13936">
          <cell r="S13936">
            <v>4853019</v>
          </cell>
          <cell r="BB13936" t="str">
            <v>Gul</v>
          </cell>
        </row>
        <row r="13937">
          <cell r="S13937">
            <v>1029455</v>
          </cell>
        </row>
        <row r="13938">
          <cell r="S13938">
            <v>2310358</v>
          </cell>
        </row>
        <row r="13939">
          <cell r="S13939">
            <v>5554181</v>
          </cell>
        </row>
        <row r="13940">
          <cell r="S13940">
            <v>2051252</v>
          </cell>
          <cell r="BB13940" t="str">
            <v>Gul</v>
          </cell>
        </row>
        <row r="13941">
          <cell r="S13941">
            <v>2524118</v>
          </cell>
        </row>
        <row r="13942">
          <cell r="S13942">
            <v>1859090</v>
          </cell>
        </row>
        <row r="13943">
          <cell r="S13943">
            <v>1384428</v>
          </cell>
        </row>
        <row r="13944">
          <cell r="S13944">
            <v>2664627</v>
          </cell>
        </row>
        <row r="13945">
          <cell r="S13945">
            <v>2548574</v>
          </cell>
        </row>
        <row r="13946">
          <cell r="S13946">
            <v>4929276</v>
          </cell>
        </row>
        <row r="13947">
          <cell r="S13947">
            <v>3149774</v>
          </cell>
        </row>
        <row r="13948">
          <cell r="S13948">
            <v>3814474</v>
          </cell>
        </row>
        <row r="13949">
          <cell r="S13949">
            <v>1560000</v>
          </cell>
          <cell r="BB13949" t="str">
            <v>Rød</v>
          </cell>
        </row>
        <row r="13950">
          <cell r="S13950">
            <v>1849003.5</v>
          </cell>
        </row>
        <row r="13951">
          <cell r="S13951">
            <v>3872464</v>
          </cell>
          <cell r="BB13951" t="str">
            <v>Rød</v>
          </cell>
        </row>
        <row r="13952">
          <cell r="S13952">
            <v>3458380</v>
          </cell>
          <cell r="BB13952" t="str">
            <v>Gul</v>
          </cell>
        </row>
        <row r="13953">
          <cell r="S13953">
            <v>1720119</v>
          </cell>
          <cell r="BB13953" t="str">
            <v>Rød</v>
          </cell>
        </row>
        <row r="13954">
          <cell r="S13954">
            <v>3555170.75</v>
          </cell>
        </row>
        <row r="13955">
          <cell r="S13955">
            <v>3299711</v>
          </cell>
        </row>
        <row r="13956">
          <cell r="S13956">
            <v>4304054</v>
          </cell>
          <cell r="BB13956" t="str">
            <v>Rød</v>
          </cell>
        </row>
        <row r="13957">
          <cell r="S13957">
            <v>2617423</v>
          </cell>
          <cell r="BB13957" t="str">
            <v>Rød</v>
          </cell>
        </row>
        <row r="13958">
          <cell r="S13958">
            <v>1613058</v>
          </cell>
        </row>
        <row r="13959">
          <cell r="S13959">
            <v>1220410</v>
          </cell>
        </row>
        <row r="13960">
          <cell r="S13960">
            <v>3313129</v>
          </cell>
        </row>
        <row r="13961">
          <cell r="S13961">
            <v>2179166</v>
          </cell>
        </row>
        <row r="13962">
          <cell r="S13962">
            <v>1304248</v>
          </cell>
          <cell r="BB13962" t="str">
            <v>Gul</v>
          </cell>
        </row>
        <row r="13963">
          <cell r="S13963">
            <v>2220650</v>
          </cell>
          <cell r="BB13963" t="str">
            <v>Grønn</v>
          </cell>
        </row>
        <row r="13964">
          <cell r="S13964">
            <v>1881490</v>
          </cell>
          <cell r="BB13964" t="str">
            <v>Rød</v>
          </cell>
        </row>
        <row r="13965">
          <cell r="S13965">
            <v>1894182</v>
          </cell>
        </row>
        <row r="13966">
          <cell r="S13966">
            <v>2354163</v>
          </cell>
          <cell r="BB13966" t="str">
            <v>Oransje</v>
          </cell>
        </row>
        <row r="13967">
          <cell r="S13967">
            <v>1695974</v>
          </cell>
        </row>
        <row r="13968">
          <cell r="S13968">
            <v>2399779</v>
          </cell>
        </row>
        <row r="13969">
          <cell r="S13969">
            <v>1900746</v>
          </cell>
        </row>
        <row r="13970">
          <cell r="S13970">
            <v>2787816</v>
          </cell>
        </row>
        <row r="13971">
          <cell r="S13971">
            <v>3916761</v>
          </cell>
        </row>
        <row r="13972">
          <cell r="S13972">
            <v>2262609</v>
          </cell>
          <cell r="BB13972" t="str">
            <v>Rød</v>
          </cell>
        </row>
        <row r="13973">
          <cell r="S13973">
            <v>4156925</v>
          </cell>
        </row>
        <row r="13974">
          <cell r="S13974">
            <v>2800360</v>
          </cell>
        </row>
        <row r="13975">
          <cell r="S13975">
            <v>1871397</v>
          </cell>
        </row>
        <row r="13976">
          <cell r="S13976">
            <v>1886309</v>
          </cell>
        </row>
        <row r="13977">
          <cell r="S13977">
            <v>2550000</v>
          </cell>
          <cell r="BB13977" t="str">
            <v>Rød</v>
          </cell>
        </row>
        <row r="13978">
          <cell r="S13978">
            <v>2668532</v>
          </cell>
        </row>
        <row r="13979">
          <cell r="S13979">
            <v>2761802</v>
          </cell>
        </row>
        <row r="13980">
          <cell r="S13980">
            <v>2411062</v>
          </cell>
          <cell r="BB13980" t="str">
            <v>Rød</v>
          </cell>
        </row>
        <row r="13981">
          <cell r="S13981">
            <v>3563618.25</v>
          </cell>
          <cell r="BB13981" t="str">
            <v>Oransje</v>
          </cell>
        </row>
        <row r="13982">
          <cell r="S13982">
            <v>1071340</v>
          </cell>
        </row>
        <row r="13983">
          <cell r="S13983">
            <v>2297691</v>
          </cell>
        </row>
        <row r="13984">
          <cell r="S13984">
            <v>3180298</v>
          </cell>
        </row>
        <row r="13985">
          <cell r="S13985">
            <v>3198323</v>
          </cell>
        </row>
        <row r="13986">
          <cell r="S13986">
            <v>2140662</v>
          </cell>
        </row>
        <row r="13987">
          <cell r="S13987">
            <v>2469959</v>
          </cell>
        </row>
        <row r="13988">
          <cell r="S13988">
            <v>2408275</v>
          </cell>
        </row>
        <row r="13989">
          <cell r="S13989">
            <v>1936076</v>
          </cell>
        </row>
        <row r="13990">
          <cell r="S13990">
            <v>1741584</v>
          </cell>
        </row>
        <row r="13991">
          <cell r="S13991">
            <v>2874004</v>
          </cell>
        </row>
        <row r="13992">
          <cell r="S13992">
            <v>2417221</v>
          </cell>
        </row>
        <row r="13993">
          <cell r="S13993">
            <v>1975905</v>
          </cell>
          <cell r="BB13993" t="str">
            <v>Oransje</v>
          </cell>
        </row>
        <row r="13994">
          <cell r="S13994">
            <v>2042831</v>
          </cell>
          <cell r="BB13994" t="str">
            <v>Rød</v>
          </cell>
        </row>
        <row r="13995">
          <cell r="S13995">
            <v>793635</v>
          </cell>
        </row>
        <row r="13996">
          <cell r="S13996">
            <v>2071358</v>
          </cell>
        </row>
        <row r="13997">
          <cell r="S13997">
            <v>2831455.65</v>
          </cell>
        </row>
        <row r="13998">
          <cell r="S13998">
            <v>1671011</v>
          </cell>
        </row>
        <row r="13999">
          <cell r="S13999">
            <v>1893828</v>
          </cell>
        </row>
        <row r="14000">
          <cell r="S14000">
            <v>1171460.26</v>
          </cell>
        </row>
        <row r="14001">
          <cell r="S14001">
            <v>2211329</v>
          </cell>
          <cell r="BB14001" t="str">
            <v>Rød</v>
          </cell>
        </row>
        <row r="14002">
          <cell r="S14002">
            <v>1324680</v>
          </cell>
        </row>
        <row r="14003">
          <cell r="S14003">
            <v>1871865</v>
          </cell>
          <cell r="BB14003" t="str">
            <v>Rød</v>
          </cell>
        </row>
        <row r="14004">
          <cell r="S14004">
            <v>3617134</v>
          </cell>
        </row>
        <row r="14005">
          <cell r="S14005">
            <v>1398425</v>
          </cell>
          <cell r="BB14005" t="str">
            <v>Rød</v>
          </cell>
        </row>
        <row r="14006">
          <cell r="S14006">
            <v>3181127</v>
          </cell>
          <cell r="BB14006" t="str">
            <v>Oransje</v>
          </cell>
        </row>
        <row r="14007">
          <cell r="S14007">
            <v>1613271</v>
          </cell>
          <cell r="BB14007" t="str">
            <v>Grønn</v>
          </cell>
        </row>
        <row r="14008">
          <cell r="S14008">
            <v>1736368</v>
          </cell>
          <cell r="BB14008" t="str">
            <v>Rød</v>
          </cell>
        </row>
        <row r="14009">
          <cell r="S14009">
            <v>2193369</v>
          </cell>
        </row>
        <row r="14010">
          <cell r="S14010">
            <v>1424524</v>
          </cell>
        </row>
        <row r="14011">
          <cell r="S14011">
            <v>1418727</v>
          </cell>
        </row>
        <row r="14012">
          <cell r="S14012">
            <v>2323983</v>
          </cell>
        </row>
        <row r="14013">
          <cell r="S14013">
            <v>1927436</v>
          </cell>
        </row>
        <row r="14014">
          <cell r="S14014">
            <v>1889257</v>
          </cell>
        </row>
        <row r="14015">
          <cell r="S14015">
            <v>1600925</v>
          </cell>
          <cell r="BB14015" t="str">
            <v>Gul</v>
          </cell>
        </row>
        <row r="14016">
          <cell r="S14016">
            <v>1874406</v>
          </cell>
        </row>
        <row r="14017">
          <cell r="S14017">
            <v>1512490</v>
          </cell>
        </row>
        <row r="14018">
          <cell r="S14018">
            <v>3134412</v>
          </cell>
          <cell r="BB14018" t="str">
            <v>Rød</v>
          </cell>
        </row>
        <row r="14019">
          <cell r="S14019">
            <v>2172663</v>
          </cell>
          <cell r="BB14019" t="str">
            <v>Rød</v>
          </cell>
        </row>
        <row r="14020">
          <cell r="S14020">
            <v>3864305</v>
          </cell>
        </row>
        <row r="14021">
          <cell r="S14021">
            <v>1886198</v>
          </cell>
        </row>
        <row r="14022">
          <cell r="S14022">
            <v>1880122</v>
          </cell>
        </row>
        <row r="14023">
          <cell r="S14023">
            <v>932985</v>
          </cell>
        </row>
        <row r="14024">
          <cell r="S14024">
            <v>1568035</v>
          </cell>
        </row>
        <row r="14025">
          <cell r="S14025">
            <v>4755119</v>
          </cell>
        </row>
        <row r="14026">
          <cell r="S14026">
            <v>3276495</v>
          </cell>
          <cell r="BB14026" t="str">
            <v>Gul</v>
          </cell>
        </row>
        <row r="14027">
          <cell r="S14027">
            <v>3243634</v>
          </cell>
        </row>
        <row r="14028">
          <cell r="S14028">
            <v>2052761</v>
          </cell>
        </row>
        <row r="14029">
          <cell r="S14029">
            <v>5666202</v>
          </cell>
        </row>
        <row r="14030">
          <cell r="S14030">
            <v>4035122</v>
          </cell>
        </row>
        <row r="14031">
          <cell r="S14031">
            <v>1850634.06</v>
          </cell>
        </row>
        <row r="14032">
          <cell r="S14032">
            <v>2166653</v>
          </cell>
        </row>
        <row r="14033">
          <cell r="S14033">
            <v>2919235</v>
          </cell>
          <cell r="BB14033" t="str">
            <v>Lys grønn</v>
          </cell>
        </row>
        <row r="14034">
          <cell r="S14034">
            <v>4666184</v>
          </cell>
          <cell r="BB14034" t="str">
            <v>Oransje</v>
          </cell>
        </row>
        <row r="14035">
          <cell r="S14035">
            <v>1322139</v>
          </cell>
          <cell r="BB14035" t="str">
            <v>Oransje</v>
          </cell>
        </row>
        <row r="14036">
          <cell r="S14036">
            <v>3201452</v>
          </cell>
        </row>
        <row r="14037">
          <cell r="S14037">
            <v>4357962.71</v>
          </cell>
          <cell r="BB14037" t="str">
            <v>Rød</v>
          </cell>
        </row>
        <row r="14038">
          <cell r="S14038">
            <v>524167</v>
          </cell>
        </row>
        <row r="14039">
          <cell r="S14039">
            <v>3653893</v>
          </cell>
        </row>
        <row r="14040">
          <cell r="S14040">
            <v>2950479</v>
          </cell>
        </row>
        <row r="14041">
          <cell r="S14041">
            <v>2017133</v>
          </cell>
        </row>
        <row r="14042">
          <cell r="S14042">
            <v>1588055</v>
          </cell>
          <cell r="BB14042" t="str">
            <v>Oransje</v>
          </cell>
        </row>
        <row r="14043">
          <cell r="S14043">
            <v>1802106</v>
          </cell>
        </row>
        <row r="14044">
          <cell r="S14044">
            <v>1701062</v>
          </cell>
        </row>
        <row r="14045">
          <cell r="S14045">
            <v>3005936</v>
          </cell>
          <cell r="BB14045" t="str">
            <v>Rød</v>
          </cell>
        </row>
        <row r="14046">
          <cell r="S14046">
            <v>2563861</v>
          </cell>
          <cell r="BB14046" t="str">
            <v>Gul</v>
          </cell>
        </row>
        <row r="14047">
          <cell r="S14047">
            <v>2209164</v>
          </cell>
        </row>
        <row r="14048">
          <cell r="S14048">
            <v>1939243</v>
          </cell>
        </row>
        <row r="14049">
          <cell r="S14049">
            <v>5677529</v>
          </cell>
        </row>
        <row r="14050">
          <cell r="S14050">
            <v>4826758</v>
          </cell>
          <cell r="BB14050" t="str">
            <v>Gul</v>
          </cell>
        </row>
        <row r="14051">
          <cell r="S14051">
            <v>2855392</v>
          </cell>
          <cell r="BB14051" t="str">
            <v>Rød</v>
          </cell>
        </row>
        <row r="14052">
          <cell r="S14052">
            <v>7574174</v>
          </cell>
        </row>
        <row r="14053">
          <cell r="S14053">
            <v>2180295</v>
          </cell>
        </row>
        <row r="14054">
          <cell r="S14054">
            <v>1179060.75</v>
          </cell>
        </row>
        <row r="14055">
          <cell r="S14055">
            <v>1834711</v>
          </cell>
        </row>
        <row r="14056">
          <cell r="S14056">
            <v>1345445</v>
          </cell>
          <cell r="BB14056" t="str">
            <v>Rød</v>
          </cell>
        </row>
        <row r="14057">
          <cell r="S14057">
            <v>394634.03</v>
          </cell>
          <cell r="BB14057" t="str">
            <v>Oransje</v>
          </cell>
        </row>
        <row r="14058">
          <cell r="S14058">
            <v>2147068</v>
          </cell>
        </row>
        <row r="14059">
          <cell r="S14059">
            <v>1672886</v>
          </cell>
        </row>
        <row r="14060">
          <cell r="S14060">
            <v>1041995</v>
          </cell>
        </row>
        <row r="14061">
          <cell r="S14061">
            <v>5223620</v>
          </cell>
        </row>
        <row r="14062">
          <cell r="S14062">
            <v>2817145.12</v>
          </cell>
        </row>
        <row r="14063">
          <cell r="S14063">
            <v>2948507</v>
          </cell>
        </row>
        <row r="14064">
          <cell r="S14064">
            <v>1152440</v>
          </cell>
        </row>
        <row r="14065">
          <cell r="S14065">
            <v>2824562</v>
          </cell>
          <cell r="BB14065" t="str">
            <v>Oransje</v>
          </cell>
        </row>
        <row r="14066">
          <cell r="S14066">
            <v>704345</v>
          </cell>
        </row>
        <row r="14067">
          <cell r="S14067">
            <v>2260046</v>
          </cell>
        </row>
        <row r="14068">
          <cell r="S14068">
            <v>1965000</v>
          </cell>
          <cell r="BB14068" t="str">
            <v>Rød</v>
          </cell>
        </row>
        <row r="14069">
          <cell r="S14069">
            <v>1573556</v>
          </cell>
        </row>
        <row r="14070">
          <cell r="S14070">
            <v>893149.09</v>
          </cell>
        </row>
        <row r="14071">
          <cell r="S14071">
            <v>3121569</v>
          </cell>
        </row>
        <row r="14072">
          <cell r="S14072">
            <v>1562852</v>
          </cell>
          <cell r="BB14072" t="str">
            <v>Gul</v>
          </cell>
        </row>
        <row r="14073">
          <cell r="S14073">
            <v>3820180</v>
          </cell>
        </row>
        <row r="14074">
          <cell r="S14074">
            <v>3099996</v>
          </cell>
        </row>
        <row r="14075">
          <cell r="S14075">
            <v>2640062</v>
          </cell>
        </row>
        <row r="14076">
          <cell r="S14076">
            <v>1714144</v>
          </cell>
        </row>
        <row r="14077">
          <cell r="S14077">
            <v>1438436</v>
          </cell>
          <cell r="BB14077" t="str">
            <v>Rød</v>
          </cell>
        </row>
        <row r="14078">
          <cell r="S14078">
            <v>3082680</v>
          </cell>
        </row>
        <row r="14079">
          <cell r="S14079">
            <v>2042652</v>
          </cell>
        </row>
        <row r="14080">
          <cell r="S14080">
            <v>1722871</v>
          </cell>
        </row>
        <row r="14081">
          <cell r="S14081">
            <v>2982937</v>
          </cell>
        </row>
        <row r="14082">
          <cell r="S14082">
            <v>2279639</v>
          </cell>
        </row>
        <row r="14083">
          <cell r="S14083">
            <v>4633537</v>
          </cell>
        </row>
        <row r="14084">
          <cell r="S14084">
            <v>2880278</v>
          </cell>
        </row>
        <row r="14085">
          <cell r="S14085">
            <v>4120660</v>
          </cell>
          <cell r="BB14085" t="str">
            <v>Gul</v>
          </cell>
        </row>
        <row r="14086">
          <cell r="S14086">
            <v>1366227</v>
          </cell>
          <cell r="BB14086" t="str">
            <v>Oransje</v>
          </cell>
        </row>
        <row r="14087">
          <cell r="S14087">
            <v>710603</v>
          </cell>
        </row>
        <row r="14088">
          <cell r="S14088">
            <v>4830756</v>
          </cell>
        </row>
        <row r="14089">
          <cell r="S14089">
            <v>2663313</v>
          </cell>
        </row>
        <row r="14090">
          <cell r="S14090">
            <v>1690603</v>
          </cell>
        </row>
        <row r="14091">
          <cell r="S14091">
            <v>2776962</v>
          </cell>
        </row>
        <row r="14092">
          <cell r="S14092">
            <v>2022817</v>
          </cell>
        </row>
        <row r="14093">
          <cell r="S14093">
            <v>2431044</v>
          </cell>
        </row>
        <row r="14094">
          <cell r="S14094">
            <v>2829300</v>
          </cell>
          <cell r="BB14094" t="str">
            <v>Gul</v>
          </cell>
        </row>
        <row r="14095">
          <cell r="S14095">
            <v>2975000</v>
          </cell>
        </row>
        <row r="14096">
          <cell r="S14096">
            <v>2486939</v>
          </cell>
        </row>
        <row r="14097">
          <cell r="S14097">
            <v>4206186</v>
          </cell>
          <cell r="BB14097" t="str">
            <v>Gul</v>
          </cell>
        </row>
        <row r="14098">
          <cell r="S14098">
            <v>1293714</v>
          </cell>
        </row>
        <row r="14099">
          <cell r="S14099">
            <v>2156393</v>
          </cell>
        </row>
        <row r="14100">
          <cell r="S14100">
            <v>1741128</v>
          </cell>
        </row>
        <row r="14101">
          <cell r="S14101">
            <v>1778371</v>
          </cell>
        </row>
        <row r="14102">
          <cell r="S14102">
            <v>1170877</v>
          </cell>
        </row>
        <row r="14103">
          <cell r="S14103">
            <v>2792312</v>
          </cell>
        </row>
        <row r="14104">
          <cell r="S14104">
            <v>2343677</v>
          </cell>
        </row>
        <row r="14105">
          <cell r="S14105">
            <v>4606135</v>
          </cell>
        </row>
        <row r="14106">
          <cell r="S14106">
            <v>564202</v>
          </cell>
        </row>
        <row r="14107">
          <cell r="S14107">
            <v>2418905</v>
          </cell>
        </row>
        <row r="14108">
          <cell r="S14108">
            <v>2996028</v>
          </cell>
        </row>
        <row r="14109">
          <cell r="S14109">
            <v>1599874</v>
          </cell>
        </row>
        <row r="14110">
          <cell r="S14110">
            <v>3263110</v>
          </cell>
        </row>
        <row r="14111">
          <cell r="S14111">
            <v>2007923</v>
          </cell>
        </row>
        <row r="14112">
          <cell r="S14112">
            <v>2728325.42</v>
          </cell>
          <cell r="BB14112" t="str">
            <v>Gul</v>
          </cell>
        </row>
        <row r="14113">
          <cell r="S14113">
            <v>2960155</v>
          </cell>
          <cell r="BB14113" t="str">
            <v>Gul</v>
          </cell>
        </row>
        <row r="14114">
          <cell r="S14114">
            <v>3630825</v>
          </cell>
          <cell r="BB14114" t="str">
            <v>Rød</v>
          </cell>
        </row>
        <row r="14115">
          <cell r="S14115">
            <v>1546488</v>
          </cell>
        </row>
        <row r="14116">
          <cell r="S14116">
            <v>3124173</v>
          </cell>
          <cell r="BB14116" t="str">
            <v>Rød</v>
          </cell>
        </row>
        <row r="14117">
          <cell r="S14117">
            <v>1860665.75</v>
          </cell>
        </row>
        <row r="14118">
          <cell r="S14118">
            <v>1163801</v>
          </cell>
        </row>
        <row r="14119">
          <cell r="S14119">
            <v>1849726</v>
          </cell>
        </row>
        <row r="14120">
          <cell r="S14120">
            <v>3071236</v>
          </cell>
        </row>
        <row r="14121">
          <cell r="S14121">
            <v>1980691</v>
          </cell>
        </row>
        <row r="14122">
          <cell r="S14122">
            <v>1584757</v>
          </cell>
        </row>
        <row r="14123">
          <cell r="S14123">
            <v>985399</v>
          </cell>
        </row>
        <row r="14124">
          <cell r="S14124">
            <v>1982116</v>
          </cell>
        </row>
        <row r="14125">
          <cell r="S14125">
            <v>2477532</v>
          </cell>
        </row>
        <row r="14126">
          <cell r="S14126">
            <v>2299890</v>
          </cell>
        </row>
        <row r="14127">
          <cell r="S14127">
            <v>2650319</v>
          </cell>
        </row>
        <row r="14128">
          <cell r="S14128">
            <v>3100741</v>
          </cell>
        </row>
        <row r="14129">
          <cell r="S14129">
            <v>2435473</v>
          </cell>
          <cell r="BB14129" t="str">
            <v>Oransje</v>
          </cell>
        </row>
        <row r="14130">
          <cell r="S14130">
            <v>6404661</v>
          </cell>
          <cell r="BB14130" t="str">
            <v>Gul</v>
          </cell>
        </row>
        <row r="14131">
          <cell r="S14131">
            <v>3334789</v>
          </cell>
        </row>
        <row r="14132">
          <cell r="S14132">
            <v>1877891</v>
          </cell>
        </row>
        <row r="14133">
          <cell r="S14133">
            <v>3131433</v>
          </cell>
        </row>
        <row r="14134">
          <cell r="S14134">
            <v>2490541</v>
          </cell>
        </row>
        <row r="14135">
          <cell r="S14135">
            <v>976790</v>
          </cell>
          <cell r="BB14135" t="str">
            <v>Rød</v>
          </cell>
        </row>
        <row r="14136">
          <cell r="S14136">
            <v>1352859</v>
          </cell>
        </row>
        <row r="14137">
          <cell r="S14137">
            <v>2619327</v>
          </cell>
        </row>
        <row r="14138">
          <cell r="S14138">
            <v>1487954</v>
          </cell>
          <cell r="BB14138" t="str">
            <v>Rød</v>
          </cell>
        </row>
        <row r="14139">
          <cell r="S14139">
            <v>2879077</v>
          </cell>
        </row>
        <row r="14140">
          <cell r="S14140">
            <v>3099642</v>
          </cell>
        </row>
        <row r="14141">
          <cell r="S14141">
            <v>3328280</v>
          </cell>
        </row>
        <row r="14142">
          <cell r="S14142">
            <v>3026609</v>
          </cell>
        </row>
        <row r="14143">
          <cell r="S14143">
            <v>2209948</v>
          </cell>
          <cell r="BB14143" t="str">
            <v>Oransje</v>
          </cell>
        </row>
        <row r="14144">
          <cell r="S14144">
            <v>1553696</v>
          </cell>
        </row>
        <row r="14145">
          <cell r="S14145">
            <v>1150723</v>
          </cell>
        </row>
        <row r="14146">
          <cell r="S14146">
            <v>4414179</v>
          </cell>
        </row>
        <row r="14147">
          <cell r="S14147">
            <v>4048510</v>
          </cell>
        </row>
        <row r="14148">
          <cell r="S14148">
            <v>2955709</v>
          </cell>
        </row>
        <row r="14149">
          <cell r="S14149">
            <v>2368886</v>
          </cell>
        </row>
        <row r="14150">
          <cell r="S14150">
            <v>2131912</v>
          </cell>
        </row>
        <row r="14151">
          <cell r="S14151">
            <v>1587930</v>
          </cell>
        </row>
        <row r="14152">
          <cell r="S14152">
            <v>1486033</v>
          </cell>
        </row>
        <row r="14153">
          <cell r="S14153">
            <v>2033187</v>
          </cell>
          <cell r="BB14153" t="str">
            <v>Rød</v>
          </cell>
        </row>
        <row r="14154">
          <cell r="S14154">
            <v>1843302</v>
          </cell>
          <cell r="BB14154" t="str">
            <v>Rød</v>
          </cell>
        </row>
        <row r="14155">
          <cell r="S14155">
            <v>2176709</v>
          </cell>
        </row>
        <row r="14156">
          <cell r="S14156">
            <v>5059078</v>
          </cell>
          <cell r="BB14156" t="str">
            <v>Oransje</v>
          </cell>
        </row>
        <row r="14157">
          <cell r="S14157">
            <v>2787559</v>
          </cell>
        </row>
        <row r="14158">
          <cell r="S14158">
            <v>10814280</v>
          </cell>
        </row>
        <row r="14159">
          <cell r="S14159">
            <v>3015123</v>
          </cell>
        </row>
        <row r="14160">
          <cell r="S14160">
            <v>2870000</v>
          </cell>
          <cell r="BB14160" t="str">
            <v>Lys grønn</v>
          </cell>
        </row>
        <row r="14161">
          <cell r="S14161">
            <v>1555561</v>
          </cell>
        </row>
        <row r="14162">
          <cell r="S14162">
            <v>2239780</v>
          </cell>
        </row>
        <row r="14163">
          <cell r="S14163">
            <v>1125474</v>
          </cell>
        </row>
        <row r="14164">
          <cell r="S14164">
            <v>2623451</v>
          </cell>
        </row>
        <row r="14165">
          <cell r="S14165">
            <v>2384512</v>
          </cell>
        </row>
        <row r="14166">
          <cell r="S14166">
            <v>1777665</v>
          </cell>
        </row>
        <row r="14167">
          <cell r="S14167">
            <v>2773958</v>
          </cell>
        </row>
        <row r="14168">
          <cell r="S14168">
            <v>4768872</v>
          </cell>
        </row>
        <row r="14169">
          <cell r="S14169">
            <v>3477254</v>
          </cell>
        </row>
        <row r="14170">
          <cell r="S14170">
            <v>1586283.13</v>
          </cell>
          <cell r="BB14170" t="str">
            <v>Rød</v>
          </cell>
        </row>
        <row r="14171">
          <cell r="S14171">
            <v>1416432</v>
          </cell>
        </row>
        <row r="14172">
          <cell r="S14172">
            <v>1883607</v>
          </cell>
        </row>
        <row r="14173">
          <cell r="S14173">
            <v>2413474</v>
          </cell>
        </row>
        <row r="14174">
          <cell r="S14174">
            <v>958092</v>
          </cell>
        </row>
        <row r="14175">
          <cell r="S14175">
            <v>2457194</v>
          </cell>
          <cell r="BB14175" t="str">
            <v>Oransje</v>
          </cell>
        </row>
        <row r="14176">
          <cell r="S14176">
            <v>3005190</v>
          </cell>
          <cell r="BB14176" t="str">
            <v>Gul</v>
          </cell>
        </row>
        <row r="14177">
          <cell r="S14177">
            <v>978950</v>
          </cell>
        </row>
        <row r="14178">
          <cell r="S14178">
            <v>2178615</v>
          </cell>
        </row>
        <row r="14179">
          <cell r="S14179">
            <v>2225614</v>
          </cell>
          <cell r="BB14179" t="str">
            <v>Oransje</v>
          </cell>
        </row>
        <row r="14180">
          <cell r="S14180">
            <v>1919773</v>
          </cell>
        </row>
        <row r="14181">
          <cell r="S14181">
            <v>1528553</v>
          </cell>
        </row>
        <row r="14182">
          <cell r="S14182">
            <v>3151719</v>
          </cell>
        </row>
        <row r="14183">
          <cell r="S14183">
            <v>4807678</v>
          </cell>
        </row>
        <row r="14184">
          <cell r="S14184">
            <v>1488882</v>
          </cell>
          <cell r="BB14184" t="str">
            <v>Rød</v>
          </cell>
        </row>
        <row r="14185">
          <cell r="S14185">
            <v>1184588</v>
          </cell>
        </row>
        <row r="14186">
          <cell r="S14186">
            <v>3286493</v>
          </cell>
        </row>
        <row r="14187">
          <cell r="S14187">
            <v>2854380.69</v>
          </cell>
        </row>
        <row r="14188">
          <cell r="S14188">
            <v>1821826</v>
          </cell>
        </row>
        <row r="14189">
          <cell r="S14189">
            <v>1603398</v>
          </cell>
        </row>
        <row r="14190">
          <cell r="S14190">
            <v>2737176</v>
          </cell>
        </row>
        <row r="14191">
          <cell r="S14191">
            <v>1719900</v>
          </cell>
          <cell r="BB14191" t="str">
            <v>Rød</v>
          </cell>
        </row>
        <row r="14192">
          <cell r="S14192">
            <v>1711176</v>
          </cell>
        </row>
        <row r="14193">
          <cell r="S14193">
            <v>809254</v>
          </cell>
        </row>
        <row r="14194">
          <cell r="S14194">
            <v>2325901</v>
          </cell>
        </row>
        <row r="14195">
          <cell r="S14195">
            <v>907701</v>
          </cell>
          <cell r="BB14195" t="str">
            <v>Lys grønn</v>
          </cell>
        </row>
        <row r="14196">
          <cell r="S14196">
            <v>1708122</v>
          </cell>
          <cell r="BB14196" t="str">
            <v>Rød</v>
          </cell>
        </row>
        <row r="14197">
          <cell r="S14197">
            <v>4550329</v>
          </cell>
        </row>
        <row r="14198">
          <cell r="S14198">
            <v>1793574</v>
          </cell>
          <cell r="BB14198" t="str">
            <v>Rød</v>
          </cell>
        </row>
        <row r="14199">
          <cell r="S14199">
            <v>1914572</v>
          </cell>
          <cell r="BB14199" t="str">
            <v>Rød</v>
          </cell>
        </row>
        <row r="14200">
          <cell r="S14200">
            <v>1799508</v>
          </cell>
        </row>
        <row r="14201">
          <cell r="S14201">
            <v>2947049</v>
          </cell>
          <cell r="BB14201" t="str">
            <v>Gul</v>
          </cell>
        </row>
        <row r="14202">
          <cell r="S14202">
            <v>1590000</v>
          </cell>
        </row>
        <row r="14203">
          <cell r="S14203">
            <v>3438748</v>
          </cell>
        </row>
        <row r="14204">
          <cell r="S14204">
            <v>3482651</v>
          </cell>
        </row>
        <row r="14205">
          <cell r="S14205">
            <v>2015174</v>
          </cell>
          <cell r="BB14205" t="str">
            <v>Grønn</v>
          </cell>
        </row>
        <row r="14206">
          <cell r="S14206">
            <v>1598356</v>
          </cell>
        </row>
        <row r="14207">
          <cell r="S14207">
            <v>4531115</v>
          </cell>
        </row>
        <row r="14208">
          <cell r="S14208">
            <v>1838284</v>
          </cell>
        </row>
        <row r="14209">
          <cell r="S14209">
            <v>3798195</v>
          </cell>
        </row>
        <row r="14210">
          <cell r="S14210">
            <v>2094164</v>
          </cell>
        </row>
        <row r="14211">
          <cell r="S14211">
            <v>1116510</v>
          </cell>
        </row>
        <row r="14212">
          <cell r="S14212">
            <v>2712103</v>
          </cell>
          <cell r="BB14212" t="str">
            <v>Oransje</v>
          </cell>
        </row>
        <row r="14213">
          <cell r="S14213">
            <v>1561349</v>
          </cell>
          <cell r="BB14213" t="str">
            <v>Rød</v>
          </cell>
        </row>
        <row r="14214">
          <cell r="S14214">
            <v>2360813</v>
          </cell>
        </row>
        <row r="14215">
          <cell r="S14215">
            <v>2355577</v>
          </cell>
          <cell r="BB14215" t="str">
            <v>Gul</v>
          </cell>
        </row>
        <row r="14216">
          <cell r="S14216">
            <v>749977</v>
          </cell>
          <cell r="BB14216" t="str">
            <v>Rød</v>
          </cell>
        </row>
        <row r="14217">
          <cell r="S14217">
            <v>2316965</v>
          </cell>
        </row>
        <row r="14218">
          <cell r="S14218">
            <v>1366111</v>
          </cell>
        </row>
        <row r="14219">
          <cell r="S14219">
            <v>1781782</v>
          </cell>
        </row>
        <row r="14220">
          <cell r="S14220">
            <v>3375000</v>
          </cell>
        </row>
        <row r="14221">
          <cell r="S14221">
            <v>1443220</v>
          </cell>
          <cell r="BB14221" t="str">
            <v>Rød</v>
          </cell>
        </row>
        <row r="14222">
          <cell r="S14222">
            <v>242261</v>
          </cell>
        </row>
        <row r="14223">
          <cell r="S14223">
            <v>2450593</v>
          </cell>
        </row>
        <row r="14224">
          <cell r="S14224">
            <v>3051825</v>
          </cell>
        </row>
        <row r="14225">
          <cell r="S14225">
            <v>3346306</v>
          </cell>
        </row>
        <row r="14226">
          <cell r="S14226">
            <v>2368949</v>
          </cell>
        </row>
        <row r="14227">
          <cell r="S14227">
            <v>3798655</v>
          </cell>
        </row>
        <row r="14228">
          <cell r="S14228">
            <v>1633827</v>
          </cell>
        </row>
        <row r="14229">
          <cell r="S14229">
            <v>2025071</v>
          </cell>
        </row>
        <row r="14230">
          <cell r="S14230">
            <v>1667018</v>
          </cell>
        </row>
        <row r="14231">
          <cell r="S14231">
            <v>2698870</v>
          </cell>
        </row>
        <row r="14232">
          <cell r="S14232">
            <v>3200000</v>
          </cell>
        </row>
        <row r="14233">
          <cell r="S14233">
            <v>2953941</v>
          </cell>
        </row>
        <row r="14234">
          <cell r="S14234">
            <v>2513074.29</v>
          </cell>
        </row>
        <row r="14235">
          <cell r="S14235">
            <v>1642483</v>
          </cell>
        </row>
        <row r="14236">
          <cell r="S14236">
            <v>706100</v>
          </cell>
        </row>
        <row r="14237">
          <cell r="S14237">
            <v>2399731</v>
          </cell>
          <cell r="BB14237" t="str">
            <v>Lys grønn</v>
          </cell>
        </row>
        <row r="14238">
          <cell r="S14238">
            <v>3921536.5</v>
          </cell>
        </row>
        <row r="14239">
          <cell r="S14239">
            <v>1989570</v>
          </cell>
        </row>
        <row r="14240">
          <cell r="S14240">
            <v>1613316</v>
          </cell>
        </row>
        <row r="14241">
          <cell r="S14241">
            <v>1320363</v>
          </cell>
        </row>
        <row r="14242">
          <cell r="S14242">
            <v>1760984</v>
          </cell>
        </row>
        <row r="14243">
          <cell r="S14243">
            <v>2727056</v>
          </cell>
          <cell r="BB14243" t="str">
            <v>Oransje</v>
          </cell>
        </row>
        <row r="14244">
          <cell r="S14244">
            <v>1927894</v>
          </cell>
          <cell r="BB14244" t="str">
            <v>Oransje</v>
          </cell>
        </row>
        <row r="14245">
          <cell r="S14245">
            <v>2902667</v>
          </cell>
        </row>
        <row r="14246">
          <cell r="S14246">
            <v>2997912</v>
          </cell>
        </row>
        <row r="14247">
          <cell r="S14247">
            <v>1612309</v>
          </cell>
        </row>
        <row r="14248">
          <cell r="S14248">
            <v>1893351</v>
          </cell>
          <cell r="BB14248" t="str">
            <v>Rød</v>
          </cell>
        </row>
        <row r="14249">
          <cell r="S14249">
            <v>1338024.73</v>
          </cell>
        </row>
        <row r="14250">
          <cell r="S14250">
            <v>1552093</v>
          </cell>
        </row>
        <row r="14251">
          <cell r="S14251">
            <v>2376941.75</v>
          </cell>
        </row>
        <row r="14252">
          <cell r="S14252">
            <v>2017380</v>
          </cell>
        </row>
        <row r="14253">
          <cell r="S14253">
            <v>1863585</v>
          </cell>
        </row>
        <row r="14254">
          <cell r="S14254">
            <v>1492305</v>
          </cell>
          <cell r="BB14254" t="str">
            <v>Rød</v>
          </cell>
        </row>
        <row r="14255">
          <cell r="S14255">
            <v>2200778.5299999998</v>
          </cell>
        </row>
        <row r="14256">
          <cell r="S14256">
            <v>1563305</v>
          </cell>
        </row>
        <row r="14257">
          <cell r="S14257">
            <v>3325512</v>
          </cell>
        </row>
        <row r="14258">
          <cell r="S14258">
            <v>3739526</v>
          </cell>
        </row>
        <row r="14259">
          <cell r="S14259">
            <v>1217482</v>
          </cell>
        </row>
        <row r="14260">
          <cell r="S14260">
            <v>1759382</v>
          </cell>
        </row>
        <row r="14261">
          <cell r="S14261">
            <v>3495500</v>
          </cell>
          <cell r="BB14261" t="str">
            <v>Gul</v>
          </cell>
        </row>
        <row r="14262">
          <cell r="S14262">
            <v>4280909</v>
          </cell>
        </row>
        <row r="14263">
          <cell r="S14263">
            <v>1870377</v>
          </cell>
        </row>
        <row r="14264">
          <cell r="S14264">
            <v>1833558</v>
          </cell>
        </row>
        <row r="14265">
          <cell r="S14265">
            <v>1862138</v>
          </cell>
        </row>
        <row r="14266">
          <cell r="S14266">
            <v>3207037</v>
          </cell>
        </row>
        <row r="14267">
          <cell r="S14267">
            <v>2419289</v>
          </cell>
        </row>
        <row r="14268">
          <cell r="S14268">
            <v>1295792</v>
          </cell>
        </row>
        <row r="14269">
          <cell r="S14269">
            <v>1312500</v>
          </cell>
        </row>
        <row r="14270">
          <cell r="S14270">
            <v>4850614</v>
          </cell>
          <cell r="BB14270" t="str">
            <v>Grønn</v>
          </cell>
        </row>
        <row r="14271">
          <cell r="S14271">
            <v>1276800</v>
          </cell>
        </row>
        <row r="14272">
          <cell r="S14272">
            <v>1265929</v>
          </cell>
        </row>
        <row r="14273">
          <cell r="S14273">
            <v>1413900</v>
          </cell>
          <cell r="BB14273" t="str">
            <v>Rød</v>
          </cell>
        </row>
        <row r="14274">
          <cell r="S14274">
            <v>4546151</v>
          </cell>
          <cell r="BB14274" t="str">
            <v>Rød</v>
          </cell>
        </row>
        <row r="14275">
          <cell r="S14275">
            <v>1296823</v>
          </cell>
        </row>
        <row r="14276">
          <cell r="S14276">
            <v>1801472.25</v>
          </cell>
        </row>
        <row r="14277">
          <cell r="S14277">
            <v>2888037</v>
          </cell>
        </row>
        <row r="14278">
          <cell r="S14278">
            <v>1807018</v>
          </cell>
        </row>
        <row r="14279">
          <cell r="S14279">
            <v>3107571</v>
          </cell>
        </row>
        <row r="14280">
          <cell r="S14280">
            <v>1840784</v>
          </cell>
          <cell r="BB14280" t="str">
            <v>Rød</v>
          </cell>
        </row>
        <row r="14281">
          <cell r="S14281">
            <v>2898784</v>
          </cell>
        </row>
        <row r="14282">
          <cell r="S14282">
            <v>2861934</v>
          </cell>
        </row>
        <row r="14283">
          <cell r="S14283">
            <v>1674165</v>
          </cell>
          <cell r="BB14283" t="str">
            <v>Rød</v>
          </cell>
        </row>
        <row r="14284">
          <cell r="S14284">
            <v>2742319</v>
          </cell>
        </row>
        <row r="14285">
          <cell r="S14285">
            <v>1984216</v>
          </cell>
        </row>
        <row r="14286">
          <cell r="S14286">
            <v>3211164</v>
          </cell>
        </row>
        <row r="14287">
          <cell r="S14287">
            <v>2060466</v>
          </cell>
        </row>
        <row r="14288">
          <cell r="S14288">
            <v>1788127</v>
          </cell>
          <cell r="BB14288" t="str">
            <v>Rød</v>
          </cell>
        </row>
        <row r="14289">
          <cell r="S14289">
            <v>1299902</v>
          </cell>
        </row>
        <row r="14290">
          <cell r="S14290">
            <v>1754542</v>
          </cell>
        </row>
        <row r="14291">
          <cell r="S14291">
            <v>1958453</v>
          </cell>
        </row>
        <row r="14292">
          <cell r="S14292">
            <v>2212011</v>
          </cell>
        </row>
        <row r="14293">
          <cell r="S14293">
            <v>2156250</v>
          </cell>
        </row>
        <row r="14294">
          <cell r="S14294">
            <v>1290284.5</v>
          </cell>
          <cell r="BB14294" t="str">
            <v>Rød</v>
          </cell>
        </row>
        <row r="14295">
          <cell r="S14295">
            <v>1215838</v>
          </cell>
        </row>
        <row r="14296">
          <cell r="S14296">
            <v>2174521.1</v>
          </cell>
        </row>
        <row r="14297">
          <cell r="S14297">
            <v>1308090</v>
          </cell>
          <cell r="BB14297" t="str">
            <v>Oransje</v>
          </cell>
        </row>
        <row r="14298">
          <cell r="S14298">
            <v>1899553</v>
          </cell>
        </row>
        <row r="14299">
          <cell r="S14299">
            <v>466159</v>
          </cell>
        </row>
        <row r="14300">
          <cell r="S14300">
            <v>1627259</v>
          </cell>
        </row>
        <row r="14301">
          <cell r="S14301">
            <v>1523584</v>
          </cell>
        </row>
        <row r="14302">
          <cell r="S14302">
            <v>1222557.25</v>
          </cell>
        </row>
        <row r="14303">
          <cell r="S14303">
            <v>2263355</v>
          </cell>
        </row>
        <row r="14304">
          <cell r="S14304">
            <v>4185071</v>
          </cell>
        </row>
        <row r="14305">
          <cell r="S14305">
            <v>1959828</v>
          </cell>
        </row>
        <row r="14306">
          <cell r="S14306">
            <v>2065406</v>
          </cell>
        </row>
        <row r="14307">
          <cell r="S14307">
            <v>1429860</v>
          </cell>
        </row>
        <row r="14308">
          <cell r="S14308">
            <v>1398212</v>
          </cell>
        </row>
        <row r="14309">
          <cell r="S14309">
            <v>849904</v>
          </cell>
          <cell r="BB14309" t="str">
            <v>Oransje</v>
          </cell>
        </row>
        <row r="14310">
          <cell r="S14310">
            <v>2150096</v>
          </cell>
          <cell r="BB14310" t="str">
            <v>Oransje</v>
          </cell>
        </row>
        <row r="14311">
          <cell r="S14311">
            <v>1500000</v>
          </cell>
        </row>
        <row r="14312">
          <cell r="S14312">
            <v>5203800</v>
          </cell>
        </row>
        <row r="14313">
          <cell r="S14313">
            <v>1902976</v>
          </cell>
        </row>
        <row r="14314">
          <cell r="S14314">
            <v>2115977</v>
          </cell>
        </row>
        <row r="14315">
          <cell r="S14315">
            <v>1195469</v>
          </cell>
          <cell r="BB14315" t="str">
            <v>Rød</v>
          </cell>
        </row>
        <row r="14316">
          <cell r="S14316">
            <v>2530505</v>
          </cell>
          <cell r="BB14316" t="str">
            <v>Oransje</v>
          </cell>
        </row>
        <row r="14317">
          <cell r="S14317">
            <v>3127353</v>
          </cell>
          <cell r="BB14317" t="str">
            <v>Oransje</v>
          </cell>
        </row>
        <row r="14318">
          <cell r="S14318">
            <v>1612001</v>
          </cell>
        </row>
        <row r="14319">
          <cell r="S14319">
            <v>2379705</v>
          </cell>
        </row>
        <row r="14320">
          <cell r="S14320">
            <v>2274546</v>
          </cell>
        </row>
        <row r="14321">
          <cell r="S14321">
            <v>1254401</v>
          </cell>
        </row>
        <row r="14322">
          <cell r="S14322">
            <v>1901097</v>
          </cell>
        </row>
        <row r="14323">
          <cell r="S14323">
            <v>1027936</v>
          </cell>
        </row>
        <row r="14324">
          <cell r="S14324">
            <v>3925000</v>
          </cell>
        </row>
        <row r="14325">
          <cell r="S14325">
            <v>2847719</v>
          </cell>
          <cell r="BB14325" t="str">
            <v>Oransje</v>
          </cell>
        </row>
        <row r="14326">
          <cell r="S14326">
            <v>2143852</v>
          </cell>
        </row>
        <row r="14327">
          <cell r="S14327">
            <v>1793634</v>
          </cell>
        </row>
        <row r="14328">
          <cell r="S14328">
            <v>2271046</v>
          </cell>
        </row>
        <row r="14329">
          <cell r="S14329">
            <v>5346626</v>
          </cell>
        </row>
        <row r="14330">
          <cell r="S14330">
            <v>2429441</v>
          </cell>
          <cell r="BB14330" t="str">
            <v>Oransje</v>
          </cell>
        </row>
        <row r="14331">
          <cell r="S14331">
            <v>3454536</v>
          </cell>
        </row>
        <row r="14332">
          <cell r="S14332">
            <v>2957712</v>
          </cell>
        </row>
        <row r="14333">
          <cell r="S14333">
            <v>2808118</v>
          </cell>
        </row>
        <row r="14334">
          <cell r="S14334">
            <v>1304427.77</v>
          </cell>
        </row>
        <row r="14335">
          <cell r="S14335">
            <v>2362500</v>
          </cell>
        </row>
        <row r="14336">
          <cell r="S14336">
            <v>1203226</v>
          </cell>
          <cell r="BB14336" t="str">
            <v>Oransje</v>
          </cell>
        </row>
        <row r="14337">
          <cell r="S14337">
            <v>2684553</v>
          </cell>
        </row>
        <row r="14338">
          <cell r="S14338">
            <v>3479488</v>
          </cell>
        </row>
        <row r="14339">
          <cell r="S14339">
            <v>2404748</v>
          </cell>
        </row>
        <row r="14340">
          <cell r="S14340">
            <v>1764467</v>
          </cell>
          <cell r="BB14340" t="str">
            <v>Rød</v>
          </cell>
        </row>
        <row r="14341">
          <cell r="S14341">
            <v>4627500</v>
          </cell>
        </row>
        <row r="14342">
          <cell r="S14342">
            <v>3562189</v>
          </cell>
        </row>
        <row r="14343">
          <cell r="S14343">
            <v>2838594</v>
          </cell>
        </row>
        <row r="14344">
          <cell r="S14344">
            <v>1448683</v>
          </cell>
        </row>
        <row r="14345">
          <cell r="S14345">
            <v>1050000</v>
          </cell>
        </row>
        <row r="14346">
          <cell r="S14346">
            <v>2602990</v>
          </cell>
          <cell r="BB14346" t="str">
            <v>Oransje</v>
          </cell>
        </row>
        <row r="14347">
          <cell r="S14347">
            <v>1864987</v>
          </cell>
        </row>
        <row r="14348">
          <cell r="S14348">
            <v>3613133</v>
          </cell>
        </row>
        <row r="14349">
          <cell r="S14349">
            <v>2519288.25</v>
          </cell>
          <cell r="BB14349" t="str">
            <v>Rød</v>
          </cell>
        </row>
        <row r="14350">
          <cell r="S14350">
            <v>1171502</v>
          </cell>
          <cell r="BB14350" t="str">
            <v>Rød</v>
          </cell>
        </row>
        <row r="14351">
          <cell r="S14351">
            <v>7766728</v>
          </cell>
          <cell r="BB14351" t="str">
            <v>Gul</v>
          </cell>
        </row>
        <row r="14352">
          <cell r="S14352">
            <v>1878426</v>
          </cell>
          <cell r="BB14352" t="str">
            <v>Gul</v>
          </cell>
        </row>
        <row r="14353">
          <cell r="S14353">
            <v>1375720.68</v>
          </cell>
          <cell r="BB14353" t="str">
            <v>Rød</v>
          </cell>
        </row>
        <row r="14354">
          <cell r="S14354">
            <v>3618772</v>
          </cell>
        </row>
        <row r="14355">
          <cell r="S14355">
            <v>1689813</v>
          </cell>
          <cell r="BB14355" t="str">
            <v>Oransje</v>
          </cell>
        </row>
        <row r="14356">
          <cell r="S14356">
            <v>2487361</v>
          </cell>
          <cell r="BB14356" t="str">
            <v>Oransje</v>
          </cell>
        </row>
        <row r="14357">
          <cell r="S14357">
            <v>1899510</v>
          </cell>
          <cell r="BB14357" t="str">
            <v>Rød</v>
          </cell>
        </row>
        <row r="14358">
          <cell r="S14358">
            <v>1267011</v>
          </cell>
          <cell r="BB14358" t="str">
            <v>Rød</v>
          </cell>
        </row>
        <row r="14359">
          <cell r="S14359">
            <v>4405067</v>
          </cell>
          <cell r="BB14359" t="str">
            <v>Gul</v>
          </cell>
        </row>
        <row r="14360">
          <cell r="S14360">
            <v>2457347</v>
          </cell>
        </row>
        <row r="14361">
          <cell r="S14361">
            <v>1012363</v>
          </cell>
        </row>
        <row r="14362">
          <cell r="S14362">
            <v>2472385</v>
          </cell>
        </row>
        <row r="14363">
          <cell r="S14363">
            <v>2373629</v>
          </cell>
        </row>
        <row r="14364">
          <cell r="S14364">
            <v>1056392</v>
          </cell>
          <cell r="BB14364" t="str">
            <v>Rød</v>
          </cell>
        </row>
        <row r="14365">
          <cell r="S14365">
            <v>1109849</v>
          </cell>
        </row>
        <row r="14366">
          <cell r="S14366">
            <v>2601336</v>
          </cell>
          <cell r="BB14366" t="str">
            <v>Rød</v>
          </cell>
        </row>
        <row r="14367">
          <cell r="S14367">
            <v>3988427.63</v>
          </cell>
        </row>
        <row r="14368">
          <cell r="S14368">
            <v>1063617</v>
          </cell>
        </row>
        <row r="14369">
          <cell r="S14369">
            <v>3634170</v>
          </cell>
          <cell r="BB14369" t="str">
            <v>Oransje</v>
          </cell>
        </row>
        <row r="14370">
          <cell r="S14370">
            <v>4415389</v>
          </cell>
          <cell r="BB14370" t="str">
            <v>Gul</v>
          </cell>
        </row>
        <row r="14371">
          <cell r="S14371">
            <v>2461157</v>
          </cell>
        </row>
        <row r="14372">
          <cell r="S14372">
            <v>2409345.52</v>
          </cell>
        </row>
        <row r="14373">
          <cell r="S14373">
            <v>2696199</v>
          </cell>
        </row>
        <row r="14374">
          <cell r="S14374">
            <v>1309975.71</v>
          </cell>
        </row>
        <row r="14375">
          <cell r="S14375">
            <v>2045985</v>
          </cell>
        </row>
        <row r="14376">
          <cell r="S14376">
            <v>2283296</v>
          </cell>
          <cell r="BB14376" t="str">
            <v>Oransje</v>
          </cell>
        </row>
        <row r="14377">
          <cell r="S14377">
            <v>825664</v>
          </cell>
        </row>
        <row r="14378">
          <cell r="S14378">
            <v>2083903</v>
          </cell>
        </row>
        <row r="14379">
          <cell r="S14379">
            <v>3038152</v>
          </cell>
        </row>
        <row r="14380">
          <cell r="S14380">
            <v>2000000</v>
          </cell>
        </row>
        <row r="14381">
          <cell r="S14381">
            <v>2647049</v>
          </cell>
          <cell r="BB14381" t="str">
            <v>Rød</v>
          </cell>
        </row>
        <row r="14382">
          <cell r="S14382">
            <v>1220000</v>
          </cell>
        </row>
        <row r="14383">
          <cell r="S14383">
            <v>1487448</v>
          </cell>
        </row>
        <row r="14384">
          <cell r="S14384">
            <v>2778397.34</v>
          </cell>
        </row>
        <row r="14385">
          <cell r="S14385">
            <v>2268406</v>
          </cell>
          <cell r="BB14385" t="str">
            <v>Oransje</v>
          </cell>
        </row>
        <row r="14386">
          <cell r="S14386">
            <v>1169961</v>
          </cell>
        </row>
        <row r="14387">
          <cell r="S14387">
            <v>2346941</v>
          </cell>
        </row>
        <row r="14388">
          <cell r="S14388">
            <v>1391026</v>
          </cell>
          <cell r="BB14388" t="str">
            <v>Oransje</v>
          </cell>
        </row>
        <row r="14389">
          <cell r="S14389">
            <v>3452747</v>
          </cell>
        </row>
        <row r="14390">
          <cell r="S14390">
            <v>3586696</v>
          </cell>
        </row>
        <row r="14391">
          <cell r="S14391">
            <v>3326245</v>
          </cell>
        </row>
        <row r="14392">
          <cell r="S14392">
            <v>1624458</v>
          </cell>
        </row>
        <row r="14393">
          <cell r="S14393">
            <v>1320542</v>
          </cell>
        </row>
        <row r="14394">
          <cell r="S14394">
            <v>1531037</v>
          </cell>
        </row>
        <row r="14395">
          <cell r="S14395">
            <v>864987</v>
          </cell>
        </row>
        <row r="14396">
          <cell r="S14396">
            <v>1276515</v>
          </cell>
          <cell r="BB14396" t="str">
            <v>Oransje</v>
          </cell>
        </row>
        <row r="14397">
          <cell r="S14397">
            <v>683933</v>
          </cell>
          <cell r="BB14397" t="str">
            <v>Oransje</v>
          </cell>
        </row>
        <row r="14398">
          <cell r="S14398">
            <v>3381264</v>
          </cell>
          <cell r="BB14398" t="str">
            <v>Rød</v>
          </cell>
        </row>
        <row r="14399">
          <cell r="S14399">
            <v>2060692</v>
          </cell>
        </row>
        <row r="14400">
          <cell r="S14400">
            <v>1481877</v>
          </cell>
        </row>
        <row r="14401">
          <cell r="S14401">
            <v>2324441</v>
          </cell>
          <cell r="BB14401" t="str">
            <v>Oransje</v>
          </cell>
        </row>
        <row r="14402">
          <cell r="S14402">
            <v>1744662</v>
          </cell>
          <cell r="BB14402" t="str">
            <v>Lys grønn</v>
          </cell>
        </row>
        <row r="14403">
          <cell r="S14403">
            <v>2755474</v>
          </cell>
        </row>
        <row r="14404">
          <cell r="S14404">
            <v>2682139</v>
          </cell>
        </row>
        <row r="14405">
          <cell r="S14405">
            <v>1219306</v>
          </cell>
        </row>
        <row r="14406">
          <cell r="S14406">
            <v>5034913</v>
          </cell>
        </row>
        <row r="14407">
          <cell r="S14407">
            <v>1565096</v>
          </cell>
        </row>
        <row r="14408">
          <cell r="S14408">
            <v>2318809</v>
          </cell>
          <cell r="BB14408" t="str">
            <v>Lys grønn</v>
          </cell>
        </row>
        <row r="14409">
          <cell r="S14409">
            <v>2602049</v>
          </cell>
          <cell r="BB14409" t="str">
            <v>Gul</v>
          </cell>
        </row>
        <row r="14410">
          <cell r="S14410">
            <v>1246806</v>
          </cell>
        </row>
        <row r="14411">
          <cell r="S14411">
            <v>1590514</v>
          </cell>
        </row>
        <row r="14412">
          <cell r="S14412">
            <v>494788</v>
          </cell>
        </row>
        <row r="14413">
          <cell r="S14413">
            <v>3163139</v>
          </cell>
        </row>
        <row r="14414">
          <cell r="S14414">
            <v>2488863</v>
          </cell>
        </row>
        <row r="14415">
          <cell r="S14415">
            <v>1185089</v>
          </cell>
        </row>
        <row r="14416">
          <cell r="S14416">
            <v>5326330</v>
          </cell>
        </row>
        <row r="14417">
          <cell r="S14417">
            <v>1367594</v>
          </cell>
        </row>
        <row r="14418">
          <cell r="S14418">
            <v>2551502</v>
          </cell>
        </row>
        <row r="14419">
          <cell r="S14419">
            <v>1917146</v>
          </cell>
        </row>
        <row r="14420">
          <cell r="S14420">
            <v>2022869</v>
          </cell>
          <cell r="BB14420" t="str">
            <v>Oransje</v>
          </cell>
        </row>
        <row r="14421">
          <cell r="S14421">
            <v>1728601</v>
          </cell>
        </row>
        <row r="14422">
          <cell r="S14422">
            <v>1156750</v>
          </cell>
          <cell r="BB14422" t="str">
            <v>Rød</v>
          </cell>
        </row>
        <row r="14423">
          <cell r="S14423">
            <v>3514502</v>
          </cell>
          <cell r="BB14423" t="str">
            <v>Oransje</v>
          </cell>
        </row>
        <row r="14424">
          <cell r="S14424">
            <v>2132491</v>
          </cell>
        </row>
        <row r="14425">
          <cell r="S14425">
            <v>2931043</v>
          </cell>
        </row>
        <row r="14426">
          <cell r="S14426">
            <v>431868</v>
          </cell>
        </row>
        <row r="14427">
          <cell r="S14427">
            <v>2992500</v>
          </cell>
          <cell r="BB14427" t="str">
            <v>Oransje</v>
          </cell>
        </row>
        <row r="14428">
          <cell r="S14428">
            <v>1635679</v>
          </cell>
        </row>
        <row r="14429">
          <cell r="S14429">
            <v>3575038</v>
          </cell>
        </row>
        <row r="14430">
          <cell r="S14430">
            <v>1621435</v>
          </cell>
          <cell r="BB14430" t="str">
            <v>Oransje</v>
          </cell>
        </row>
        <row r="14431">
          <cell r="S14431">
            <v>4129915</v>
          </cell>
        </row>
        <row r="14432">
          <cell r="S14432">
            <v>4654153</v>
          </cell>
          <cell r="BB14432" t="str">
            <v>Oransje</v>
          </cell>
        </row>
        <row r="14433">
          <cell r="S14433">
            <v>1692796</v>
          </cell>
        </row>
        <row r="14434">
          <cell r="S14434">
            <v>2018604</v>
          </cell>
        </row>
        <row r="14435">
          <cell r="S14435">
            <v>954672.84</v>
          </cell>
          <cell r="BB14435" t="str">
            <v>Gul</v>
          </cell>
        </row>
        <row r="14436">
          <cell r="S14436">
            <v>3038915</v>
          </cell>
        </row>
        <row r="14437">
          <cell r="S14437">
            <v>2759549</v>
          </cell>
        </row>
        <row r="14438">
          <cell r="S14438">
            <v>2726912</v>
          </cell>
        </row>
        <row r="14439">
          <cell r="S14439">
            <v>2523445</v>
          </cell>
          <cell r="BB14439" t="str">
            <v>Rød</v>
          </cell>
        </row>
        <row r="14440">
          <cell r="S14440">
            <v>2443130</v>
          </cell>
          <cell r="BB14440" t="str">
            <v>Oransje</v>
          </cell>
        </row>
        <row r="14441">
          <cell r="S14441">
            <v>2448436</v>
          </cell>
        </row>
        <row r="14442">
          <cell r="S14442">
            <v>524316</v>
          </cell>
        </row>
        <row r="14443">
          <cell r="S14443">
            <v>1753926</v>
          </cell>
        </row>
        <row r="14444">
          <cell r="S14444">
            <v>2685814.25</v>
          </cell>
        </row>
        <row r="14445">
          <cell r="S14445">
            <v>2553010</v>
          </cell>
        </row>
        <row r="14446">
          <cell r="S14446">
            <v>1539537.25</v>
          </cell>
        </row>
        <row r="14447">
          <cell r="S14447">
            <v>2327802</v>
          </cell>
        </row>
        <row r="14448">
          <cell r="S14448">
            <v>2601220</v>
          </cell>
        </row>
        <row r="14449">
          <cell r="S14449">
            <v>3460663</v>
          </cell>
        </row>
        <row r="14450">
          <cell r="S14450">
            <v>1302585</v>
          </cell>
          <cell r="BB14450" t="str">
            <v>Gul</v>
          </cell>
        </row>
        <row r="14451">
          <cell r="S14451">
            <v>1362479</v>
          </cell>
        </row>
        <row r="14452">
          <cell r="S14452">
            <v>1610112</v>
          </cell>
        </row>
        <row r="14453">
          <cell r="S14453">
            <v>1761474.25</v>
          </cell>
        </row>
        <row r="14454">
          <cell r="S14454">
            <v>1725747</v>
          </cell>
          <cell r="BB14454" t="str">
            <v>Oransje</v>
          </cell>
        </row>
        <row r="14455">
          <cell r="S14455">
            <v>2256941</v>
          </cell>
        </row>
        <row r="14456">
          <cell r="S14456">
            <v>1736840</v>
          </cell>
        </row>
        <row r="14457">
          <cell r="S14457">
            <v>2825000</v>
          </cell>
        </row>
        <row r="14458">
          <cell r="S14458">
            <v>2223315</v>
          </cell>
        </row>
        <row r="14459">
          <cell r="S14459">
            <v>2017055</v>
          </cell>
        </row>
        <row r="14460">
          <cell r="S14460">
            <v>2267369.75</v>
          </cell>
        </row>
        <row r="14461">
          <cell r="S14461">
            <v>2478000</v>
          </cell>
        </row>
        <row r="14462">
          <cell r="S14462">
            <v>1832712</v>
          </cell>
        </row>
        <row r="14463">
          <cell r="S14463">
            <v>1971629</v>
          </cell>
          <cell r="BB14463" t="str">
            <v>Oransje</v>
          </cell>
        </row>
        <row r="14464">
          <cell r="S14464">
            <v>2418690</v>
          </cell>
        </row>
        <row r="14465">
          <cell r="S14465">
            <v>3558826</v>
          </cell>
        </row>
        <row r="14466">
          <cell r="S14466">
            <v>3403574</v>
          </cell>
        </row>
        <row r="14467">
          <cell r="S14467">
            <v>1939768</v>
          </cell>
        </row>
        <row r="14468">
          <cell r="S14468">
            <v>1419749</v>
          </cell>
          <cell r="BB14468" t="str">
            <v>Oransje</v>
          </cell>
        </row>
        <row r="14469">
          <cell r="S14469">
            <v>3170991</v>
          </cell>
          <cell r="BB14469" t="str">
            <v>Gul</v>
          </cell>
        </row>
        <row r="14470">
          <cell r="S14470">
            <v>1711473</v>
          </cell>
        </row>
        <row r="14471">
          <cell r="S14471">
            <v>1869475</v>
          </cell>
        </row>
        <row r="14472">
          <cell r="S14472">
            <v>1747952</v>
          </cell>
        </row>
        <row r="14473">
          <cell r="S14473">
            <v>2716014</v>
          </cell>
          <cell r="BB14473" t="str">
            <v>Oransje</v>
          </cell>
        </row>
        <row r="14474">
          <cell r="S14474">
            <v>4213988</v>
          </cell>
        </row>
        <row r="14475">
          <cell r="S14475">
            <v>650000</v>
          </cell>
        </row>
        <row r="14476">
          <cell r="S14476">
            <v>3161066</v>
          </cell>
        </row>
        <row r="14477">
          <cell r="S14477">
            <v>2374598</v>
          </cell>
        </row>
        <row r="14478">
          <cell r="S14478">
            <v>2778436</v>
          </cell>
        </row>
        <row r="14479">
          <cell r="S14479">
            <v>2095520</v>
          </cell>
        </row>
        <row r="14480">
          <cell r="S14480">
            <v>4084006</v>
          </cell>
        </row>
        <row r="14481">
          <cell r="S14481">
            <v>1904117</v>
          </cell>
        </row>
        <row r="14482">
          <cell r="S14482">
            <v>1995205</v>
          </cell>
        </row>
        <row r="14483">
          <cell r="S14483">
            <v>2181071.25</v>
          </cell>
        </row>
        <row r="14484">
          <cell r="S14484">
            <v>3292500</v>
          </cell>
        </row>
        <row r="14485">
          <cell r="S14485">
            <v>2212396</v>
          </cell>
          <cell r="BB14485" t="str">
            <v>Grønn</v>
          </cell>
        </row>
        <row r="14486">
          <cell r="S14486">
            <v>3525837</v>
          </cell>
          <cell r="BB14486" t="str">
            <v>Rød</v>
          </cell>
        </row>
        <row r="14487">
          <cell r="S14487">
            <v>1756806</v>
          </cell>
          <cell r="BB14487" t="str">
            <v>Rød</v>
          </cell>
        </row>
        <row r="14488">
          <cell r="S14488">
            <v>1870000</v>
          </cell>
          <cell r="BB14488" t="str">
            <v>Rød</v>
          </cell>
        </row>
        <row r="14489">
          <cell r="S14489">
            <v>3063268</v>
          </cell>
        </row>
        <row r="14490">
          <cell r="S14490">
            <v>5404848</v>
          </cell>
        </row>
        <row r="14491">
          <cell r="S14491">
            <v>1554796.5</v>
          </cell>
        </row>
        <row r="14492">
          <cell r="S14492">
            <v>2458183</v>
          </cell>
        </row>
        <row r="14493">
          <cell r="S14493">
            <v>2950357</v>
          </cell>
        </row>
        <row r="14494">
          <cell r="S14494">
            <v>372204</v>
          </cell>
        </row>
        <row r="14495">
          <cell r="S14495">
            <v>1480000</v>
          </cell>
          <cell r="BB14495" t="str">
            <v>Rød</v>
          </cell>
        </row>
        <row r="14496">
          <cell r="S14496">
            <v>4105466</v>
          </cell>
        </row>
        <row r="14497">
          <cell r="S14497">
            <v>2068688</v>
          </cell>
        </row>
        <row r="14498">
          <cell r="S14498">
            <v>5006556</v>
          </cell>
          <cell r="BB14498" t="str">
            <v>Lys grønn</v>
          </cell>
        </row>
        <row r="14499">
          <cell r="S14499">
            <v>1553985</v>
          </cell>
        </row>
        <row r="14500">
          <cell r="S14500">
            <v>1340999</v>
          </cell>
        </row>
        <row r="14501">
          <cell r="S14501">
            <v>981924</v>
          </cell>
          <cell r="BB14501" t="str">
            <v>Gul</v>
          </cell>
        </row>
        <row r="14502">
          <cell r="S14502">
            <v>2307056</v>
          </cell>
        </row>
        <row r="14503">
          <cell r="S14503">
            <v>1710511</v>
          </cell>
          <cell r="BB14503" t="str">
            <v>Gul</v>
          </cell>
        </row>
        <row r="14504">
          <cell r="S14504">
            <v>1065688</v>
          </cell>
          <cell r="BB14504" t="str">
            <v>Oransje</v>
          </cell>
        </row>
        <row r="14505">
          <cell r="S14505">
            <v>1120217</v>
          </cell>
          <cell r="BB14505" t="str">
            <v>Rød</v>
          </cell>
        </row>
        <row r="14506">
          <cell r="S14506">
            <v>8057648</v>
          </cell>
        </row>
        <row r="14507">
          <cell r="S14507">
            <v>2234206.5</v>
          </cell>
          <cell r="BB14507" t="str">
            <v>Rød</v>
          </cell>
        </row>
        <row r="14508">
          <cell r="S14508">
            <v>3195411</v>
          </cell>
        </row>
        <row r="14509">
          <cell r="S14509">
            <v>1909579</v>
          </cell>
        </row>
        <row r="14510">
          <cell r="S14510">
            <v>2736444</v>
          </cell>
          <cell r="BB14510" t="str">
            <v>Rød</v>
          </cell>
        </row>
        <row r="14511">
          <cell r="S14511">
            <v>5378062</v>
          </cell>
          <cell r="BB14511" t="str">
            <v>Oransje</v>
          </cell>
        </row>
        <row r="14512">
          <cell r="S14512">
            <v>5269939</v>
          </cell>
        </row>
        <row r="14513">
          <cell r="S14513">
            <v>3454774</v>
          </cell>
          <cell r="BB14513" t="str">
            <v>Oransje</v>
          </cell>
        </row>
        <row r="14514">
          <cell r="S14514">
            <v>1259603</v>
          </cell>
        </row>
        <row r="14515">
          <cell r="S14515">
            <v>1359906</v>
          </cell>
          <cell r="BB14515" t="str">
            <v>Oransje</v>
          </cell>
        </row>
        <row r="14516">
          <cell r="S14516">
            <v>1441986</v>
          </cell>
        </row>
        <row r="14517">
          <cell r="S14517">
            <v>2587135</v>
          </cell>
        </row>
        <row r="14518">
          <cell r="S14518">
            <v>3439799</v>
          </cell>
        </row>
        <row r="14519">
          <cell r="S14519">
            <v>1367595</v>
          </cell>
          <cell r="BB14519" t="str">
            <v>Rød</v>
          </cell>
        </row>
        <row r="14520">
          <cell r="S14520">
            <v>3540707.67</v>
          </cell>
        </row>
        <row r="14521">
          <cell r="S14521">
            <v>2467050</v>
          </cell>
        </row>
        <row r="14522">
          <cell r="S14522">
            <v>1571169</v>
          </cell>
        </row>
        <row r="14523">
          <cell r="S14523">
            <v>1101155.04</v>
          </cell>
        </row>
        <row r="14524">
          <cell r="S14524">
            <v>2807233</v>
          </cell>
        </row>
        <row r="14525">
          <cell r="S14525">
            <v>1341509</v>
          </cell>
          <cell r="BB14525" t="str">
            <v>Oransje</v>
          </cell>
        </row>
        <row r="14526">
          <cell r="S14526">
            <v>2480610</v>
          </cell>
        </row>
        <row r="14527">
          <cell r="S14527">
            <v>1682996</v>
          </cell>
        </row>
        <row r="14528">
          <cell r="S14528">
            <v>2592895</v>
          </cell>
          <cell r="BB14528" t="str">
            <v>Rød</v>
          </cell>
        </row>
        <row r="14529">
          <cell r="S14529">
            <v>2289841</v>
          </cell>
        </row>
        <row r="14530">
          <cell r="S14530">
            <v>3066844</v>
          </cell>
        </row>
        <row r="14531">
          <cell r="S14531">
            <v>2138029</v>
          </cell>
          <cell r="BB14531" t="str">
            <v>Oransje</v>
          </cell>
        </row>
        <row r="14532">
          <cell r="S14532">
            <v>4025185</v>
          </cell>
          <cell r="BB14532" t="str">
            <v>Gul</v>
          </cell>
        </row>
        <row r="14533">
          <cell r="S14533">
            <v>3495790.89</v>
          </cell>
        </row>
        <row r="14534">
          <cell r="S14534">
            <v>3286149</v>
          </cell>
        </row>
        <row r="14535">
          <cell r="S14535">
            <v>1505712</v>
          </cell>
        </row>
        <row r="14536">
          <cell r="S14536">
            <v>3753786</v>
          </cell>
        </row>
        <row r="14537">
          <cell r="S14537">
            <v>5352000</v>
          </cell>
        </row>
        <row r="14538">
          <cell r="S14538">
            <v>3082263</v>
          </cell>
        </row>
        <row r="14539">
          <cell r="S14539">
            <v>1605971</v>
          </cell>
        </row>
        <row r="14540">
          <cell r="S14540">
            <v>2017971</v>
          </cell>
        </row>
        <row r="14541">
          <cell r="S14541">
            <v>1677148</v>
          </cell>
          <cell r="BB14541" t="str">
            <v>Gul</v>
          </cell>
        </row>
        <row r="14542">
          <cell r="S14542">
            <v>3735149</v>
          </cell>
        </row>
        <row r="14543">
          <cell r="S14543">
            <v>1498212</v>
          </cell>
        </row>
        <row r="14544">
          <cell r="S14544">
            <v>1688387</v>
          </cell>
        </row>
        <row r="14545">
          <cell r="S14545">
            <v>2762526</v>
          </cell>
        </row>
        <row r="14546">
          <cell r="S14546">
            <v>1532535</v>
          </cell>
        </row>
        <row r="14547">
          <cell r="S14547">
            <v>830588</v>
          </cell>
        </row>
        <row r="14548">
          <cell r="S14548">
            <v>2056574</v>
          </cell>
        </row>
        <row r="14549">
          <cell r="S14549">
            <v>2911583</v>
          </cell>
        </row>
        <row r="14550">
          <cell r="S14550">
            <v>2692201.12</v>
          </cell>
        </row>
        <row r="14551">
          <cell r="S14551">
            <v>2495780</v>
          </cell>
        </row>
        <row r="14552">
          <cell r="S14552">
            <v>1404333</v>
          </cell>
        </row>
        <row r="14553">
          <cell r="S14553">
            <v>1920199</v>
          </cell>
        </row>
        <row r="14554">
          <cell r="S14554">
            <v>2307004.25</v>
          </cell>
        </row>
        <row r="14555">
          <cell r="S14555">
            <v>1694152.75</v>
          </cell>
          <cell r="BB14555" t="str">
            <v>Oransje</v>
          </cell>
        </row>
        <row r="14556">
          <cell r="S14556">
            <v>3000572</v>
          </cell>
          <cell r="BB14556" t="str">
            <v>Rød</v>
          </cell>
        </row>
        <row r="14557">
          <cell r="S14557">
            <v>1206025</v>
          </cell>
        </row>
        <row r="14558">
          <cell r="S14558">
            <v>1853270</v>
          </cell>
        </row>
        <row r="14559">
          <cell r="S14559">
            <v>2833748</v>
          </cell>
        </row>
        <row r="14560">
          <cell r="S14560">
            <v>1444902</v>
          </cell>
        </row>
        <row r="14561">
          <cell r="S14561">
            <v>3166258</v>
          </cell>
        </row>
        <row r="14562">
          <cell r="S14562">
            <v>1903547</v>
          </cell>
          <cell r="BB14562" t="str">
            <v>Grønn</v>
          </cell>
        </row>
        <row r="14563">
          <cell r="S14563">
            <v>2191833</v>
          </cell>
        </row>
        <row r="14564">
          <cell r="S14564">
            <v>2709479</v>
          </cell>
          <cell r="BB14564" t="str">
            <v>Rød</v>
          </cell>
        </row>
        <row r="14565">
          <cell r="S14565">
            <v>810915</v>
          </cell>
          <cell r="BB14565" t="str">
            <v>Grønn</v>
          </cell>
        </row>
        <row r="14566">
          <cell r="S14566">
            <v>520229</v>
          </cell>
        </row>
        <row r="14567">
          <cell r="S14567">
            <v>4238484</v>
          </cell>
        </row>
        <row r="14568">
          <cell r="S14568">
            <v>2582552</v>
          </cell>
        </row>
        <row r="14569">
          <cell r="S14569">
            <v>996217</v>
          </cell>
        </row>
        <row r="14570">
          <cell r="S14570">
            <v>4451211</v>
          </cell>
        </row>
        <row r="14571">
          <cell r="S14571">
            <v>2420613</v>
          </cell>
        </row>
        <row r="14572">
          <cell r="S14572">
            <v>2363424</v>
          </cell>
        </row>
        <row r="14573">
          <cell r="S14573">
            <v>2212500</v>
          </cell>
        </row>
        <row r="14574">
          <cell r="S14574">
            <v>1718412</v>
          </cell>
        </row>
        <row r="14575">
          <cell r="S14575">
            <v>2719623</v>
          </cell>
          <cell r="BB14575" t="str">
            <v>Oransje</v>
          </cell>
        </row>
        <row r="14576">
          <cell r="S14576">
            <v>1626750</v>
          </cell>
          <cell r="BB14576" t="str">
            <v>Rød</v>
          </cell>
        </row>
        <row r="14577">
          <cell r="S14577">
            <v>1058132</v>
          </cell>
        </row>
        <row r="14578">
          <cell r="S14578">
            <v>2816503</v>
          </cell>
        </row>
        <row r="14579">
          <cell r="S14579">
            <v>3974989.43</v>
          </cell>
          <cell r="BB14579" t="str">
            <v>Oransje</v>
          </cell>
        </row>
        <row r="14580">
          <cell r="S14580">
            <v>5081307</v>
          </cell>
          <cell r="BB14580" t="str">
            <v>Gul</v>
          </cell>
        </row>
        <row r="14581">
          <cell r="S14581">
            <v>1483727</v>
          </cell>
        </row>
        <row r="14582">
          <cell r="S14582">
            <v>1659530</v>
          </cell>
          <cell r="BB14582" t="str">
            <v>Gul</v>
          </cell>
        </row>
        <row r="14583">
          <cell r="S14583">
            <v>1999170</v>
          </cell>
        </row>
        <row r="14584">
          <cell r="S14584">
            <v>3180439</v>
          </cell>
        </row>
        <row r="14585">
          <cell r="S14585">
            <v>2799553</v>
          </cell>
          <cell r="BB14585" t="str">
            <v>Grønn</v>
          </cell>
        </row>
        <row r="14586">
          <cell r="S14586">
            <v>3298773</v>
          </cell>
        </row>
        <row r="14587">
          <cell r="S14587">
            <v>875000</v>
          </cell>
          <cell r="BB14587" t="str">
            <v>Rød</v>
          </cell>
        </row>
        <row r="14588">
          <cell r="S14588">
            <v>2495707</v>
          </cell>
        </row>
        <row r="14589">
          <cell r="S14589">
            <v>4456032</v>
          </cell>
        </row>
        <row r="14590">
          <cell r="S14590">
            <v>3839198</v>
          </cell>
        </row>
        <row r="14591">
          <cell r="S14591">
            <v>4106071</v>
          </cell>
        </row>
        <row r="14592">
          <cell r="S14592">
            <v>2034337</v>
          </cell>
          <cell r="BB14592" t="str">
            <v>Oransje</v>
          </cell>
        </row>
        <row r="14593">
          <cell r="S14593">
            <v>1728785.25</v>
          </cell>
          <cell r="BB14593" t="str">
            <v>Oransje</v>
          </cell>
        </row>
        <row r="14594">
          <cell r="S14594">
            <v>865203</v>
          </cell>
          <cell r="BB14594" t="str">
            <v>Oransje</v>
          </cell>
        </row>
        <row r="14595">
          <cell r="S14595">
            <v>2447797</v>
          </cell>
        </row>
        <row r="14596">
          <cell r="S14596">
            <v>2441022</v>
          </cell>
        </row>
        <row r="14597">
          <cell r="S14597">
            <v>2362500</v>
          </cell>
        </row>
        <row r="14598">
          <cell r="S14598">
            <v>3509072</v>
          </cell>
          <cell r="BB14598" t="str">
            <v>Oransje</v>
          </cell>
        </row>
        <row r="14599">
          <cell r="S14599">
            <v>2434160</v>
          </cell>
        </row>
        <row r="14600">
          <cell r="S14600">
            <v>1707703</v>
          </cell>
        </row>
        <row r="14601">
          <cell r="S14601">
            <v>4721691</v>
          </cell>
          <cell r="BB14601" t="str">
            <v>Oransje</v>
          </cell>
        </row>
        <row r="14602">
          <cell r="S14602">
            <v>1737208</v>
          </cell>
        </row>
        <row r="14603">
          <cell r="S14603">
            <v>2510539</v>
          </cell>
        </row>
        <row r="14604">
          <cell r="S14604">
            <v>2874346</v>
          </cell>
        </row>
        <row r="14605">
          <cell r="S14605">
            <v>1481337</v>
          </cell>
        </row>
        <row r="14606">
          <cell r="S14606">
            <v>2573165</v>
          </cell>
        </row>
        <row r="14607">
          <cell r="S14607">
            <v>2979261</v>
          </cell>
        </row>
        <row r="14608">
          <cell r="S14608">
            <v>1832673</v>
          </cell>
          <cell r="BB14608" t="str">
            <v>Rød</v>
          </cell>
        </row>
        <row r="14609">
          <cell r="S14609">
            <v>3230648</v>
          </cell>
        </row>
        <row r="14610">
          <cell r="S14610">
            <v>1633364</v>
          </cell>
        </row>
        <row r="14611">
          <cell r="S14611">
            <v>2638438</v>
          </cell>
        </row>
        <row r="14612">
          <cell r="S14612">
            <v>2087543</v>
          </cell>
        </row>
        <row r="14613">
          <cell r="S14613">
            <v>4238220</v>
          </cell>
          <cell r="BB14613" t="str">
            <v>Gul</v>
          </cell>
        </row>
        <row r="14614">
          <cell r="S14614">
            <v>2065995</v>
          </cell>
          <cell r="BB14614" t="str">
            <v>Gul</v>
          </cell>
        </row>
        <row r="14615">
          <cell r="S14615">
            <v>1326445</v>
          </cell>
        </row>
        <row r="14616">
          <cell r="S14616">
            <v>1770177</v>
          </cell>
        </row>
        <row r="14617">
          <cell r="S14617">
            <v>401116</v>
          </cell>
        </row>
        <row r="14618">
          <cell r="S14618">
            <v>3792239</v>
          </cell>
        </row>
        <row r="14619">
          <cell r="S14619">
            <v>1981066</v>
          </cell>
        </row>
        <row r="14620">
          <cell r="S14620">
            <v>3600000</v>
          </cell>
        </row>
        <row r="14621">
          <cell r="S14621">
            <v>1212853</v>
          </cell>
        </row>
        <row r="14622">
          <cell r="S14622">
            <v>1783724</v>
          </cell>
        </row>
        <row r="14623">
          <cell r="S14623">
            <v>3662698</v>
          </cell>
          <cell r="BB14623" t="str">
            <v>Oransje</v>
          </cell>
        </row>
        <row r="14624">
          <cell r="S14624">
            <v>1307179</v>
          </cell>
        </row>
        <row r="14625">
          <cell r="S14625">
            <v>1729746</v>
          </cell>
        </row>
        <row r="14626">
          <cell r="S14626">
            <v>4600555.08</v>
          </cell>
          <cell r="BB14626" t="str">
            <v>Oransje</v>
          </cell>
        </row>
        <row r="14627">
          <cell r="S14627">
            <v>1783397</v>
          </cell>
        </row>
        <row r="14628">
          <cell r="S14628">
            <v>1776774</v>
          </cell>
        </row>
        <row r="14629">
          <cell r="S14629">
            <v>2467620</v>
          </cell>
        </row>
        <row r="14630">
          <cell r="S14630">
            <v>1694684</v>
          </cell>
          <cell r="BB14630" t="str">
            <v>Rød</v>
          </cell>
        </row>
        <row r="14631">
          <cell r="S14631">
            <v>1521362</v>
          </cell>
          <cell r="BB14631" t="str">
            <v>Oransje</v>
          </cell>
        </row>
        <row r="14632">
          <cell r="S14632">
            <v>2360378</v>
          </cell>
        </row>
        <row r="14633">
          <cell r="S14633">
            <v>2700432</v>
          </cell>
        </row>
        <row r="14634">
          <cell r="S14634">
            <v>2319863</v>
          </cell>
        </row>
        <row r="14635">
          <cell r="S14635">
            <v>1647590</v>
          </cell>
        </row>
        <row r="14636">
          <cell r="S14636">
            <v>2289348</v>
          </cell>
          <cell r="BB14636" t="str">
            <v>Grønn</v>
          </cell>
        </row>
        <row r="14637">
          <cell r="S14637">
            <v>2395052.25</v>
          </cell>
        </row>
        <row r="14638">
          <cell r="S14638">
            <v>2257251</v>
          </cell>
        </row>
        <row r="14639">
          <cell r="S14639">
            <v>5175000</v>
          </cell>
        </row>
        <row r="14640">
          <cell r="S14640">
            <v>2824979</v>
          </cell>
        </row>
        <row r="14641">
          <cell r="S14641">
            <v>1354654.63</v>
          </cell>
        </row>
        <row r="14642">
          <cell r="S14642">
            <v>1334901</v>
          </cell>
        </row>
        <row r="14643">
          <cell r="S14643">
            <v>2934796</v>
          </cell>
        </row>
        <row r="14644">
          <cell r="S14644">
            <v>2142282.5</v>
          </cell>
        </row>
        <row r="14645">
          <cell r="S14645">
            <v>1361677</v>
          </cell>
        </row>
        <row r="14646">
          <cell r="S14646">
            <v>515074.1</v>
          </cell>
          <cell r="BB14646" t="str">
            <v>Rød</v>
          </cell>
        </row>
        <row r="14647">
          <cell r="S14647">
            <v>1568752</v>
          </cell>
        </row>
        <row r="14648">
          <cell r="S14648">
            <v>1799000</v>
          </cell>
        </row>
        <row r="14649">
          <cell r="S14649">
            <v>3637483.09</v>
          </cell>
          <cell r="BB14649" t="str">
            <v>Oransje</v>
          </cell>
        </row>
        <row r="14650">
          <cell r="S14650">
            <v>3213060.38</v>
          </cell>
          <cell r="BB14650" t="str">
            <v>Oransje</v>
          </cell>
        </row>
        <row r="14651">
          <cell r="S14651">
            <v>1151342</v>
          </cell>
          <cell r="BB14651" t="str">
            <v>Oransje</v>
          </cell>
        </row>
        <row r="14652">
          <cell r="S14652">
            <v>1427806</v>
          </cell>
        </row>
        <row r="14653">
          <cell r="S14653">
            <v>4220177</v>
          </cell>
        </row>
        <row r="14654">
          <cell r="S14654">
            <v>1493268</v>
          </cell>
        </row>
        <row r="14655">
          <cell r="S14655">
            <v>4444788</v>
          </cell>
          <cell r="BB14655" t="str">
            <v>Oransje</v>
          </cell>
        </row>
        <row r="14656">
          <cell r="S14656">
            <v>2186685</v>
          </cell>
          <cell r="BB14656" t="str">
            <v>Rød</v>
          </cell>
        </row>
        <row r="14657">
          <cell r="S14657">
            <v>2289600</v>
          </cell>
        </row>
        <row r="14658">
          <cell r="S14658">
            <v>2405937</v>
          </cell>
          <cell r="BB14658" t="str">
            <v>Grønn</v>
          </cell>
        </row>
        <row r="14659">
          <cell r="S14659">
            <v>1097080</v>
          </cell>
        </row>
        <row r="14660">
          <cell r="S14660">
            <v>2519769.5</v>
          </cell>
        </row>
        <row r="14661">
          <cell r="S14661">
            <v>2299968</v>
          </cell>
        </row>
        <row r="14662">
          <cell r="S14662">
            <v>2223688</v>
          </cell>
        </row>
        <row r="14663">
          <cell r="S14663">
            <v>1676955</v>
          </cell>
        </row>
        <row r="14664">
          <cell r="S14664">
            <v>1050416</v>
          </cell>
          <cell r="BB14664" t="str">
            <v>Rød</v>
          </cell>
        </row>
        <row r="14665">
          <cell r="S14665">
            <v>2815255</v>
          </cell>
        </row>
        <row r="14666">
          <cell r="S14666">
            <v>2778875</v>
          </cell>
        </row>
        <row r="14667">
          <cell r="S14667">
            <v>1833795.5</v>
          </cell>
          <cell r="BB14667" t="str">
            <v>Oransje</v>
          </cell>
        </row>
        <row r="14668">
          <cell r="S14668">
            <v>2877905</v>
          </cell>
        </row>
        <row r="14669">
          <cell r="S14669">
            <v>1245316</v>
          </cell>
        </row>
        <row r="14670">
          <cell r="S14670">
            <v>3807942.57</v>
          </cell>
        </row>
        <row r="14671">
          <cell r="S14671">
            <v>2698869</v>
          </cell>
          <cell r="BB14671" t="str">
            <v>Rød</v>
          </cell>
        </row>
        <row r="14672">
          <cell r="S14672">
            <v>1940922</v>
          </cell>
        </row>
        <row r="14673">
          <cell r="S14673">
            <v>1657481.5</v>
          </cell>
        </row>
        <row r="14674">
          <cell r="S14674">
            <v>2322402</v>
          </cell>
        </row>
        <row r="14675">
          <cell r="S14675">
            <v>1168838</v>
          </cell>
        </row>
        <row r="14676">
          <cell r="S14676">
            <v>866724</v>
          </cell>
        </row>
        <row r="14677">
          <cell r="S14677">
            <v>2169951</v>
          </cell>
        </row>
        <row r="14678">
          <cell r="S14678">
            <v>2002109</v>
          </cell>
        </row>
        <row r="14679">
          <cell r="S14679">
            <v>2203286</v>
          </cell>
          <cell r="BB14679" t="str">
            <v>Oransje</v>
          </cell>
        </row>
        <row r="14680">
          <cell r="S14680">
            <v>4625000</v>
          </cell>
          <cell r="BB14680" t="str">
            <v>Grønn</v>
          </cell>
        </row>
        <row r="14681">
          <cell r="S14681">
            <v>2942084</v>
          </cell>
        </row>
        <row r="14682">
          <cell r="S14682">
            <v>1202384</v>
          </cell>
          <cell r="BB14682" t="str">
            <v>Rød</v>
          </cell>
        </row>
        <row r="14683">
          <cell r="S14683">
            <v>1052089</v>
          </cell>
        </row>
        <row r="14684">
          <cell r="S14684">
            <v>1264250</v>
          </cell>
        </row>
        <row r="14685">
          <cell r="S14685">
            <v>2681173</v>
          </cell>
        </row>
        <row r="14686">
          <cell r="S14686">
            <v>1588035</v>
          </cell>
          <cell r="BB14686" t="str">
            <v>Rød</v>
          </cell>
        </row>
        <row r="14687">
          <cell r="S14687">
            <v>1489466.75</v>
          </cell>
        </row>
        <row r="14688">
          <cell r="S14688">
            <v>3131689</v>
          </cell>
          <cell r="BB14688" t="str">
            <v>Rød</v>
          </cell>
        </row>
        <row r="14689">
          <cell r="S14689">
            <v>1764873.26</v>
          </cell>
        </row>
        <row r="14690">
          <cell r="S14690">
            <v>2121543</v>
          </cell>
        </row>
        <row r="14691">
          <cell r="S14691">
            <v>1514068</v>
          </cell>
        </row>
        <row r="14692">
          <cell r="S14692">
            <v>623315</v>
          </cell>
        </row>
        <row r="14693">
          <cell r="S14693">
            <v>2003206</v>
          </cell>
        </row>
        <row r="14694">
          <cell r="S14694">
            <v>2286482</v>
          </cell>
        </row>
        <row r="14695">
          <cell r="S14695">
            <v>793948.53</v>
          </cell>
        </row>
        <row r="14696">
          <cell r="S14696">
            <v>4177270</v>
          </cell>
        </row>
        <row r="14697">
          <cell r="S14697">
            <v>2063094</v>
          </cell>
          <cell r="BB14697" t="str">
            <v>Rød</v>
          </cell>
        </row>
        <row r="14698">
          <cell r="S14698">
            <v>3013322</v>
          </cell>
        </row>
        <row r="14699">
          <cell r="S14699">
            <v>2219255</v>
          </cell>
        </row>
        <row r="14700">
          <cell r="S14700">
            <v>1605390</v>
          </cell>
        </row>
        <row r="14701">
          <cell r="S14701">
            <v>1653943</v>
          </cell>
        </row>
        <row r="14702">
          <cell r="S14702">
            <v>4044712</v>
          </cell>
        </row>
        <row r="14703">
          <cell r="S14703">
            <v>1809739</v>
          </cell>
          <cell r="BB14703" t="str">
            <v>Lys grønn</v>
          </cell>
        </row>
        <row r="14704">
          <cell r="S14704">
            <v>1372408</v>
          </cell>
        </row>
        <row r="14705">
          <cell r="S14705">
            <v>2681024</v>
          </cell>
          <cell r="BB14705" t="str">
            <v>Lys grønn</v>
          </cell>
        </row>
        <row r="14706">
          <cell r="S14706">
            <v>1269223.77</v>
          </cell>
        </row>
        <row r="14707">
          <cell r="S14707">
            <v>2210653</v>
          </cell>
        </row>
        <row r="14708">
          <cell r="S14708">
            <v>2024348</v>
          </cell>
        </row>
        <row r="14709">
          <cell r="S14709">
            <v>1199528</v>
          </cell>
          <cell r="BB14709" t="str">
            <v>Oransje</v>
          </cell>
        </row>
        <row r="14710">
          <cell r="S14710">
            <v>2933203</v>
          </cell>
          <cell r="BB14710" t="str">
            <v>Oransje</v>
          </cell>
        </row>
        <row r="14711">
          <cell r="S14711">
            <v>2277363</v>
          </cell>
        </row>
        <row r="14712">
          <cell r="S14712">
            <v>2417921</v>
          </cell>
          <cell r="BB14712" t="str">
            <v>Gul</v>
          </cell>
        </row>
        <row r="14713">
          <cell r="S14713">
            <v>1884473</v>
          </cell>
        </row>
        <row r="14714">
          <cell r="S14714">
            <v>1687416</v>
          </cell>
        </row>
        <row r="14715">
          <cell r="S14715">
            <v>1527879</v>
          </cell>
        </row>
        <row r="14716">
          <cell r="S14716">
            <v>3219080</v>
          </cell>
        </row>
        <row r="14717">
          <cell r="S14717">
            <v>4812458</v>
          </cell>
        </row>
        <row r="14718">
          <cell r="S14718">
            <v>2722531</v>
          </cell>
          <cell r="BB14718" t="str">
            <v>Rød</v>
          </cell>
        </row>
        <row r="14719">
          <cell r="S14719">
            <v>1930010</v>
          </cell>
          <cell r="BB14719" t="str">
            <v>Rød</v>
          </cell>
        </row>
        <row r="14720">
          <cell r="S14720">
            <v>1315927</v>
          </cell>
          <cell r="BB14720" t="str">
            <v>Rød</v>
          </cell>
        </row>
        <row r="14721">
          <cell r="S14721">
            <v>1347937</v>
          </cell>
        </row>
        <row r="14722">
          <cell r="S14722">
            <v>1401357</v>
          </cell>
        </row>
        <row r="14723">
          <cell r="S14723">
            <v>2281782</v>
          </cell>
          <cell r="BB14723" t="str">
            <v>Rød</v>
          </cell>
        </row>
        <row r="14724">
          <cell r="S14724">
            <v>2586262.7599999998</v>
          </cell>
        </row>
        <row r="14725">
          <cell r="S14725">
            <v>1617472</v>
          </cell>
        </row>
        <row r="14726">
          <cell r="S14726">
            <v>4192445</v>
          </cell>
        </row>
        <row r="14727">
          <cell r="S14727">
            <v>2937091</v>
          </cell>
        </row>
        <row r="14728">
          <cell r="S14728">
            <v>2754792</v>
          </cell>
        </row>
        <row r="14729">
          <cell r="S14729">
            <v>5276519</v>
          </cell>
          <cell r="BB14729" t="str">
            <v>Oransje</v>
          </cell>
        </row>
        <row r="14730">
          <cell r="S14730">
            <v>1544937.49</v>
          </cell>
        </row>
        <row r="14731">
          <cell r="S14731">
            <v>2469927</v>
          </cell>
        </row>
        <row r="14732">
          <cell r="S14732">
            <v>4091535</v>
          </cell>
        </row>
        <row r="14733">
          <cell r="S14733">
            <v>1863161</v>
          </cell>
        </row>
        <row r="14734">
          <cell r="S14734">
            <v>2597531</v>
          </cell>
        </row>
        <row r="14735">
          <cell r="S14735">
            <v>3677404</v>
          </cell>
        </row>
        <row r="14736">
          <cell r="S14736">
            <v>2157079.98</v>
          </cell>
        </row>
        <row r="14737">
          <cell r="S14737">
            <v>886029</v>
          </cell>
        </row>
        <row r="14738">
          <cell r="S14738">
            <v>976079</v>
          </cell>
          <cell r="BB14738" t="str">
            <v>Rød</v>
          </cell>
        </row>
        <row r="14739">
          <cell r="S14739">
            <v>1676307</v>
          </cell>
        </row>
        <row r="14740">
          <cell r="S14740">
            <v>4615971</v>
          </cell>
        </row>
        <row r="14741">
          <cell r="S14741">
            <v>1891358.28</v>
          </cell>
        </row>
        <row r="14742">
          <cell r="S14742">
            <v>435939</v>
          </cell>
          <cell r="BB14742" t="str">
            <v>Oransje</v>
          </cell>
        </row>
        <row r="14743">
          <cell r="S14743">
            <v>7014865</v>
          </cell>
          <cell r="BB14743" t="str">
            <v>Gul</v>
          </cell>
        </row>
        <row r="14744">
          <cell r="S14744">
            <v>2385218</v>
          </cell>
        </row>
        <row r="14745">
          <cell r="S14745">
            <v>1214036</v>
          </cell>
        </row>
        <row r="14746">
          <cell r="S14746">
            <v>1400683</v>
          </cell>
          <cell r="BB14746" t="str">
            <v>Oransje</v>
          </cell>
        </row>
        <row r="14747">
          <cell r="S14747">
            <v>1399001</v>
          </cell>
        </row>
        <row r="14748">
          <cell r="S14748">
            <v>1327279</v>
          </cell>
        </row>
        <row r="14749">
          <cell r="S14749">
            <v>1307159.32</v>
          </cell>
        </row>
        <row r="14750">
          <cell r="S14750">
            <v>2590066</v>
          </cell>
        </row>
        <row r="14751">
          <cell r="S14751">
            <v>2879882</v>
          </cell>
          <cell r="BB14751" t="str">
            <v>Rød</v>
          </cell>
        </row>
        <row r="14752">
          <cell r="S14752">
            <v>1466719</v>
          </cell>
        </row>
        <row r="14753">
          <cell r="S14753">
            <v>1703173</v>
          </cell>
          <cell r="BB14753" t="str">
            <v>Lys grønn</v>
          </cell>
        </row>
        <row r="14754">
          <cell r="S14754">
            <v>1341029</v>
          </cell>
        </row>
        <row r="14755">
          <cell r="S14755">
            <v>2511102.7799999998</v>
          </cell>
        </row>
        <row r="14756">
          <cell r="S14756">
            <v>1584500</v>
          </cell>
        </row>
        <row r="14757">
          <cell r="S14757">
            <v>2687855.5</v>
          </cell>
          <cell r="BB14757" t="str">
            <v>Oransje</v>
          </cell>
        </row>
        <row r="14758">
          <cell r="S14758">
            <v>4371182.17</v>
          </cell>
        </row>
        <row r="14759">
          <cell r="S14759">
            <v>2032653.83</v>
          </cell>
          <cell r="BB14759" t="str">
            <v>Gul</v>
          </cell>
        </row>
        <row r="14760">
          <cell r="S14760">
            <v>1072982</v>
          </cell>
          <cell r="BB14760" t="str">
            <v>Rød</v>
          </cell>
        </row>
        <row r="14761">
          <cell r="S14761">
            <v>3398883</v>
          </cell>
        </row>
        <row r="14762">
          <cell r="S14762">
            <v>4016103</v>
          </cell>
          <cell r="BB14762" t="str">
            <v>Gul</v>
          </cell>
        </row>
        <row r="14763">
          <cell r="S14763">
            <v>3317470</v>
          </cell>
        </row>
        <row r="14764">
          <cell r="S14764">
            <v>1022000</v>
          </cell>
          <cell r="BB14764" t="str">
            <v>Rød</v>
          </cell>
        </row>
        <row r="14765">
          <cell r="S14765">
            <v>2855616</v>
          </cell>
        </row>
        <row r="14766">
          <cell r="S14766">
            <v>1089095</v>
          </cell>
        </row>
        <row r="14767">
          <cell r="S14767">
            <v>2865000</v>
          </cell>
        </row>
        <row r="14768">
          <cell r="S14768">
            <v>1293838</v>
          </cell>
        </row>
        <row r="14769">
          <cell r="S14769">
            <v>1215395</v>
          </cell>
        </row>
        <row r="14770">
          <cell r="S14770">
            <v>1526376</v>
          </cell>
        </row>
        <row r="14771">
          <cell r="S14771">
            <v>1938078</v>
          </cell>
        </row>
        <row r="14772">
          <cell r="S14772">
            <v>688509</v>
          </cell>
          <cell r="BB14772" t="str">
            <v>Grønn</v>
          </cell>
        </row>
        <row r="14773">
          <cell r="S14773">
            <v>2330287</v>
          </cell>
        </row>
        <row r="14774">
          <cell r="S14774">
            <v>3816750</v>
          </cell>
        </row>
        <row r="14775">
          <cell r="S14775">
            <v>3211234.95</v>
          </cell>
          <cell r="BB14775" t="str">
            <v>Oransje</v>
          </cell>
        </row>
        <row r="14776">
          <cell r="S14776">
            <v>1666455</v>
          </cell>
          <cell r="BB14776" t="str">
            <v>Rød</v>
          </cell>
        </row>
        <row r="14777">
          <cell r="S14777">
            <v>731895</v>
          </cell>
          <cell r="BB14777" t="str">
            <v>Oransje</v>
          </cell>
        </row>
        <row r="14778">
          <cell r="S14778">
            <v>3625000</v>
          </cell>
        </row>
        <row r="14779">
          <cell r="S14779">
            <v>2114227</v>
          </cell>
        </row>
        <row r="14780">
          <cell r="S14780">
            <v>5243660</v>
          </cell>
          <cell r="BB14780" t="str">
            <v>Oransje</v>
          </cell>
        </row>
        <row r="14781">
          <cell r="S14781">
            <v>3492781</v>
          </cell>
        </row>
        <row r="14782">
          <cell r="S14782">
            <v>3387810</v>
          </cell>
        </row>
        <row r="14783">
          <cell r="S14783">
            <v>2363562</v>
          </cell>
        </row>
        <row r="14784">
          <cell r="S14784">
            <v>4118677</v>
          </cell>
        </row>
        <row r="14785">
          <cell r="S14785">
            <v>414193</v>
          </cell>
        </row>
        <row r="14786">
          <cell r="S14786">
            <v>1730388</v>
          </cell>
        </row>
        <row r="14787">
          <cell r="S14787">
            <v>2033588</v>
          </cell>
        </row>
        <row r="14788">
          <cell r="S14788">
            <v>2949222</v>
          </cell>
        </row>
        <row r="14789">
          <cell r="S14789">
            <v>2810364</v>
          </cell>
        </row>
        <row r="14790">
          <cell r="S14790">
            <v>2291096</v>
          </cell>
        </row>
        <row r="14791">
          <cell r="S14791">
            <v>1879200</v>
          </cell>
        </row>
        <row r="14792">
          <cell r="S14792">
            <v>2149983</v>
          </cell>
        </row>
        <row r="14793">
          <cell r="S14793">
            <v>3136379</v>
          </cell>
        </row>
        <row r="14794">
          <cell r="S14794">
            <v>2104266.84</v>
          </cell>
        </row>
        <row r="14795">
          <cell r="S14795">
            <v>2571295</v>
          </cell>
        </row>
        <row r="14796">
          <cell r="S14796">
            <v>3550182</v>
          </cell>
        </row>
        <row r="14797">
          <cell r="S14797">
            <v>2725296</v>
          </cell>
        </row>
        <row r="14798">
          <cell r="S14798">
            <v>4176805.01</v>
          </cell>
        </row>
        <row r="14799">
          <cell r="S14799">
            <v>5415363</v>
          </cell>
          <cell r="BB14799" t="str">
            <v>Oransje</v>
          </cell>
        </row>
        <row r="14800">
          <cell r="S14800">
            <v>3142303</v>
          </cell>
        </row>
        <row r="14801">
          <cell r="S14801">
            <v>1537051</v>
          </cell>
        </row>
        <row r="14802">
          <cell r="S14802">
            <v>2592380</v>
          </cell>
        </row>
        <row r="14803">
          <cell r="S14803">
            <v>2831288</v>
          </cell>
        </row>
        <row r="14804">
          <cell r="S14804">
            <v>3100291</v>
          </cell>
        </row>
        <row r="14805">
          <cell r="S14805">
            <v>845626</v>
          </cell>
        </row>
        <row r="14806">
          <cell r="S14806">
            <v>1915564</v>
          </cell>
        </row>
        <row r="14807">
          <cell r="S14807">
            <v>1022101</v>
          </cell>
        </row>
        <row r="14808">
          <cell r="S14808">
            <v>3600010</v>
          </cell>
        </row>
        <row r="14809">
          <cell r="S14809">
            <v>1007637</v>
          </cell>
        </row>
        <row r="14810">
          <cell r="S14810">
            <v>1048034</v>
          </cell>
        </row>
        <row r="14811">
          <cell r="S14811">
            <v>3325336</v>
          </cell>
          <cell r="BB14811" t="str">
            <v>Rød</v>
          </cell>
        </row>
        <row r="14812">
          <cell r="S14812">
            <v>362466</v>
          </cell>
          <cell r="BB14812" t="str">
            <v>Rød</v>
          </cell>
        </row>
        <row r="14813">
          <cell r="S14813">
            <v>3350984</v>
          </cell>
        </row>
        <row r="14814">
          <cell r="S14814">
            <v>1582708.34</v>
          </cell>
        </row>
        <row r="14815">
          <cell r="S14815">
            <v>2253976</v>
          </cell>
          <cell r="BB14815" t="str">
            <v>Rød</v>
          </cell>
        </row>
        <row r="14816">
          <cell r="S14816">
            <v>2655217</v>
          </cell>
          <cell r="BB14816" t="str">
            <v>Oransje</v>
          </cell>
        </row>
        <row r="14817">
          <cell r="S14817">
            <v>2245137</v>
          </cell>
          <cell r="BB14817" t="str">
            <v>Oransje</v>
          </cell>
        </row>
        <row r="14818">
          <cell r="S14818">
            <v>1375385</v>
          </cell>
        </row>
        <row r="14819">
          <cell r="S14819">
            <v>1343829</v>
          </cell>
          <cell r="BB14819" t="str">
            <v>Rød</v>
          </cell>
        </row>
        <row r="14820">
          <cell r="S14820">
            <v>2492162</v>
          </cell>
        </row>
        <row r="14821">
          <cell r="S14821">
            <v>1384001</v>
          </cell>
        </row>
        <row r="14822">
          <cell r="S14822">
            <v>991869</v>
          </cell>
          <cell r="BB14822" t="str">
            <v>Oransje</v>
          </cell>
        </row>
        <row r="14823">
          <cell r="S14823">
            <v>1489842</v>
          </cell>
        </row>
        <row r="14824">
          <cell r="S14824">
            <v>1616431</v>
          </cell>
        </row>
        <row r="14825">
          <cell r="S14825">
            <v>1601949</v>
          </cell>
        </row>
        <row r="14826">
          <cell r="S14826">
            <v>3364688</v>
          </cell>
        </row>
        <row r="14827">
          <cell r="S14827">
            <v>3826460</v>
          </cell>
          <cell r="BB14827" t="str">
            <v>Oransje</v>
          </cell>
        </row>
        <row r="14828">
          <cell r="S14828">
            <v>4651230</v>
          </cell>
        </row>
        <row r="14829">
          <cell r="S14829">
            <v>2147036</v>
          </cell>
          <cell r="BB14829" t="str">
            <v>Gul</v>
          </cell>
        </row>
        <row r="14830">
          <cell r="S14830">
            <v>1184940</v>
          </cell>
        </row>
        <row r="14831">
          <cell r="S14831">
            <v>3031697</v>
          </cell>
        </row>
        <row r="14832">
          <cell r="S14832">
            <v>1412958</v>
          </cell>
        </row>
        <row r="14833">
          <cell r="S14833">
            <v>3404779.26</v>
          </cell>
          <cell r="BB14833" t="str">
            <v>Oransje</v>
          </cell>
        </row>
        <row r="14834">
          <cell r="S14834">
            <v>1236334</v>
          </cell>
          <cell r="BB14834" t="str">
            <v>Oransje</v>
          </cell>
        </row>
        <row r="14835">
          <cell r="S14835">
            <v>2278193</v>
          </cell>
          <cell r="BB14835" t="str">
            <v>Gul</v>
          </cell>
        </row>
        <row r="14836">
          <cell r="S14836">
            <v>3020368</v>
          </cell>
        </row>
        <row r="14837">
          <cell r="S14837">
            <v>3695852</v>
          </cell>
          <cell r="BB14837" t="str">
            <v>Oransje</v>
          </cell>
        </row>
        <row r="14838">
          <cell r="S14838">
            <v>760000</v>
          </cell>
        </row>
        <row r="14839">
          <cell r="S14839">
            <v>2455454</v>
          </cell>
        </row>
        <row r="14840">
          <cell r="S14840">
            <v>1080779</v>
          </cell>
        </row>
        <row r="14841">
          <cell r="S14841">
            <v>3322397</v>
          </cell>
          <cell r="BB14841" t="str">
            <v>Rød</v>
          </cell>
        </row>
        <row r="14842">
          <cell r="S14842">
            <v>2801589</v>
          </cell>
          <cell r="BB14842" t="str">
            <v>Gul</v>
          </cell>
        </row>
        <row r="14843">
          <cell r="S14843">
            <v>1603532</v>
          </cell>
        </row>
        <row r="14844">
          <cell r="S14844">
            <v>2766234</v>
          </cell>
          <cell r="BB14844" t="str">
            <v>Grønn</v>
          </cell>
        </row>
        <row r="14845">
          <cell r="S14845">
            <v>2674160</v>
          </cell>
        </row>
        <row r="14846">
          <cell r="S14846">
            <v>3749155</v>
          </cell>
        </row>
        <row r="14847">
          <cell r="S14847">
            <v>2390388</v>
          </cell>
        </row>
        <row r="14848">
          <cell r="S14848">
            <v>4296423</v>
          </cell>
        </row>
        <row r="14849">
          <cell r="S14849">
            <v>2122000</v>
          </cell>
        </row>
        <row r="14850">
          <cell r="S14850">
            <v>1635632</v>
          </cell>
        </row>
        <row r="14851">
          <cell r="S14851">
            <v>2019770</v>
          </cell>
        </row>
        <row r="14852">
          <cell r="S14852">
            <v>2543150</v>
          </cell>
        </row>
        <row r="14853">
          <cell r="S14853">
            <v>1684501</v>
          </cell>
        </row>
        <row r="14854">
          <cell r="S14854">
            <v>3835937</v>
          </cell>
        </row>
        <row r="14855">
          <cell r="S14855">
            <v>1995243</v>
          </cell>
        </row>
        <row r="14856">
          <cell r="S14856">
            <v>1778779</v>
          </cell>
          <cell r="BB14856" t="str">
            <v>Rød</v>
          </cell>
        </row>
        <row r="14857">
          <cell r="S14857">
            <v>2442238</v>
          </cell>
          <cell r="BB14857" t="str">
            <v>Oransje</v>
          </cell>
        </row>
        <row r="14858">
          <cell r="S14858">
            <v>2544410</v>
          </cell>
          <cell r="BB14858" t="str">
            <v>Oransje</v>
          </cell>
        </row>
        <row r="14859">
          <cell r="S14859">
            <v>2716802.66</v>
          </cell>
          <cell r="BB14859" t="str">
            <v>Oransje</v>
          </cell>
        </row>
        <row r="14860">
          <cell r="S14860">
            <v>4251734</v>
          </cell>
        </row>
        <row r="14861">
          <cell r="S14861">
            <v>2518138</v>
          </cell>
          <cell r="BB14861" t="str">
            <v>Oransje</v>
          </cell>
        </row>
        <row r="14862">
          <cell r="S14862">
            <v>1361621</v>
          </cell>
          <cell r="BB14862" t="str">
            <v>Rød</v>
          </cell>
        </row>
        <row r="14863">
          <cell r="S14863">
            <v>900413</v>
          </cell>
          <cell r="BB14863" t="str">
            <v>Oransje</v>
          </cell>
        </row>
        <row r="14864">
          <cell r="S14864">
            <v>2601478</v>
          </cell>
          <cell r="BB14864" t="str">
            <v>Gul</v>
          </cell>
        </row>
        <row r="14865">
          <cell r="S14865">
            <v>2078493</v>
          </cell>
        </row>
        <row r="14866">
          <cell r="S14866">
            <v>9107044</v>
          </cell>
        </row>
        <row r="14867">
          <cell r="S14867">
            <v>4879068</v>
          </cell>
          <cell r="BB14867" t="str">
            <v>Oransje</v>
          </cell>
        </row>
        <row r="14868">
          <cell r="S14868">
            <v>2688252</v>
          </cell>
        </row>
        <row r="14869">
          <cell r="S14869">
            <v>5153682</v>
          </cell>
        </row>
        <row r="14870">
          <cell r="S14870">
            <v>2170071</v>
          </cell>
        </row>
        <row r="14871">
          <cell r="S14871">
            <v>2693493</v>
          </cell>
          <cell r="BB14871" t="str">
            <v>Oransje</v>
          </cell>
        </row>
        <row r="14872">
          <cell r="S14872">
            <v>1478564</v>
          </cell>
          <cell r="BB14872" t="str">
            <v>Rød</v>
          </cell>
        </row>
        <row r="14873">
          <cell r="S14873">
            <v>1243369</v>
          </cell>
          <cell r="BB14873" t="str">
            <v>Rød</v>
          </cell>
        </row>
        <row r="14874">
          <cell r="S14874">
            <v>2973309</v>
          </cell>
        </row>
        <row r="14875">
          <cell r="S14875">
            <v>1934122.75</v>
          </cell>
        </row>
        <row r="14876">
          <cell r="S14876">
            <v>1732811</v>
          </cell>
          <cell r="BB14876" t="str">
            <v>Rød</v>
          </cell>
        </row>
        <row r="14877">
          <cell r="S14877">
            <v>1820991</v>
          </cell>
          <cell r="BB14877" t="str">
            <v>Oransje</v>
          </cell>
        </row>
        <row r="14878">
          <cell r="S14878">
            <v>3230726.83</v>
          </cell>
        </row>
        <row r="14879">
          <cell r="S14879">
            <v>2678426.25</v>
          </cell>
        </row>
        <row r="14880">
          <cell r="S14880">
            <v>1351037</v>
          </cell>
        </row>
        <row r="14881">
          <cell r="S14881">
            <v>2696674</v>
          </cell>
        </row>
        <row r="14882">
          <cell r="S14882">
            <v>1373102.69</v>
          </cell>
        </row>
        <row r="14883">
          <cell r="S14883">
            <v>4434504</v>
          </cell>
          <cell r="BB14883" t="str">
            <v>Rød</v>
          </cell>
        </row>
        <row r="14884">
          <cell r="S14884">
            <v>1351025</v>
          </cell>
          <cell r="BB14884" t="str">
            <v>Rød</v>
          </cell>
        </row>
        <row r="14885">
          <cell r="S14885">
            <v>1736239</v>
          </cell>
        </row>
        <row r="14886">
          <cell r="S14886">
            <v>1439594.75</v>
          </cell>
          <cell r="BB14886" t="str">
            <v>Rød</v>
          </cell>
        </row>
        <row r="14887">
          <cell r="S14887">
            <v>2721849</v>
          </cell>
        </row>
        <row r="14888">
          <cell r="S14888">
            <v>1816646</v>
          </cell>
        </row>
        <row r="14889">
          <cell r="S14889">
            <v>3418550</v>
          </cell>
          <cell r="BB14889" t="str">
            <v>Oransje</v>
          </cell>
        </row>
        <row r="14890">
          <cell r="S14890">
            <v>2950247</v>
          </cell>
        </row>
        <row r="14891">
          <cell r="S14891">
            <v>1344447.13</v>
          </cell>
          <cell r="BB14891" t="str">
            <v>Rød</v>
          </cell>
        </row>
        <row r="14892">
          <cell r="S14892">
            <v>2128833</v>
          </cell>
        </row>
        <row r="14893">
          <cell r="S14893">
            <v>1097836</v>
          </cell>
        </row>
        <row r="14894">
          <cell r="S14894">
            <v>1894494</v>
          </cell>
        </row>
        <row r="14895">
          <cell r="S14895">
            <v>2363730</v>
          </cell>
        </row>
        <row r="14896">
          <cell r="S14896">
            <v>1821155</v>
          </cell>
        </row>
        <row r="14897">
          <cell r="S14897">
            <v>3790980.11</v>
          </cell>
        </row>
        <row r="14898">
          <cell r="S14898">
            <v>1841694</v>
          </cell>
          <cell r="BB14898" t="str">
            <v>Oransje</v>
          </cell>
        </row>
        <row r="14899">
          <cell r="S14899">
            <v>2496836</v>
          </cell>
        </row>
        <row r="14900">
          <cell r="S14900">
            <v>2878722</v>
          </cell>
        </row>
        <row r="14901">
          <cell r="S14901">
            <v>1108222</v>
          </cell>
        </row>
        <row r="14902">
          <cell r="S14902">
            <v>2634670</v>
          </cell>
        </row>
        <row r="14903">
          <cell r="S14903">
            <v>1052204</v>
          </cell>
        </row>
        <row r="14904">
          <cell r="S14904">
            <v>972010.17</v>
          </cell>
        </row>
        <row r="14905">
          <cell r="S14905">
            <v>1988136</v>
          </cell>
          <cell r="BB14905" t="str">
            <v>Grønn</v>
          </cell>
        </row>
        <row r="14906">
          <cell r="S14906">
            <v>2564729</v>
          </cell>
          <cell r="BB14906" t="str">
            <v>Oransje</v>
          </cell>
        </row>
        <row r="14907">
          <cell r="S14907">
            <v>1546234</v>
          </cell>
          <cell r="BB14907" t="str">
            <v>Oransje</v>
          </cell>
        </row>
        <row r="14908">
          <cell r="S14908">
            <v>1090472</v>
          </cell>
        </row>
        <row r="14909">
          <cell r="S14909">
            <v>1768396.05</v>
          </cell>
        </row>
        <row r="14910">
          <cell r="S14910">
            <v>1877486</v>
          </cell>
        </row>
        <row r="14911">
          <cell r="S14911">
            <v>894232</v>
          </cell>
        </row>
        <row r="14912">
          <cell r="S14912">
            <v>4659863</v>
          </cell>
        </row>
        <row r="14913">
          <cell r="S14913">
            <v>2086385</v>
          </cell>
        </row>
        <row r="14914">
          <cell r="S14914">
            <v>3185480</v>
          </cell>
        </row>
        <row r="14915">
          <cell r="S14915">
            <v>6497577</v>
          </cell>
        </row>
        <row r="14916">
          <cell r="S14916">
            <v>5589994</v>
          </cell>
        </row>
        <row r="14917">
          <cell r="S14917">
            <v>2992114.83</v>
          </cell>
        </row>
        <row r="14918">
          <cell r="S14918">
            <v>3262436</v>
          </cell>
          <cell r="BB14918" t="str">
            <v>Gul</v>
          </cell>
        </row>
        <row r="14919">
          <cell r="S14919">
            <v>3324229</v>
          </cell>
        </row>
        <row r="14920">
          <cell r="S14920">
            <v>3320130</v>
          </cell>
          <cell r="BB14920" t="str">
            <v>Oransje</v>
          </cell>
        </row>
        <row r="14921">
          <cell r="S14921">
            <v>1618812</v>
          </cell>
        </row>
        <row r="14922">
          <cell r="S14922">
            <v>927914</v>
          </cell>
        </row>
        <row r="14923">
          <cell r="S14923">
            <v>2081244.28</v>
          </cell>
          <cell r="BB14923" t="str">
            <v>Rød</v>
          </cell>
        </row>
        <row r="14924">
          <cell r="S14924">
            <v>2106594</v>
          </cell>
        </row>
        <row r="14925">
          <cell r="S14925">
            <v>3182081</v>
          </cell>
        </row>
        <row r="14926">
          <cell r="S14926">
            <v>4424746</v>
          </cell>
          <cell r="BB14926" t="str">
            <v>Oransje</v>
          </cell>
        </row>
        <row r="14927">
          <cell r="S14927">
            <v>3296387</v>
          </cell>
        </row>
        <row r="14928">
          <cell r="S14928">
            <v>1940243</v>
          </cell>
        </row>
        <row r="14929">
          <cell r="S14929">
            <v>3376402</v>
          </cell>
          <cell r="BB14929" t="str">
            <v>Rød</v>
          </cell>
        </row>
        <row r="14930">
          <cell r="S14930">
            <v>3387922</v>
          </cell>
          <cell r="BB14930" t="str">
            <v>Rød</v>
          </cell>
        </row>
        <row r="14931">
          <cell r="S14931">
            <v>1278661</v>
          </cell>
          <cell r="BB14931" t="str">
            <v>Rød</v>
          </cell>
        </row>
        <row r="14932">
          <cell r="S14932">
            <v>3313122</v>
          </cell>
        </row>
        <row r="14933">
          <cell r="S14933">
            <v>3923978</v>
          </cell>
          <cell r="BB14933" t="str">
            <v>Gul</v>
          </cell>
        </row>
        <row r="14934">
          <cell r="S14934">
            <v>1151112</v>
          </cell>
        </row>
        <row r="14935">
          <cell r="S14935">
            <v>2494386</v>
          </cell>
        </row>
        <row r="14936">
          <cell r="S14936">
            <v>3624297</v>
          </cell>
        </row>
        <row r="14937">
          <cell r="S14937">
            <v>2238851</v>
          </cell>
        </row>
        <row r="14938">
          <cell r="S14938">
            <v>1628983</v>
          </cell>
        </row>
        <row r="14939">
          <cell r="S14939">
            <v>799526</v>
          </cell>
        </row>
        <row r="14940">
          <cell r="S14940">
            <v>1239456</v>
          </cell>
        </row>
        <row r="14941">
          <cell r="S14941">
            <v>3448640</v>
          </cell>
        </row>
        <row r="14942">
          <cell r="S14942">
            <v>2871249</v>
          </cell>
        </row>
        <row r="14943">
          <cell r="S14943">
            <v>1359270</v>
          </cell>
        </row>
        <row r="14944">
          <cell r="S14944">
            <v>1396145</v>
          </cell>
          <cell r="BB14944" t="str">
            <v>Oransje</v>
          </cell>
        </row>
        <row r="14945">
          <cell r="S14945">
            <v>1477747</v>
          </cell>
        </row>
        <row r="14946">
          <cell r="S14946">
            <v>5177502</v>
          </cell>
        </row>
        <row r="14947">
          <cell r="S14947">
            <v>1818803</v>
          </cell>
        </row>
        <row r="14948">
          <cell r="S14948">
            <v>1978000</v>
          </cell>
        </row>
        <row r="14949">
          <cell r="S14949">
            <v>1462508</v>
          </cell>
          <cell r="BB14949" t="str">
            <v>Oransje</v>
          </cell>
        </row>
        <row r="14950">
          <cell r="S14950">
            <v>5559038</v>
          </cell>
        </row>
        <row r="14951">
          <cell r="S14951">
            <v>2111798</v>
          </cell>
        </row>
        <row r="14952">
          <cell r="S14952">
            <v>1668832</v>
          </cell>
          <cell r="BB14952" t="str">
            <v>Grønn</v>
          </cell>
        </row>
        <row r="14953">
          <cell r="S14953">
            <v>5953733</v>
          </cell>
          <cell r="BB14953" t="str">
            <v>Oransje</v>
          </cell>
        </row>
        <row r="14954">
          <cell r="S14954">
            <v>1142610</v>
          </cell>
        </row>
        <row r="14955">
          <cell r="S14955">
            <v>2272343</v>
          </cell>
        </row>
        <row r="14956">
          <cell r="S14956">
            <v>3718958.89</v>
          </cell>
        </row>
        <row r="14957">
          <cell r="S14957">
            <v>1286436</v>
          </cell>
        </row>
        <row r="14958">
          <cell r="S14958">
            <v>480767</v>
          </cell>
        </row>
        <row r="14959">
          <cell r="S14959">
            <v>1044884</v>
          </cell>
        </row>
        <row r="14960">
          <cell r="S14960">
            <v>2329025</v>
          </cell>
        </row>
        <row r="14961">
          <cell r="S14961">
            <v>1375995</v>
          </cell>
        </row>
        <row r="14962">
          <cell r="S14962">
            <v>2838075</v>
          </cell>
        </row>
        <row r="14963">
          <cell r="S14963">
            <v>1549626</v>
          </cell>
          <cell r="BB14963" t="str">
            <v>Grønn</v>
          </cell>
        </row>
        <row r="14964">
          <cell r="S14964">
            <v>2513515</v>
          </cell>
          <cell r="BB14964" t="str">
            <v>Rød</v>
          </cell>
        </row>
        <row r="14965">
          <cell r="S14965">
            <v>1549089</v>
          </cell>
          <cell r="BB14965" t="str">
            <v>Grønn</v>
          </cell>
        </row>
        <row r="14966">
          <cell r="S14966">
            <v>1622987</v>
          </cell>
        </row>
        <row r="14967">
          <cell r="S14967">
            <v>1728182</v>
          </cell>
        </row>
        <row r="14968">
          <cell r="S14968">
            <v>2670817</v>
          </cell>
        </row>
        <row r="14969">
          <cell r="S14969">
            <v>2752500</v>
          </cell>
        </row>
        <row r="14970">
          <cell r="S14970">
            <v>1310731</v>
          </cell>
          <cell r="BB14970" t="str">
            <v>Oransje</v>
          </cell>
        </row>
        <row r="14971">
          <cell r="S14971">
            <v>3182119.24</v>
          </cell>
        </row>
        <row r="14972">
          <cell r="S14972">
            <v>4125000</v>
          </cell>
        </row>
        <row r="14973">
          <cell r="S14973">
            <v>542463</v>
          </cell>
        </row>
        <row r="14974">
          <cell r="S14974">
            <v>1457769.05</v>
          </cell>
        </row>
        <row r="14975">
          <cell r="S14975">
            <v>1618666</v>
          </cell>
          <cell r="BB14975" t="str">
            <v>Rød</v>
          </cell>
        </row>
        <row r="14976">
          <cell r="S14976">
            <v>3203643</v>
          </cell>
        </row>
        <row r="14977">
          <cell r="S14977">
            <v>2344500</v>
          </cell>
          <cell r="BB14977" t="str">
            <v>Gul</v>
          </cell>
        </row>
        <row r="14978">
          <cell r="S14978">
            <v>1000696</v>
          </cell>
        </row>
        <row r="14979">
          <cell r="S14979">
            <v>3607781</v>
          </cell>
          <cell r="BB14979" t="str">
            <v>Oransje</v>
          </cell>
        </row>
        <row r="14980">
          <cell r="S14980">
            <v>3667103</v>
          </cell>
        </row>
        <row r="14981">
          <cell r="S14981">
            <v>1371674</v>
          </cell>
          <cell r="BB14981" t="str">
            <v>Rød</v>
          </cell>
        </row>
        <row r="14982">
          <cell r="S14982">
            <v>2089339.74</v>
          </cell>
        </row>
        <row r="14983">
          <cell r="S14983">
            <v>3145946</v>
          </cell>
          <cell r="BB14983" t="str">
            <v>Oransje</v>
          </cell>
        </row>
        <row r="14984">
          <cell r="S14984">
            <v>3545307</v>
          </cell>
        </row>
        <row r="14985">
          <cell r="S14985">
            <v>5005904.01</v>
          </cell>
          <cell r="BB14985" t="str">
            <v>Oransje</v>
          </cell>
        </row>
        <row r="14986">
          <cell r="S14986">
            <v>4536131</v>
          </cell>
          <cell r="BB14986" t="str">
            <v>Oransje</v>
          </cell>
        </row>
        <row r="14987">
          <cell r="S14987">
            <v>4817879</v>
          </cell>
        </row>
        <row r="14988">
          <cell r="S14988">
            <v>1036333</v>
          </cell>
          <cell r="BB14988" t="str">
            <v>Grønn</v>
          </cell>
        </row>
        <row r="14989">
          <cell r="S14989">
            <v>3037500</v>
          </cell>
        </row>
        <row r="14990">
          <cell r="S14990">
            <v>4370565</v>
          </cell>
        </row>
        <row r="14991">
          <cell r="S14991">
            <v>1548589.65</v>
          </cell>
          <cell r="BB14991" t="str">
            <v>Rød</v>
          </cell>
        </row>
        <row r="14992">
          <cell r="S14992">
            <v>2274553</v>
          </cell>
        </row>
        <row r="14993">
          <cell r="S14993">
            <v>2037412</v>
          </cell>
        </row>
        <row r="14994">
          <cell r="S14994">
            <v>1856313</v>
          </cell>
        </row>
        <row r="14995">
          <cell r="S14995">
            <v>1489755</v>
          </cell>
        </row>
        <row r="14996">
          <cell r="S14996">
            <v>2629805</v>
          </cell>
        </row>
        <row r="14997">
          <cell r="S14997">
            <v>3389690</v>
          </cell>
        </row>
        <row r="14998">
          <cell r="S14998">
            <v>1533584</v>
          </cell>
        </row>
        <row r="14999">
          <cell r="S14999">
            <v>2639542</v>
          </cell>
        </row>
        <row r="15000">
          <cell r="S15000">
            <v>2779402</v>
          </cell>
        </row>
        <row r="15001">
          <cell r="S15001">
            <v>3695166</v>
          </cell>
        </row>
        <row r="15002">
          <cell r="S15002">
            <v>1891925</v>
          </cell>
        </row>
        <row r="15003">
          <cell r="S15003">
            <v>2445000</v>
          </cell>
        </row>
        <row r="15004">
          <cell r="S15004">
            <v>2432054</v>
          </cell>
        </row>
        <row r="15005">
          <cell r="S15005">
            <v>1255186</v>
          </cell>
        </row>
        <row r="15006">
          <cell r="S15006">
            <v>4494000</v>
          </cell>
        </row>
        <row r="15007">
          <cell r="S15007">
            <v>1277460</v>
          </cell>
        </row>
        <row r="15008">
          <cell r="S15008">
            <v>1808693</v>
          </cell>
        </row>
        <row r="15009">
          <cell r="S15009">
            <v>3571116</v>
          </cell>
        </row>
        <row r="15010">
          <cell r="S15010">
            <v>1169240</v>
          </cell>
        </row>
        <row r="15011">
          <cell r="S15011">
            <v>2254256</v>
          </cell>
        </row>
        <row r="15012">
          <cell r="S15012">
            <v>1316309</v>
          </cell>
          <cell r="BB15012" t="str">
            <v>Rød</v>
          </cell>
        </row>
        <row r="15013">
          <cell r="S15013">
            <v>8146548</v>
          </cell>
        </row>
        <row r="15014">
          <cell r="S15014">
            <v>2268758.75</v>
          </cell>
        </row>
        <row r="15015">
          <cell r="S15015">
            <v>3143140</v>
          </cell>
        </row>
        <row r="15016">
          <cell r="S15016">
            <v>2326925</v>
          </cell>
        </row>
        <row r="15017">
          <cell r="S15017">
            <v>2482773</v>
          </cell>
        </row>
        <row r="15018">
          <cell r="S15018">
            <v>2239156</v>
          </cell>
        </row>
        <row r="15019">
          <cell r="S15019">
            <v>1543780</v>
          </cell>
        </row>
        <row r="15020">
          <cell r="S15020">
            <v>2397241</v>
          </cell>
        </row>
        <row r="15021">
          <cell r="S15021">
            <v>2798617</v>
          </cell>
        </row>
        <row r="15022">
          <cell r="S15022">
            <v>1259949</v>
          </cell>
        </row>
        <row r="15023">
          <cell r="S15023">
            <v>1667336</v>
          </cell>
          <cell r="BB15023" t="str">
            <v>Oransje</v>
          </cell>
        </row>
        <row r="15024">
          <cell r="S15024">
            <v>1409879</v>
          </cell>
        </row>
        <row r="15025">
          <cell r="S15025">
            <v>3411040</v>
          </cell>
        </row>
        <row r="15026">
          <cell r="S15026">
            <v>3154794</v>
          </cell>
          <cell r="BB15026" t="str">
            <v>Oransje</v>
          </cell>
        </row>
        <row r="15027">
          <cell r="S15027">
            <v>2043476</v>
          </cell>
        </row>
        <row r="15028">
          <cell r="S15028">
            <v>2441972</v>
          </cell>
          <cell r="BB15028" t="str">
            <v>Oransje</v>
          </cell>
        </row>
        <row r="15029">
          <cell r="S15029">
            <v>1875627</v>
          </cell>
        </row>
        <row r="15030">
          <cell r="S15030">
            <v>4953010</v>
          </cell>
          <cell r="BB15030" t="str">
            <v>Gul</v>
          </cell>
        </row>
        <row r="15031">
          <cell r="S15031">
            <v>3303505</v>
          </cell>
        </row>
        <row r="15032">
          <cell r="S15032">
            <v>1691077</v>
          </cell>
        </row>
        <row r="15033">
          <cell r="S15033">
            <v>2631139</v>
          </cell>
          <cell r="BB15033" t="str">
            <v>Rød</v>
          </cell>
        </row>
        <row r="15034">
          <cell r="S15034">
            <v>3331876</v>
          </cell>
        </row>
        <row r="15035">
          <cell r="S15035">
            <v>2292702</v>
          </cell>
          <cell r="BB15035" t="str">
            <v>Rød</v>
          </cell>
        </row>
        <row r="15036">
          <cell r="S15036">
            <v>1921130</v>
          </cell>
        </row>
        <row r="15037">
          <cell r="S15037">
            <v>1802961</v>
          </cell>
        </row>
        <row r="15038">
          <cell r="S15038">
            <v>3060777.47</v>
          </cell>
          <cell r="BB15038" t="str">
            <v>Rød</v>
          </cell>
        </row>
        <row r="15039">
          <cell r="S15039">
            <v>4807446</v>
          </cell>
        </row>
        <row r="15040">
          <cell r="S15040">
            <v>4430236</v>
          </cell>
        </row>
        <row r="15041">
          <cell r="S15041">
            <v>2071543</v>
          </cell>
        </row>
        <row r="15042">
          <cell r="S15042">
            <v>5325000</v>
          </cell>
        </row>
        <row r="15043">
          <cell r="S15043">
            <v>1990851</v>
          </cell>
          <cell r="BB15043" t="str">
            <v>Oransje</v>
          </cell>
        </row>
        <row r="15044">
          <cell r="S15044">
            <v>2871334</v>
          </cell>
        </row>
        <row r="15045">
          <cell r="S15045">
            <v>1320000</v>
          </cell>
          <cell r="BB15045" t="str">
            <v>Oransje</v>
          </cell>
        </row>
        <row r="15046">
          <cell r="S15046">
            <v>2437333</v>
          </cell>
        </row>
        <row r="15047">
          <cell r="S15047">
            <v>1702649</v>
          </cell>
        </row>
        <row r="15048">
          <cell r="S15048">
            <v>733705</v>
          </cell>
        </row>
        <row r="15049">
          <cell r="S15049">
            <v>2055012</v>
          </cell>
        </row>
        <row r="15050">
          <cell r="S15050">
            <v>3863320</v>
          </cell>
          <cell r="BB15050" t="str">
            <v>Rød</v>
          </cell>
        </row>
        <row r="15051">
          <cell r="S15051">
            <v>5452500</v>
          </cell>
        </row>
        <row r="15052">
          <cell r="S15052">
            <v>4125000</v>
          </cell>
        </row>
        <row r="15053">
          <cell r="S15053">
            <v>4029750</v>
          </cell>
        </row>
        <row r="15054">
          <cell r="S15054">
            <v>10855491</v>
          </cell>
          <cell r="BB15054" t="str">
            <v>Gul</v>
          </cell>
        </row>
        <row r="15055">
          <cell r="S15055">
            <v>1754279</v>
          </cell>
        </row>
        <row r="15056">
          <cell r="S15056">
            <v>2566991</v>
          </cell>
        </row>
        <row r="15057">
          <cell r="S15057">
            <v>1196281</v>
          </cell>
        </row>
        <row r="15058">
          <cell r="S15058">
            <v>2079673</v>
          </cell>
        </row>
        <row r="15059">
          <cell r="S15059">
            <v>2468801.2400000002</v>
          </cell>
          <cell r="BB15059" t="str">
            <v>Lys grønn</v>
          </cell>
        </row>
        <row r="15060">
          <cell r="S15060">
            <v>483972</v>
          </cell>
        </row>
        <row r="15061">
          <cell r="S15061">
            <v>1861565</v>
          </cell>
        </row>
        <row r="15062">
          <cell r="S15062">
            <v>3931943.36</v>
          </cell>
        </row>
        <row r="15063">
          <cell r="S15063">
            <v>2029386</v>
          </cell>
        </row>
        <row r="15064">
          <cell r="S15064">
            <v>4600255</v>
          </cell>
        </row>
        <row r="15065">
          <cell r="S15065">
            <v>2640222</v>
          </cell>
        </row>
        <row r="15066">
          <cell r="S15066">
            <v>2057381</v>
          </cell>
        </row>
        <row r="15067">
          <cell r="S15067">
            <v>2863608</v>
          </cell>
        </row>
        <row r="15068">
          <cell r="S15068">
            <v>3102610</v>
          </cell>
        </row>
        <row r="15069">
          <cell r="S15069">
            <v>3368381</v>
          </cell>
          <cell r="BB15069" t="str">
            <v>Oransje</v>
          </cell>
        </row>
        <row r="15070">
          <cell r="S15070">
            <v>2807414</v>
          </cell>
          <cell r="BB15070" t="str">
            <v>Gul</v>
          </cell>
        </row>
        <row r="15071">
          <cell r="S15071">
            <v>8025000</v>
          </cell>
        </row>
        <row r="15072">
          <cell r="S15072">
            <v>1867515</v>
          </cell>
        </row>
        <row r="15073">
          <cell r="S15073">
            <v>889360</v>
          </cell>
          <cell r="BB15073" t="str">
            <v>Gul</v>
          </cell>
        </row>
        <row r="15074">
          <cell r="S15074">
            <v>2532425</v>
          </cell>
          <cell r="BB15074" t="str">
            <v>Oransje</v>
          </cell>
        </row>
        <row r="15075">
          <cell r="S15075">
            <v>4136358</v>
          </cell>
        </row>
        <row r="15076">
          <cell r="S15076">
            <v>2095223</v>
          </cell>
        </row>
        <row r="15077">
          <cell r="S15077">
            <v>1355000</v>
          </cell>
        </row>
        <row r="15078">
          <cell r="S15078">
            <v>4243144</v>
          </cell>
          <cell r="BB15078" t="str">
            <v>Rød</v>
          </cell>
        </row>
        <row r="15079">
          <cell r="S15079">
            <v>1994653</v>
          </cell>
        </row>
        <row r="15080">
          <cell r="S15080">
            <v>1583146</v>
          </cell>
        </row>
        <row r="15081">
          <cell r="S15081">
            <v>2366318.25</v>
          </cell>
        </row>
        <row r="15082">
          <cell r="S15082">
            <v>2415993</v>
          </cell>
        </row>
        <row r="15083">
          <cell r="S15083">
            <v>2552996.85</v>
          </cell>
        </row>
        <row r="15084">
          <cell r="S15084">
            <v>7419232</v>
          </cell>
        </row>
        <row r="15085">
          <cell r="S15085">
            <v>1576747</v>
          </cell>
        </row>
        <row r="15086">
          <cell r="S15086">
            <v>2150406</v>
          </cell>
          <cell r="BB15086" t="str">
            <v>Oransje</v>
          </cell>
        </row>
        <row r="15087">
          <cell r="S15087">
            <v>2312169</v>
          </cell>
        </row>
        <row r="15088">
          <cell r="S15088">
            <v>1913579</v>
          </cell>
        </row>
        <row r="15089">
          <cell r="S15089">
            <v>3631632.25</v>
          </cell>
        </row>
        <row r="15090">
          <cell r="S15090">
            <v>2000929</v>
          </cell>
          <cell r="BB15090" t="str">
            <v>Oransje</v>
          </cell>
        </row>
        <row r="15091">
          <cell r="S15091">
            <v>6316697</v>
          </cell>
        </row>
        <row r="15092">
          <cell r="S15092">
            <v>1660514</v>
          </cell>
          <cell r="BB15092" t="str">
            <v>Grønn</v>
          </cell>
        </row>
        <row r="15093">
          <cell r="S15093">
            <v>2869624</v>
          </cell>
        </row>
        <row r="15094">
          <cell r="S15094">
            <v>2174247</v>
          </cell>
        </row>
        <row r="15095">
          <cell r="S15095">
            <v>3029047</v>
          </cell>
        </row>
        <row r="15096">
          <cell r="S15096">
            <v>1203244</v>
          </cell>
        </row>
        <row r="15097">
          <cell r="S15097">
            <v>2609037</v>
          </cell>
        </row>
        <row r="15098">
          <cell r="S15098">
            <v>1051941</v>
          </cell>
        </row>
        <row r="15099">
          <cell r="S15099">
            <v>1390000</v>
          </cell>
          <cell r="BB15099" t="str">
            <v>Rød</v>
          </cell>
        </row>
        <row r="15100">
          <cell r="S15100">
            <v>3450000</v>
          </cell>
        </row>
        <row r="15101">
          <cell r="S15101">
            <v>2189943</v>
          </cell>
          <cell r="BB15101" t="str">
            <v>Rød</v>
          </cell>
        </row>
        <row r="15102">
          <cell r="S15102">
            <v>2215857</v>
          </cell>
        </row>
        <row r="15103">
          <cell r="S15103">
            <v>3650085</v>
          </cell>
          <cell r="BB15103" t="str">
            <v>Gul</v>
          </cell>
        </row>
        <row r="15104">
          <cell r="S15104">
            <v>1193173</v>
          </cell>
        </row>
        <row r="15105">
          <cell r="S15105">
            <v>4275833.16</v>
          </cell>
          <cell r="BB15105" t="str">
            <v>Oransje</v>
          </cell>
        </row>
        <row r="15106">
          <cell r="S15106">
            <v>1702205.06</v>
          </cell>
        </row>
        <row r="15107">
          <cell r="S15107">
            <v>1713705</v>
          </cell>
        </row>
        <row r="15108">
          <cell r="S15108">
            <v>1184431</v>
          </cell>
        </row>
        <row r="15109">
          <cell r="S15109">
            <v>2897666</v>
          </cell>
          <cell r="BB15109" t="str">
            <v>Gul</v>
          </cell>
        </row>
        <row r="15110">
          <cell r="S15110">
            <v>974525</v>
          </cell>
        </row>
        <row r="15111">
          <cell r="S15111">
            <v>3338517</v>
          </cell>
        </row>
        <row r="15112">
          <cell r="S15112">
            <v>2924302</v>
          </cell>
          <cell r="BB15112" t="str">
            <v>Rød</v>
          </cell>
        </row>
        <row r="15113">
          <cell r="S15113">
            <v>2590783</v>
          </cell>
        </row>
        <row r="15114">
          <cell r="S15114">
            <v>3562500</v>
          </cell>
        </row>
        <row r="15115">
          <cell r="S15115">
            <v>1381919</v>
          </cell>
          <cell r="BB15115" t="str">
            <v>Oransje</v>
          </cell>
        </row>
        <row r="15116">
          <cell r="S15116">
            <v>1674777</v>
          </cell>
        </row>
        <row r="15117">
          <cell r="S15117">
            <v>2255855</v>
          </cell>
        </row>
        <row r="15118">
          <cell r="S15118">
            <v>4359152</v>
          </cell>
          <cell r="BB15118" t="str">
            <v>Oransje</v>
          </cell>
        </row>
        <row r="15119">
          <cell r="S15119">
            <v>1578911</v>
          </cell>
        </row>
        <row r="15120">
          <cell r="S15120">
            <v>2433159</v>
          </cell>
        </row>
        <row r="15121">
          <cell r="S15121">
            <v>1270333</v>
          </cell>
        </row>
        <row r="15122">
          <cell r="S15122">
            <v>1800366</v>
          </cell>
        </row>
        <row r="15123">
          <cell r="S15123">
            <v>1956256</v>
          </cell>
        </row>
        <row r="15124">
          <cell r="S15124">
            <v>1469507</v>
          </cell>
        </row>
        <row r="15125">
          <cell r="S15125">
            <v>1609686</v>
          </cell>
        </row>
        <row r="15126">
          <cell r="S15126">
            <v>2269027</v>
          </cell>
        </row>
        <row r="15127">
          <cell r="S15127">
            <v>1602395</v>
          </cell>
        </row>
        <row r="15128">
          <cell r="S15128">
            <v>1582078</v>
          </cell>
          <cell r="BB15128" t="str">
            <v>Gul</v>
          </cell>
        </row>
        <row r="15129">
          <cell r="S15129">
            <v>1468996</v>
          </cell>
        </row>
        <row r="15130">
          <cell r="S15130">
            <v>2405548.89</v>
          </cell>
        </row>
        <row r="15131">
          <cell r="S15131">
            <v>2791912</v>
          </cell>
        </row>
        <row r="15132">
          <cell r="S15132">
            <v>1460773</v>
          </cell>
          <cell r="BB15132" t="str">
            <v>Rød</v>
          </cell>
        </row>
        <row r="15133">
          <cell r="S15133">
            <v>2417014</v>
          </cell>
        </row>
        <row r="15134">
          <cell r="S15134">
            <v>1509366</v>
          </cell>
        </row>
        <row r="15135">
          <cell r="S15135">
            <v>3120226</v>
          </cell>
          <cell r="BB15135" t="str">
            <v>Oransje</v>
          </cell>
        </row>
        <row r="15136">
          <cell r="S15136">
            <v>1431866</v>
          </cell>
        </row>
        <row r="15137">
          <cell r="S15137">
            <v>1744792</v>
          </cell>
        </row>
        <row r="15138">
          <cell r="S15138">
            <v>2934549</v>
          </cell>
        </row>
        <row r="15139">
          <cell r="S15139">
            <v>2131563</v>
          </cell>
        </row>
        <row r="15140">
          <cell r="S15140">
            <v>2065907</v>
          </cell>
        </row>
        <row r="15141">
          <cell r="S15141">
            <v>1410381</v>
          </cell>
          <cell r="BB15141" t="str">
            <v>Rød</v>
          </cell>
        </row>
        <row r="15142">
          <cell r="S15142">
            <v>4519842</v>
          </cell>
        </row>
        <row r="15143">
          <cell r="S15143">
            <v>2616133</v>
          </cell>
          <cell r="BB15143" t="str">
            <v>Rød</v>
          </cell>
        </row>
        <row r="15144">
          <cell r="S15144">
            <v>2192541</v>
          </cell>
        </row>
        <row r="15145">
          <cell r="S15145">
            <v>1120657</v>
          </cell>
        </row>
        <row r="15146">
          <cell r="S15146">
            <v>2372607</v>
          </cell>
        </row>
        <row r="15147">
          <cell r="S15147">
            <v>2163922</v>
          </cell>
        </row>
        <row r="15148">
          <cell r="S15148">
            <v>1837012</v>
          </cell>
        </row>
        <row r="15149">
          <cell r="S15149">
            <v>5015605</v>
          </cell>
          <cell r="BB15149" t="str">
            <v>Gul</v>
          </cell>
        </row>
        <row r="15150">
          <cell r="S15150">
            <v>2068510</v>
          </cell>
          <cell r="BB15150" t="str">
            <v>Grønn</v>
          </cell>
        </row>
        <row r="15151">
          <cell r="S15151">
            <v>2004637</v>
          </cell>
        </row>
        <row r="15152">
          <cell r="S15152">
            <v>1636601</v>
          </cell>
        </row>
        <row r="15153">
          <cell r="S15153">
            <v>1000015</v>
          </cell>
          <cell r="BB15153" t="str">
            <v>Oransje</v>
          </cell>
        </row>
        <row r="15154">
          <cell r="S15154">
            <v>1324467.33</v>
          </cell>
        </row>
        <row r="15155">
          <cell r="S15155">
            <v>1950000</v>
          </cell>
          <cell r="BB15155" t="str">
            <v>Oransje</v>
          </cell>
        </row>
        <row r="15156">
          <cell r="S15156">
            <v>1322790</v>
          </cell>
          <cell r="BB15156" t="str">
            <v>Oransje</v>
          </cell>
        </row>
        <row r="15157">
          <cell r="S15157">
            <v>1177785</v>
          </cell>
        </row>
        <row r="15158">
          <cell r="S15158">
            <v>1542612</v>
          </cell>
          <cell r="BB15158" t="str">
            <v>Rød</v>
          </cell>
        </row>
        <row r="15159">
          <cell r="S15159">
            <v>1216481</v>
          </cell>
        </row>
        <row r="15160">
          <cell r="S15160">
            <v>1025178</v>
          </cell>
        </row>
        <row r="15161">
          <cell r="S15161">
            <v>3434267</v>
          </cell>
        </row>
        <row r="15162">
          <cell r="S15162">
            <v>3012902</v>
          </cell>
          <cell r="BB15162" t="str">
            <v>Gul</v>
          </cell>
        </row>
        <row r="15163">
          <cell r="S15163">
            <v>2927776</v>
          </cell>
        </row>
        <row r="15164">
          <cell r="S15164">
            <v>1404643</v>
          </cell>
          <cell r="BB15164" t="str">
            <v>Oransje</v>
          </cell>
        </row>
        <row r="15165">
          <cell r="S15165">
            <v>2775000</v>
          </cell>
          <cell r="BB15165" t="str">
            <v>Gul</v>
          </cell>
        </row>
        <row r="15166">
          <cell r="S15166">
            <v>1163259</v>
          </cell>
        </row>
        <row r="15167">
          <cell r="S15167">
            <v>7470000</v>
          </cell>
          <cell r="BB15167" t="str">
            <v>Oransje</v>
          </cell>
        </row>
        <row r="15168">
          <cell r="S15168">
            <v>1987641</v>
          </cell>
        </row>
        <row r="15169">
          <cell r="S15169">
            <v>2365489</v>
          </cell>
          <cell r="BB15169" t="str">
            <v>Oransje</v>
          </cell>
        </row>
        <row r="15170">
          <cell r="S15170">
            <v>2298490</v>
          </cell>
        </row>
        <row r="15171">
          <cell r="S15171">
            <v>2265480</v>
          </cell>
        </row>
        <row r="15172">
          <cell r="S15172">
            <v>652632</v>
          </cell>
        </row>
        <row r="15173">
          <cell r="S15173">
            <v>3443805</v>
          </cell>
          <cell r="BB15173" t="str">
            <v>Gul</v>
          </cell>
        </row>
        <row r="15174">
          <cell r="S15174">
            <v>1677069</v>
          </cell>
        </row>
        <row r="15175">
          <cell r="S15175">
            <v>1429280</v>
          </cell>
        </row>
        <row r="15176">
          <cell r="S15176">
            <v>2031010</v>
          </cell>
        </row>
        <row r="15177">
          <cell r="S15177">
            <v>2854295</v>
          </cell>
        </row>
        <row r="15178">
          <cell r="S15178">
            <v>3017845</v>
          </cell>
        </row>
        <row r="15179">
          <cell r="S15179">
            <v>3787350</v>
          </cell>
          <cell r="BB15179" t="str">
            <v>Oransje</v>
          </cell>
        </row>
        <row r="15180">
          <cell r="S15180">
            <v>3217257</v>
          </cell>
        </row>
        <row r="15181">
          <cell r="S15181">
            <v>1338044</v>
          </cell>
        </row>
        <row r="15182">
          <cell r="S15182">
            <v>2764053</v>
          </cell>
          <cell r="BB15182" t="str">
            <v>Oransje</v>
          </cell>
        </row>
        <row r="15183">
          <cell r="S15183">
            <v>2206706</v>
          </cell>
        </row>
        <row r="15184">
          <cell r="S15184">
            <v>2202865</v>
          </cell>
        </row>
        <row r="15185">
          <cell r="S15185">
            <v>1343595</v>
          </cell>
        </row>
        <row r="15186">
          <cell r="S15186">
            <v>2274124</v>
          </cell>
        </row>
        <row r="15187">
          <cell r="S15187">
            <v>2877072</v>
          </cell>
          <cell r="BB15187" t="str">
            <v>Oransje</v>
          </cell>
        </row>
        <row r="15188">
          <cell r="S15188">
            <v>2967606</v>
          </cell>
        </row>
        <row r="15189">
          <cell r="S15189">
            <v>2400182</v>
          </cell>
        </row>
        <row r="15190">
          <cell r="S15190">
            <v>2952152</v>
          </cell>
        </row>
        <row r="15191">
          <cell r="S15191">
            <v>1282112</v>
          </cell>
        </row>
        <row r="15192">
          <cell r="S15192">
            <v>2767153</v>
          </cell>
        </row>
        <row r="15193">
          <cell r="S15193">
            <v>828080</v>
          </cell>
        </row>
        <row r="15194">
          <cell r="S15194">
            <v>2135109</v>
          </cell>
          <cell r="BB15194" t="str">
            <v>Gul</v>
          </cell>
        </row>
        <row r="15195">
          <cell r="S15195">
            <v>1496628</v>
          </cell>
        </row>
        <row r="15196">
          <cell r="S15196">
            <v>1717887</v>
          </cell>
          <cell r="BB15196" t="str">
            <v>Rød</v>
          </cell>
        </row>
        <row r="15197">
          <cell r="S15197">
            <v>2837081</v>
          </cell>
        </row>
        <row r="15198">
          <cell r="S15198">
            <v>1525337</v>
          </cell>
        </row>
        <row r="15199">
          <cell r="S15199">
            <v>3122388</v>
          </cell>
        </row>
        <row r="15200">
          <cell r="S15200">
            <v>1498176</v>
          </cell>
          <cell r="BB15200" t="str">
            <v>Rød</v>
          </cell>
        </row>
        <row r="15201">
          <cell r="S15201">
            <v>1850998</v>
          </cell>
        </row>
        <row r="15202">
          <cell r="S15202">
            <v>4155362</v>
          </cell>
        </row>
        <row r="15203">
          <cell r="S15203">
            <v>1944009</v>
          </cell>
          <cell r="BB15203" t="str">
            <v>Rød</v>
          </cell>
        </row>
        <row r="15204">
          <cell r="S15204">
            <v>2419818</v>
          </cell>
        </row>
        <row r="15205">
          <cell r="S15205">
            <v>12082507.77</v>
          </cell>
        </row>
        <row r="15206">
          <cell r="S15206">
            <v>2828648</v>
          </cell>
        </row>
        <row r="15207">
          <cell r="S15207">
            <v>2778898</v>
          </cell>
        </row>
        <row r="15208">
          <cell r="S15208">
            <v>879114</v>
          </cell>
        </row>
        <row r="15209">
          <cell r="S15209">
            <v>2306250</v>
          </cell>
        </row>
        <row r="15210">
          <cell r="S15210">
            <v>2612637</v>
          </cell>
        </row>
        <row r="15211">
          <cell r="S15211">
            <v>1581344</v>
          </cell>
          <cell r="BB15211" t="str">
            <v>Rød</v>
          </cell>
        </row>
        <row r="15212">
          <cell r="S15212">
            <v>1157582</v>
          </cell>
        </row>
        <row r="15213">
          <cell r="S15213">
            <v>3308545</v>
          </cell>
        </row>
        <row r="15214">
          <cell r="S15214">
            <v>1153692</v>
          </cell>
        </row>
        <row r="15215">
          <cell r="S15215">
            <v>3278620.67</v>
          </cell>
        </row>
        <row r="15216">
          <cell r="S15216">
            <v>2419175</v>
          </cell>
          <cell r="BB15216" t="str">
            <v>Oransje</v>
          </cell>
        </row>
        <row r="15217">
          <cell r="S15217">
            <v>1030393</v>
          </cell>
          <cell r="BB15217" t="str">
            <v>Rød</v>
          </cell>
        </row>
        <row r="15218">
          <cell r="S15218">
            <v>2804840</v>
          </cell>
          <cell r="BB15218" t="str">
            <v>Rød</v>
          </cell>
        </row>
        <row r="15219">
          <cell r="S15219">
            <v>1321985</v>
          </cell>
        </row>
        <row r="15220">
          <cell r="S15220">
            <v>5538938</v>
          </cell>
        </row>
        <row r="15221">
          <cell r="S15221">
            <v>4192500</v>
          </cell>
        </row>
        <row r="15222">
          <cell r="S15222">
            <v>2296884</v>
          </cell>
          <cell r="BB15222" t="str">
            <v>Grønn</v>
          </cell>
        </row>
        <row r="15223">
          <cell r="S15223">
            <v>3610117</v>
          </cell>
        </row>
        <row r="15224">
          <cell r="S15224">
            <v>2187164.5</v>
          </cell>
          <cell r="BB15224" t="str">
            <v>Rød</v>
          </cell>
        </row>
        <row r="15225">
          <cell r="S15225">
            <v>1381014.25</v>
          </cell>
        </row>
        <row r="15226">
          <cell r="S15226">
            <v>2912535.9</v>
          </cell>
          <cell r="BB15226" t="str">
            <v>Rød</v>
          </cell>
        </row>
        <row r="15227">
          <cell r="S15227">
            <v>2731307</v>
          </cell>
        </row>
        <row r="15228">
          <cell r="S15228">
            <v>2006397</v>
          </cell>
        </row>
        <row r="15229">
          <cell r="S15229">
            <v>5097587</v>
          </cell>
        </row>
        <row r="15230">
          <cell r="S15230">
            <v>1910997</v>
          </cell>
        </row>
        <row r="15231">
          <cell r="S15231">
            <v>2683471</v>
          </cell>
        </row>
        <row r="15232">
          <cell r="S15232">
            <v>4332700</v>
          </cell>
          <cell r="BB15232" t="str">
            <v>Oransje</v>
          </cell>
        </row>
        <row r="15233">
          <cell r="S15233">
            <v>2266151</v>
          </cell>
        </row>
        <row r="15234">
          <cell r="S15234">
            <v>1164984</v>
          </cell>
          <cell r="BB15234" t="str">
            <v>Rød</v>
          </cell>
        </row>
        <row r="15235">
          <cell r="S15235">
            <v>3272825</v>
          </cell>
        </row>
        <row r="15236">
          <cell r="S15236">
            <v>1923296</v>
          </cell>
        </row>
        <row r="15237">
          <cell r="S15237">
            <v>1579606.5</v>
          </cell>
          <cell r="BB15237" t="str">
            <v>Oransje</v>
          </cell>
        </row>
        <row r="15238">
          <cell r="S15238">
            <v>1678761</v>
          </cell>
        </row>
        <row r="15239">
          <cell r="S15239">
            <v>1302069</v>
          </cell>
        </row>
        <row r="15240">
          <cell r="S15240">
            <v>3459000</v>
          </cell>
          <cell r="BB15240" t="str">
            <v>Gul</v>
          </cell>
        </row>
        <row r="15241">
          <cell r="S15241">
            <v>3269502.51</v>
          </cell>
          <cell r="BB15241" t="str">
            <v>Rød</v>
          </cell>
        </row>
        <row r="15242">
          <cell r="S15242">
            <v>3206899</v>
          </cell>
          <cell r="BB15242" t="str">
            <v>Oransje</v>
          </cell>
        </row>
        <row r="15243">
          <cell r="S15243">
            <v>1434552</v>
          </cell>
        </row>
        <row r="15244">
          <cell r="S15244">
            <v>1694388</v>
          </cell>
          <cell r="BB15244" t="str">
            <v>Rød</v>
          </cell>
        </row>
        <row r="15245">
          <cell r="S15245">
            <v>7542202</v>
          </cell>
        </row>
        <row r="15246">
          <cell r="S15246">
            <v>1342100</v>
          </cell>
        </row>
        <row r="15247">
          <cell r="S15247">
            <v>1416627</v>
          </cell>
        </row>
        <row r="15248">
          <cell r="S15248">
            <v>1984269</v>
          </cell>
          <cell r="BB15248" t="str">
            <v>Rød</v>
          </cell>
        </row>
        <row r="15249">
          <cell r="S15249">
            <v>1177019</v>
          </cell>
        </row>
        <row r="15250">
          <cell r="S15250">
            <v>3706500</v>
          </cell>
          <cell r="BB15250" t="str">
            <v>Oransje</v>
          </cell>
        </row>
        <row r="15251">
          <cell r="S15251">
            <v>715436</v>
          </cell>
        </row>
        <row r="15252">
          <cell r="S15252">
            <v>405684</v>
          </cell>
        </row>
        <row r="15253">
          <cell r="S15253">
            <v>3566547</v>
          </cell>
          <cell r="BB15253" t="str">
            <v>Oransje</v>
          </cell>
        </row>
        <row r="15254">
          <cell r="S15254">
            <v>1707823</v>
          </cell>
          <cell r="BB15254" t="str">
            <v>Grønn</v>
          </cell>
        </row>
        <row r="15255">
          <cell r="S15255">
            <v>1842645.73</v>
          </cell>
          <cell r="BB15255" t="str">
            <v>Oransje</v>
          </cell>
        </row>
        <row r="15256">
          <cell r="S15256">
            <v>2255808</v>
          </cell>
          <cell r="BB15256" t="str">
            <v>Rød</v>
          </cell>
        </row>
        <row r="15257">
          <cell r="S15257">
            <v>1995266</v>
          </cell>
        </row>
        <row r="15258">
          <cell r="S15258">
            <v>2499361</v>
          </cell>
        </row>
        <row r="15259">
          <cell r="S15259">
            <v>1597120</v>
          </cell>
        </row>
        <row r="15260">
          <cell r="S15260">
            <v>1410071</v>
          </cell>
        </row>
        <row r="15261">
          <cell r="S15261">
            <v>3112500</v>
          </cell>
        </row>
        <row r="15262">
          <cell r="S15262">
            <v>2980284</v>
          </cell>
        </row>
        <row r="15263">
          <cell r="S15263">
            <v>1422672</v>
          </cell>
          <cell r="BB15263" t="str">
            <v>Rød</v>
          </cell>
        </row>
        <row r="15264">
          <cell r="S15264">
            <v>3772500</v>
          </cell>
        </row>
        <row r="15265">
          <cell r="S15265">
            <v>2250000</v>
          </cell>
          <cell r="BB15265" t="str">
            <v>Rød</v>
          </cell>
        </row>
        <row r="15266">
          <cell r="S15266">
            <v>1190074</v>
          </cell>
          <cell r="BB15266" t="str">
            <v>Gul</v>
          </cell>
        </row>
        <row r="15267">
          <cell r="S15267">
            <v>1104184</v>
          </cell>
        </row>
        <row r="15268">
          <cell r="S15268">
            <v>2683898</v>
          </cell>
          <cell r="BB15268" t="str">
            <v>Oransje</v>
          </cell>
        </row>
        <row r="15269">
          <cell r="S15269">
            <v>1625138</v>
          </cell>
        </row>
        <row r="15270">
          <cell r="S15270">
            <v>2286621</v>
          </cell>
        </row>
        <row r="15271">
          <cell r="S15271">
            <v>1807608</v>
          </cell>
        </row>
        <row r="15272">
          <cell r="S15272">
            <v>3120996</v>
          </cell>
        </row>
        <row r="15273">
          <cell r="S15273">
            <v>2476086</v>
          </cell>
        </row>
        <row r="15274">
          <cell r="S15274">
            <v>2068200</v>
          </cell>
        </row>
        <row r="15275">
          <cell r="S15275">
            <v>2310610</v>
          </cell>
        </row>
        <row r="15276">
          <cell r="S15276">
            <v>3371177</v>
          </cell>
        </row>
        <row r="15277">
          <cell r="S15277">
            <v>1231018</v>
          </cell>
        </row>
        <row r="15278">
          <cell r="S15278">
            <v>1476205</v>
          </cell>
          <cell r="BB15278" t="str">
            <v>Grønn</v>
          </cell>
        </row>
        <row r="15279">
          <cell r="S15279">
            <v>1372191</v>
          </cell>
        </row>
        <row r="15280">
          <cell r="S15280">
            <v>2790961</v>
          </cell>
        </row>
        <row r="15281">
          <cell r="S15281">
            <v>1300271</v>
          </cell>
        </row>
        <row r="15282">
          <cell r="S15282">
            <v>1819612</v>
          </cell>
          <cell r="BB15282" t="str">
            <v>Oransje</v>
          </cell>
        </row>
        <row r="15283">
          <cell r="S15283">
            <v>2245994</v>
          </cell>
        </row>
        <row r="15284">
          <cell r="S15284">
            <v>2084570</v>
          </cell>
        </row>
        <row r="15285">
          <cell r="S15285">
            <v>3495415</v>
          </cell>
          <cell r="BB15285" t="str">
            <v>Oransje</v>
          </cell>
        </row>
        <row r="15286">
          <cell r="S15286">
            <v>2828112</v>
          </cell>
        </row>
        <row r="15287">
          <cell r="S15287">
            <v>3816993</v>
          </cell>
          <cell r="BB15287" t="str">
            <v>Rød</v>
          </cell>
        </row>
        <row r="15288">
          <cell r="S15288">
            <v>2580057.7599999998</v>
          </cell>
        </row>
        <row r="15289">
          <cell r="S15289">
            <v>2017937</v>
          </cell>
        </row>
        <row r="15290">
          <cell r="S15290">
            <v>926217.9</v>
          </cell>
          <cell r="BB15290" t="str">
            <v>Rød</v>
          </cell>
        </row>
        <row r="15291">
          <cell r="S15291">
            <v>7500000</v>
          </cell>
        </row>
        <row r="15292">
          <cell r="S15292">
            <v>1267158</v>
          </cell>
        </row>
        <row r="15293">
          <cell r="S15293">
            <v>2728998</v>
          </cell>
        </row>
        <row r="15294">
          <cell r="S15294">
            <v>6135000</v>
          </cell>
        </row>
        <row r="15295">
          <cell r="S15295">
            <v>966940</v>
          </cell>
        </row>
        <row r="15296">
          <cell r="S15296">
            <v>1456762</v>
          </cell>
        </row>
        <row r="15297">
          <cell r="S15297">
            <v>2086621</v>
          </cell>
        </row>
        <row r="15298">
          <cell r="S15298">
            <v>2260618</v>
          </cell>
        </row>
        <row r="15299">
          <cell r="S15299">
            <v>4067023</v>
          </cell>
        </row>
        <row r="15300">
          <cell r="S15300">
            <v>1549875</v>
          </cell>
        </row>
        <row r="15301">
          <cell r="S15301">
            <v>1509505</v>
          </cell>
        </row>
        <row r="15302">
          <cell r="S15302">
            <v>1890423</v>
          </cell>
        </row>
        <row r="15303">
          <cell r="S15303">
            <v>2566494</v>
          </cell>
          <cell r="BB15303" t="str">
            <v>Rød</v>
          </cell>
        </row>
        <row r="15304">
          <cell r="S15304">
            <v>2662390</v>
          </cell>
        </row>
        <row r="15305">
          <cell r="S15305">
            <v>1510807</v>
          </cell>
        </row>
        <row r="15306">
          <cell r="S15306">
            <v>638360</v>
          </cell>
        </row>
        <row r="15307">
          <cell r="S15307">
            <v>1453705</v>
          </cell>
          <cell r="BB15307" t="str">
            <v>Grønn</v>
          </cell>
        </row>
        <row r="15308">
          <cell r="S15308">
            <v>2177576</v>
          </cell>
          <cell r="BB15308" t="str">
            <v>Oransje</v>
          </cell>
        </row>
        <row r="15309">
          <cell r="S15309">
            <v>2785842</v>
          </cell>
        </row>
        <row r="15310">
          <cell r="S15310">
            <v>1910360</v>
          </cell>
        </row>
        <row r="15311">
          <cell r="S15311">
            <v>1675017</v>
          </cell>
          <cell r="BB15311" t="str">
            <v>Rød</v>
          </cell>
        </row>
        <row r="15312">
          <cell r="S15312">
            <v>2194648</v>
          </cell>
        </row>
        <row r="15313">
          <cell r="S15313">
            <v>2058624</v>
          </cell>
        </row>
        <row r="15314">
          <cell r="S15314">
            <v>2525421</v>
          </cell>
        </row>
        <row r="15315">
          <cell r="S15315">
            <v>3310875</v>
          </cell>
        </row>
        <row r="15316">
          <cell r="S15316">
            <v>2620619</v>
          </cell>
        </row>
        <row r="15317">
          <cell r="S15317">
            <v>2684041</v>
          </cell>
        </row>
        <row r="15318">
          <cell r="S15318">
            <v>2160847</v>
          </cell>
          <cell r="BB15318" t="str">
            <v>Gul</v>
          </cell>
        </row>
        <row r="15319">
          <cell r="S15319">
            <v>2244873</v>
          </cell>
        </row>
        <row r="15320">
          <cell r="S15320">
            <v>1554993</v>
          </cell>
        </row>
        <row r="15321">
          <cell r="S15321">
            <v>2667436</v>
          </cell>
        </row>
        <row r="15322">
          <cell r="S15322">
            <v>2388019.83</v>
          </cell>
        </row>
        <row r="15323">
          <cell r="S15323">
            <v>2324809</v>
          </cell>
        </row>
        <row r="15324">
          <cell r="S15324">
            <v>2873972</v>
          </cell>
        </row>
        <row r="15325">
          <cell r="S15325">
            <v>2366406.2999999998</v>
          </cell>
        </row>
        <row r="15326">
          <cell r="S15326">
            <v>967166</v>
          </cell>
        </row>
        <row r="15327">
          <cell r="S15327">
            <v>4989085</v>
          </cell>
          <cell r="BB15327" t="str">
            <v>Oransje</v>
          </cell>
        </row>
        <row r="15328">
          <cell r="S15328">
            <v>2480000</v>
          </cell>
          <cell r="BB15328" t="str">
            <v>Oransje</v>
          </cell>
        </row>
        <row r="15329">
          <cell r="S15329">
            <v>4009548</v>
          </cell>
        </row>
        <row r="15330">
          <cell r="S15330">
            <v>2003710</v>
          </cell>
          <cell r="BB15330" t="str">
            <v>Oransje</v>
          </cell>
        </row>
        <row r="15331">
          <cell r="S15331">
            <v>2281474</v>
          </cell>
          <cell r="BB15331" t="str">
            <v>Oransje</v>
          </cell>
        </row>
        <row r="15332">
          <cell r="S15332">
            <v>3120220</v>
          </cell>
        </row>
        <row r="15333">
          <cell r="S15333">
            <v>3968306</v>
          </cell>
        </row>
        <row r="15334">
          <cell r="S15334">
            <v>1261073</v>
          </cell>
          <cell r="BB15334" t="str">
            <v>Rød</v>
          </cell>
        </row>
        <row r="15335">
          <cell r="S15335">
            <v>1592907</v>
          </cell>
        </row>
        <row r="15336">
          <cell r="S15336">
            <v>1728292</v>
          </cell>
          <cell r="BB15336" t="str">
            <v>Grønn</v>
          </cell>
        </row>
        <row r="15337">
          <cell r="S15337">
            <v>2026051</v>
          </cell>
        </row>
        <row r="15338">
          <cell r="S15338">
            <v>1095584</v>
          </cell>
        </row>
        <row r="15339">
          <cell r="S15339">
            <v>811120</v>
          </cell>
        </row>
        <row r="15340">
          <cell r="S15340">
            <v>2312648</v>
          </cell>
          <cell r="BB15340" t="str">
            <v>Oransje</v>
          </cell>
        </row>
        <row r="15341">
          <cell r="S15341">
            <v>1201975</v>
          </cell>
          <cell r="BB15341" t="str">
            <v>Oransje</v>
          </cell>
        </row>
        <row r="15342">
          <cell r="S15342">
            <v>1582942</v>
          </cell>
        </row>
        <row r="15343">
          <cell r="S15343">
            <v>1700443</v>
          </cell>
          <cell r="BB15343" t="str">
            <v>Rød</v>
          </cell>
        </row>
        <row r="15344">
          <cell r="S15344">
            <v>1429730</v>
          </cell>
        </row>
        <row r="15345">
          <cell r="S15345">
            <v>1763735</v>
          </cell>
        </row>
        <row r="15346">
          <cell r="S15346">
            <v>1422883.65</v>
          </cell>
        </row>
        <row r="15347">
          <cell r="S15347">
            <v>1311740</v>
          </cell>
        </row>
        <row r="15348">
          <cell r="S15348">
            <v>1657570</v>
          </cell>
        </row>
        <row r="15349">
          <cell r="S15349">
            <v>264498</v>
          </cell>
        </row>
        <row r="15350">
          <cell r="S15350">
            <v>2580196</v>
          </cell>
        </row>
        <row r="15351">
          <cell r="S15351">
            <v>1154412</v>
          </cell>
        </row>
        <row r="15352">
          <cell r="S15352">
            <v>1035650</v>
          </cell>
          <cell r="BB15352" t="str">
            <v>Rød</v>
          </cell>
        </row>
        <row r="15353">
          <cell r="S15353">
            <v>2172423</v>
          </cell>
        </row>
        <row r="15354">
          <cell r="S15354">
            <v>1157839</v>
          </cell>
        </row>
        <row r="15355">
          <cell r="S15355">
            <v>1483851</v>
          </cell>
        </row>
        <row r="15356">
          <cell r="S15356">
            <v>1607856</v>
          </cell>
          <cell r="BB15356" t="str">
            <v>Rød</v>
          </cell>
        </row>
        <row r="15357">
          <cell r="S15357">
            <v>1670579</v>
          </cell>
          <cell r="BB15357" t="str">
            <v>Gul</v>
          </cell>
        </row>
        <row r="15358">
          <cell r="S15358">
            <v>1741220</v>
          </cell>
        </row>
        <row r="15359">
          <cell r="S15359">
            <v>1953887</v>
          </cell>
          <cell r="BB15359" t="str">
            <v>Oransje</v>
          </cell>
        </row>
        <row r="15360">
          <cell r="S15360">
            <v>1462748</v>
          </cell>
        </row>
        <row r="15361">
          <cell r="S15361">
            <v>1073458</v>
          </cell>
        </row>
        <row r="15362">
          <cell r="S15362">
            <v>2786207</v>
          </cell>
        </row>
        <row r="15363">
          <cell r="S15363">
            <v>2520842</v>
          </cell>
        </row>
        <row r="15364">
          <cell r="S15364">
            <v>5870000</v>
          </cell>
        </row>
        <row r="15365">
          <cell r="S15365">
            <v>2761506.84</v>
          </cell>
        </row>
        <row r="15366">
          <cell r="S15366">
            <v>1260924</v>
          </cell>
          <cell r="BB15366" t="str">
            <v>Oransje</v>
          </cell>
        </row>
        <row r="15367">
          <cell r="S15367">
            <v>3200000</v>
          </cell>
        </row>
        <row r="15368">
          <cell r="S15368">
            <v>2026079</v>
          </cell>
        </row>
        <row r="15369">
          <cell r="S15369">
            <v>2185306</v>
          </cell>
          <cell r="BB15369" t="str">
            <v>Oransje</v>
          </cell>
        </row>
        <row r="15370">
          <cell r="S15370">
            <v>4035000</v>
          </cell>
        </row>
        <row r="15371">
          <cell r="S15371">
            <v>1101996</v>
          </cell>
        </row>
        <row r="15372">
          <cell r="S15372">
            <v>4155000</v>
          </cell>
        </row>
        <row r="15373">
          <cell r="S15373">
            <v>1436280</v>
          </cell>
          <cell r="BB15373" t="str">
            <v>Rød</v>
          </cell>
        </row>
        <row r="15374">
          <cell r="S15374">
            <v>1836160</v>
          </cell>
        </row>
        <row r="15375">
          <cell r="S15375">
            <v>1578134.75</v>
          </cell>
          <cell r="BB15375" t="str">
            <v>Rød</v>
          </cell>
        </row>
        <row r="15376">
          <cell r="S15376">
            <v>1436087</v>
          </cell>
        </row>
        <row r="15377">
          <cell r="S15377">
            <v>3062832</v>
          </cell>
        </row>
        <row r="15378">
          <cell r="S15378">
            <v>1431132</v>
          </cell>
        </row>
        <row r="15379">
          <cell r="S15379">
            <v>1770000</v>
          </cell>
        </row>
        <row r="15380">
          <cell r="S15380">
            <v>2042991</v>
          </cell>
        </row>
        <row r="15381">
          <cell r="S15381">
            <v>1382885</v>
          </cell>
          <cell r="BB15381" t="str">
            <v>Rød</v>
          </cell>
        </row>
        <row r="15382">
          <cell r="S15382">
            <v>1704716</v>
          </cell>
        </row>
        <row r="15383">
          <cell r="S15383">
            <v>5719620</v>
          </cell>
        </row>
        <row r="15384">
          <cell r="S15384">
            <v>1246693</v>
          </cell>
        </row>
        <row r="15385">
          <cell r="S15385">
            <v>4979199</v>
          </cell>
          <cell r="BB15385" t="str">
            <v>Oransje</v>
          </cell>
        </row>
        <row r="15386">
          <cell r="S15386">
            <v>566037.74</v>
          </cell>
        </row>
        <row r="15387">
          <cell r="S15387">
            <v>2964620</v>
          </cell>
        </row>
        <row r="15388">
          <cell r="S15388">
            <v>2554059</v>
          </cell>
        </row>
        <row r="15389">
          <cell r="S15389">
            <v>2619099</v>
          </cell>
        </row>
        <row r="15390">
          <cell r="S15390">
            <v>1211617</v>
          </cell>
        </row>
        <row r="15391">
          <cell r="S15391">
            <v>7050000</v>
          </cell>
        </row>
        <row r="15392">
          <cell r="S15392">
            <v>2340000</v>
          </cell>
          <cell r="BB15392" t="str">
            <v>Gul</v>
          </cell>
        </row>
        <row r="15393">
          <cell r="S15393">
            <v>3196304</v>
          </cell>
        </row>
        <row r="15394">
          <cell r="S15394">
            <v>1406989</v>
          </cell>
        </row>
        <row r="15395">
          <cell r="S15395">
            <v>1486921.27</v>
          </cell>
        </row>
        <row r="15396">
          <cell r="S15396">
            <v>2200000</v>
          </cell>
        </row>
        <row r="15397">
          <cell r="S15397">
            <v>1867500</v>
          </cell>
          <cell r="BB15397" t="str">
            <v>Grønn</v>
          </cell>
        </row>
        <row r="15398">
          <cell r="S15398">
            <v>3035654</v>
          </cell>
        </row>
        <row r="15399">
          <cell r="S15399">
            <v>2341980</v>
          </cell>
        </row>
        <row r="15400">
          <cell r="S15400">
            <v>2650810</v>
          </cell>
        </row>
        <row r="15401">
          <cell r="S15401">
            <v>2129413</v>
          </cell>
        </row>
        <row r="15402">
          <cell r="S15402">
            <v>2647314</v>
          </cell>
          <cell r="BB15402" t="str">
            <v>Oransje</v>
          </cell>
        </row>
        <row r="15403">
          <cell r="S15403">
            <v>2029052.3</v>
          </cell>
        </row>
        <row r="15404">
          <cell r="S15404">
            <v>2730000</v>
          </cell>
        </row>
        <row r="15405">
          <cell r="S15405">
            <v>1999718</v>
          </cell>
          <cell r="BB15405" t="str">
            <v>Rød</v>
          </cell>
        </row>
        <row r="15406">
          <cell r="S15406">
            <v>2099691</v>
          </cell>
        </row>
        <row r="15407">
          <cell r="S15407">
            <v>1829298</v>
          </cell>
        </row>
        <row r="15408">
          <cell r="S15408">
            <v>1743350</v>
          </cell>
          <cell r="BB15408" t="str">
            <v>Oransje</v>
          </cell>
        </row>
        <row r="15409">
          <cell r="S15409">
            <v>2970000</v>
          </cell>
        </row>
        <row r="15410">
          <cell r="S15410">
            <v>1906500</v>
          </cell>
          <cell r="BB15410" t="str">
            <v>Oransje</v>
          </cell>
        </row>
        <row r="15411">
          <cell r="S15411">
            <v>1373630</v>
          </cell>
        </row>
        <row r="15412">
          <cell r="S15412">
            <v>2415836</v>
          </cell>
        </row>
        <row r="15413">
          <cell r="S15413">
            <v>1383771</v>
          </cell>
        </row>
        <row r="15414">
          <cell r="S15414">
            <v>1366578</v>
          </cell>
        </row>
        <row r="15415">
          <cell r="S15415">
            <v>1643937</v>
          </cell>
        </row>
        <row r="15416">
          <cell r="S15416">
            <v>213698</v>
          </cell>
        </row>
        <row r="15417">
          <cell r="S15417">
            <v>4989804</v>
          </cell>
          <cell r="BB15417" t="str">
            <v>Grønn</v>
          </cell>
        </row>
        <row r="15418">
          <cell r="S15418">
            <v>1825368.47</v>
          </cell>
        </row>
        <row r="15419">
          <cell r="S15419">
            <v>1408385.85</v>
          </cell>
        </row>
        <row r="15420">
          <cell r="S15420">
            <v>1035456</v>
          </cell>
        </row>
        <row r="15421">
          <cell r="S15421">
            <v>1703430</v>
          </cell>
        </row>
        <row r="15422">
          <cell r="S15422">
            <v>2950268</v>
          </cell>
        </row>
        <row r="15423">
          <cell r="S15423">
            <v>1733740</v>
          </cell>
        </row>
        <row r="15424">
          <cell r="S15424">
            <v>1390377</v>
          </cell>
        </row>
        <row r="15425">
          <cell r="S15425">
            <v>1193439</v>
          </cell>
        </row>
        <row r="15426">
          <cell r="S15426">
            <v>1629271</v>
          </cell>
        </row>
        <row r="15427">
          <cell r="S15427">
            <v>2253469</v>
          </cell>
          <cell r="BB15427" t="str">
            <v>Oransje</v>
          </cell>
        </row>
        <row r="15428">
          <cell r="S15428">
            <v>7041.6</v>
          </cell>
          <cell r="BB15428" t="str">
            <v>Rød</v>
          </cell>
        </row>
        <row r="15429">
          <cell r="S15429">
            <v>3027306</v>
          </cell>
        </row>
        <row r="15430">
          <cell r="S15430">
            <v>4194675</v>
          </cell>
          <cell r="BB15430" t="str">
            <v>Oransje</v>
          </cell>
        </row>
        <row r="15431">
          <cell r="S15431">
            <v>1667235</v>
          </cell>
          <cell r="BB15431" t="str">
            <v>Oransje</v>
          </cell>
        </row>
        <row r="15432">
          <cell r="S15432">
            <v>9199025</v>
          </cell>
          <cell r="BB15432" t="str">
            <v>Rød</v>
          </cell>
        </row>
        <row r="15433">
          <cell r="S15433">
            <v>2452500</v>
          </cell>
        </row>
        <row r="15434">
          <cell r="S15434">
            <v>1463002</v>
          </cell>
        </row>
        <row r="15435">
          <cell r="S15435">
            <v>2398524</v>
          </cell>
          <cell r="BB15435" t="str">
            <v>Gul</v>
          </cell>
        </row>
        <row r="15436">
          <cell r="S15436">
            <v>1210839</v>
          </cell>
        </row>
        <row r="15437">
          <cell r="S15437">
            <v>2178594</v>
          </cell>
          <cell r="BB15437" t="str">
            <v>Rød</v>
          </cell>
        </row>
        <row r="15438">
          <cell r="S15438">
            <v>1010605</v>
          </cell>
          <cell r="BB15438" t="str">
            <v>Rød</v>
          </cell>
        </row>
        <row r="15439">
          <cell r="S15439">
            <v>1884944</v>
          </cell>
          <cell r="BB15439" t="str">
            <v>Gul</v>
          </cell>
        </row>
        <row r="15440">
          <cell r="S15440">
            <v>2916856</v>
          </cell>
        </row>
        <row r="15441">
          <cell r="S15441">
            <v>2536216</v>
          </cell>
        </row>
        <row r="15442">
          <cell r="S15442">
            <v>4564479</v>
          </cell>
          <cell r="BB15442" t="str">
            <v>Oransje</v>
          </cell>
        </row>
        <row r="15443">
          <cell r="S15443">
            <v>2473368</v>
          </cell>
        </row>
        <row r="15444">
          <cell r="S15444">
            <v>1082700</v>
          </cell>
        </row>
        <row r="15445">
          <cell r="S15445">
            <v>1543122</v>
          </cell>
          <cell r="BB15445" t="str">
            <v>Rød</v>
          </cell>
        </row>
        <row r="15446">
          <cell r="S15446">
            <v>3774056</v>
          </cell>
          <cell r="BB15446" t="str">
            <v>Gul</v>
          </cell>
        </row>
        <row r="15447">
          <cell r="S15447">
            <v>1861968</v>
          </cell>
          <cell r="BB15447" t="str">
            <v>Rød</v>
          </cell>
        </row>
        <row r="15448">
          <cell r="S15448">
            <v>1342531</v>
          </cell>
        </row>
        <row r="15449">
          <cell r="S15449">
            <v>2399486</v>
          </cell>
        </row>
        <row r="15450">
          <cell r="S15450">
            <v>1598131</v>
          </cell>
        </row>
        <row r="15451">
          <cell r="S15451">
            <v>1271719</v>
          </cell>
          <cell r="BB15451" t="str">
            <v>Rød</v>
          </cell>
        </row>
        <row r="15452">
          <cell r="S15452">
            <v>2175461</v>
          </cell>
        </row>
        <row r="15453">
          <cell r="S15453">
            <v>2493133</v>
          </cell>
        </row>
        <row r="15454">
          <cell r="S15454">
            <v>4351612</v>
          </cell>
          <cell r="BB15454" t="str">
            <v>Oransje</v>
          </cell>
        </row>
        <row r="15455">
          <cell r="S15455">
            <v>1663324</v>
          </cell>
        </row>
        <row r="15456">
          <cell r="S15456">
            <v>1537420</v>
          </cell>
          <cell r="BB15456" t="str">
            <v>Oransje</v>
          </cell>
        </row>
        <row r="15457">
          <cell r="S15457">
            <v>1479790</v>
          </cell>
        </row>
        <row r="15458">
          <cell r="S15458">
            <v>1059779</v>
          </cell>
          <cell r="BB15458" t="str">
            <v>Rød</v>
          </cell>
        </row>
        <row r="15459">
          <cell r="S15459">
            <v>8221432.2400000002</v>
          </cell>
        </row>
        <row r="15460">
          <cell r="S15460">
            <v>2168680</v>
          </cell>
        </row>
        <row r="15461">
          <cell r="S15461">
            <v>2980000</v>
          </cell>
          <cell r="BB15461" t="str">
            <v>Rød</v>
          </cell>
        </row>
        <row r="15462">
          <cell r="S15462">
            <v>1501852</v>
          </cell>
        </row>
        <row r="15463">
          <cell r="S15463">
            <v>1672613</v>
          </cell>
        </row>
        <row r="15464">
          <cell r="S15464">
            <v>2008774</v>
          </cell>
          <cell r="BB15464" t="str">
            <v>Gul</v>
          </cell>
        </row>
        <row r="15465">
          <cell r="S15465">
            <v>3150523.64</v>
          </cell>
          <cell r="BB15465" t="str">
            <v>Oransje</v>
          </cell>
        </row>
        <row r="15466">
          <cell r="S15466">
            <v>3473524</v>
          </cell>
        </row>
        <row r="15467">
          <cell r="S15467">
            <v>1481036</v>
          </cell>
        </row>
        <row r="15468">
          <cell r="S15468">
            <v>1794653</v>
          </cell>
        </row>
        <row r="15469">
          <cell r="S15469">
            <v>1217131</v>
          </cell>
        </row>
        <row r="15470">
          <cell r="S15470">
            <v>2390000</v>
          </cell>
          <cell r="BB15470" t="str">
            <v>Oransje</v>
          </cell>
        </row>
        <row r="15471">
          <cell r="S15471">
            <v>942565</v>
          </cell>
        </row>
        <row r="15472">
          <cell r="S15472">
            <v>1224017</v>
          </cell>
        </row>
        <row r="15473">
          <cell r="S15473">
            <v>3431624</v>
          </cell>
        </row>
        <row r="15474">
          <cell r="S15474">
            <v>2383220</v>
          </cell>
        </row>
        <row r="15475">
          <cell r="S15475">
            <v>1287452</v>
          </cell>
        </row>
        <row r="15476">
          <cell r="S15476">
            <v>3647960</v>
          </cell>
        </row>
        <row r="15477">
          <cell r="S15477">
            <v>3773301</v>
          </cell>
        </row>
        <row r="15478">
          <cell r="S15478">
            <v>2558927</v>
          </cell>
        </row>
        <row r="15479">
          <cell r="S15479">
            <v>2081886</v>
          </cell>
          <cell r="BB15479" t="str">
            <v>Oransje</v>
          </cell>
        </row>
        <row r="15480">
          <cell r="S15480">
            <v>3097927.27</v>
          </cell>
          <cell r="BB15480" t="str">
            <v>Gul</v>
          </cell>
        </row>
        <row r="15481">
          <cell r="S15481">
            <v>2529897</v>
          </cell>
        </row>
        <row r="15482">
          <cell r="S15482">
            <v>1447699</v>
          </cell>
        </row>
        <row r="15483">
          <cell r="S15483">
            <v>2010067</v>
          </cell>
          <cell r="BB15483" t="str">
            <v>Oransje</v>
          </cell>
        </row>
        <row r="15484">
          <cell r="S15484">
            <v>2759585</v>
          </cell>
        </row>
        <row r="15485">
          <cell r="S15485">
            <v>4819109</v>
          </cell>
        </row>
        <row r="15486">
          <cell r="S15486">
            <v>2470000</v>
          </cell>
        </row>
        <row r="15487">
          <cell r="S15487">
            <v>1827579.99</v>
          </cell>
        </row>
        <row r="15488">
          <cell r="S15488">
            <v>3405000</v>
          </cell>
          <cell r="BB15488" t="str">
            <v>Oransje</v>
          </cell>
        </row>
        <row r="15489">
          <cell r="S15489">
            <v>1975982</v>
          </cell>
        </row>
        <row r="15490">
          <cell r="S15490">
            <v>2936047</v>
          </cell>
        </row>
        <row r="15491">
          <cell r="S15491">
            <v>2189485</v>
          </cell>
        </row>
        <row r="15492">
          <cell r="S15492">
            <v>4775888</v>
          </cell>
          <cell r="BB15492" t="str">
            <v>Rød</v>
          </cell>
        </row>
        <row r="15493">
          <cell r="S15493">
            <v>1731540</v>
          </cell>
        </row>
        <row r="15494">
          <cell r="S15494">
            <v>1465271.75</v>
          </cell>
          <cell r="BB15494" t="str">
            <v>Rød</v>
          </cell>
        </row>
        <row r="15495">
          <cell r="S15495">
            <v>3802929</v>
          </cell>
        </row>
        <row r="15496">
          <cell r="S15496">
            <v>3380375</v>
          </cell>
        </row>
        <row r="15497">
          <cell r="S15497">
            <v>4092165</v>
          </cell>
        </row>
        <row r="15498">
          <cell r="S15498">
            <v>5620263</v>
          </cell>
          <cell r="BB15498" t="str">
            <v>Oransje</v>
          </cell>
        </row>
        <row r="15499">
          <cell r="S15499">
            <v>1878213</v>
          </cell>
        </row>
        <row r="15500">
          <cell r="S15500">
            <v>1724040</v>
          </cell>
          <cell r="BB15500" t="str">
            <v>Rød</v>
          </cell>
        </row>
        <row r="15501">
          <cell r="S15501">
            <v>3795144</v>
          </cell>
        </row>
        <row r="15502">
          <cell r="S15502">
            <v>4078394</v>
          </cell>
          <cell r="BB15502" t="str">
            <v>Gul</v>
          </cell>
        </row>
        <row r="15503">
          <cell r="S15503">
            <v>795922</v>
          </cell>
        </row>
        <row r="15504">
          <cell r="S15504">
            <v>1082621</v>
          </cell>
        </row>
        <row r="15505">
          <cell r="S15505">
            <v>1479473</v>
          </cell>
        </row>
        <row r="15506">
          <cell r="S15506">
            <v>1182531</v>
          </cell>
          <cell r="BB15506" t="str">
            <v>Rød</v>
          </cell>
        </row>
        <row r="15507">
          <cell r="S15507">
            <v>1851923</v>
          </cell>
        </row>
        <row r="15508">
          <cell r="S15508">
            <v>2214358</v>
          </cell>
        </row>
        <row r="15509">
          <cell r="S15509">
            <v>1455341</v>
          </cell>
        </row>
        <row r="15510">
          <cell r="S15510">
            <v>1833583.75</v>
          </cell>
          <cell r="BB15510" t="str">
            <v>Rød</v>
          </cell>
        </row>
        <row r="15511">
          <cell r="S15511">
            <v>1168943.78</v>
          </cell>
        </row>
        <row r="15512">
          <cell r="S15512">
            <v>2019246</v>
          </cell>
        </row>
        <row r="15513">
          <cell r="S15513">
            <v>1317495</v>
          </cell>
          <cell r="BB15513" t="str">
            <v>Gul</v>
          </cell>
        </row>
        <row r="15514">
          <cell r="S15514">
            <v>2200000</v>
          </cell>
          <cell r="BB15514" t="str">
            <v>Rød</v>
          </cell>
        </row>
        <row r="15515">
          <cell r="S15515">
            <v>3299086.6</v>
          </cell>
        </row>
        <row r="15516">
          <cell r="S15516">
            <v>1280527</v>
          </cell>
        </row>
        <row r="15517">
          <cell r="S15517">
            <v>1603732</v>
          </cell>
        </row>
        <row r="15518">
          <cell r="S15518">
            <v>5519678</v>
          </cell>
        </row>
        <row r="15519">
          <cell r="S15519">
            <v>3525000</v>
          </cell>
        </row>
        <row r="15520">
          <cell r="S15520">
            <v>3306159</v>
          </cell>
        </row>
        <row r="15521">
          <cell r="S15521">
            <v>1271831</v>
          </cell>
        </row>
        <row r="15522">
          <cell r="S15522">
            <v>1737767.5</v>
          </cell>
          <cell r="BB15522" t="str">
            <v>Rød</v>
          </cell>
        </row>
        <row r="15523">
          <cell r="S15523">
            <v>3191920.73</v>
          </cell>
        </row>
        <row r="15524">
          <cell r="S15524">
            <v>2292683</v>
          </cell>
          <cell r="BB15524" t="str">
            <v>Gul</v>
          </cell>
        </row>
        <row r="15525">
          <cell r="S15525">
            <v>3302590</v>
          </cell>
        </row>
        <row r="15526">
          <cell r="S15526">
            <v>2675510</v>
          </cell>
        </row>
        <row r="15527">
          <cell r="S15527">
            <v>1615740</v>
          </cell>
        </row>
        <row r="15528">
          <cell r="S15528">
            <v>6526687</v>
          </cell>
        </row>
        <row r="15529">
          <cell r="S15529">
            <v>2904010</v>
          </cell>
        </row>
        <row r="15530">
          <cell r="S15530">
            <v>1069623</v>
          </cell>
        </row>
        <row r="15531">
          <cell r="S15531">
            <v>2344861</v>
          </cell>
        </row>
        <row r="15532">
          <cell r="S15532">
            <v>710270</v>
          </cell>
        </row>
        <row r="15533">
          <cell r="S15533">
            <v>1282032</v>
          </cell>
        </row>
        <row r="15534">
          <cell r="S15534">
            <v>939121</v>
          </cell>
        </row>
        <row r="15535">
          <cell r="S15535">
            <v>2650267</v>
          </cell>
        </row>
        <row r="15536">
          <cell r="S15536">
            <v>2236374</v>
          </cell>
        </row>
        <row r="15537">
          <cell r="S15537">
            <v>3312549</v>
          </cell>
        </row>
        <row r="15538">
          <cell r="S15538">
            <v>1343290</v>
          </cell>
        </row>
        <row r="15539">
          <cell r="S15539">
            <v>2373457</v>
          </cell>
        </row>
        <row r="15540">
          <cell r="S15540">
            <v>1364963</v>
          </cell>
        </row>
        <row r="15541">
          <cell r="S15541">
            <v>1534079</v>
          </cell>
        </row>
        <row r="15542">
          <cell r="S15542">
            <v>2708616</v>
          </cell>
        </row>
        <row r="15543">
          <cell r="S15543">
            <v>1574218</v>
          </cell>
        </row>
        <row r="15544">
          <cell r="S15544">
            <v>2390654</v>
          </cell>
        </row>
        <row r="15545">
          <cell r="S15545">
            <v>1493498</v>
          </cell>
        </row>
        <row r="15546">
          <cell r="S15546">
            <v>4038565</v>
          </cell>
        </row>
        <row r="15547">
          <cell r="S15547">
            <v>3271650</v>
          </cell>
        </row>
        <row r="15548">
          <cell r="S15548">
            <v>998179</v>
          </cell>
        </row>
        <row r="15549">
          <cell r="S15549">
            <v>1591360</v>
          </cell>
        </row>
        <row r="15550">
          <cell r="S15550">
            <v>1014335.49</v>
          </cell>
          <cell r="BB15550" t="str">
            <v>Oransje</v>
          </cell>
        </row>
        <row r="15551">
          <cell r="S15551">
            <v>1513857</v>
          </cell>
        </row>
        <row r="15552">
          <cell r="S15552">
            <v>2842869</v>
          </cell>
        </row>
        <row r="15553">
          <cell r="S15553">
            <v>2453123</v>
          </cell>
        </row>
        <row r="15554">
          <cell r="S15554">
            <v>4222162</v>
          </cell>
          <cell r="BB15554" t="str">
            <v>Oransje</v>
          </cell>
        </row>
        <row r="15555">
          <cell r="S15555">
            <v>2469852</v>
          </cell>
          <cell r="BB15555" t="str">
            <v>Gul</v>
          </cell>
        </row>
        <row r="15556">
          <cell r="S15556">
            <v>3551983</v>
          </cell>
        </row>
        <row r="15557">
          <cell r="S15557">
            <v>5178478.74</v>
          </cell>
        </row>
        <row r="15558">
          <cell r="S15558">
            <v>3944368.83</v>
          </cell>
        </row>
        <row r="15559">
          <cell r="S15559">
            <v>3664747</v>
          </cell>
          <cell r="BB15559" t="str">
            <v>Oransje</v>
          </cell>
        </row>
        <row r="15560">
          <cell r="S15560">
            <v>3050992</v>
          </cell>
        </row>
        <row r="15561">
          <cell r="S15561">
            <v>4017156</v>
          </cell>
          <cell r="BB15561" t="str">
            <v>Oransje</v>
          </cell>
        </row>
        <row r="15562">
          <cell r="S15562">
            <v>553560</v>
          </cell>
        </row>
        <row r="15563">
          <cell r="S15563">
            <v>933251.69</v>
          </cell>
        </row>
        <row r="15564">
          <cell r="S15564">
            <v>2949107</v>
          </cell>
        </row>
        <row r="15565">
          <cell r="S15565">
            <v>2157151</v>
          </cell>
        </row>
        <row r="15566">
          <cell r="S15566">
            <v>1804334</v>
          </cell>
        </row>
        <row r="15567">
          <cell r="S15567">
            <v>1294907</v>
          </cell>
        </row>
        <row r="15568">
          <cell r="S15568">
            <v>393312</v>
          </cell>
        </row>
        <row r="15569">
          <cell r="S15569">
            <v>2880787</v>
          </cell>
        </row>
        <row r="15570">
          <cell r="S15570">
            <v>1976264</v>
          </cell>
        </row>
        <row r="15571">
          <cell r="S15571">
            <v>2851078</v>
          </cell>
        </row>
        <row r="15572">
          <cell r="S15572">
            <v>1706361</v>
          </cell>
        </row>
        <row r="15573">
          <cell r="S15573">
            <v>2837637</v>
          </cell>
        </row>
        <row r="15574">
          <cell r="S15574">
            <v>2873741</v>
          </cell>
        </row>
        <row r="15575">
          <cell r="S15575">
            <v>1638769</v>
          </cell>
        </row>
        <row r="15576">
          <cell r="S15576">
            <v>1506638</v>
          </cell>
          <cell r="BB15576" t="str">
            <v>Oransje</v>
          </cell>
        </row>
        <row r="15577">
          <cell r="S15577">
            <v>3380000</v>
          </cell>
        </row>
        <row r="15578">
          <cell r="S15578">
            <v>2374105</v>
          </cell>
        </row>
        <row r="15579">
          <cell r="S15579">
            <v>2302500</v>
          </cell>
        </row>
        <row r="15580">
          <cell r="S15580">
            <v>1995933</v>
          </cell>
          <cell r="BB15580" t="str">
            <v>Rød</v>
          </cell>
        </row>
        <row r="15581">
          <cell r="S15581">
            <v>1290708</v>
          </cell>
        </row>
        <row r="15582">
          <cell r="S15582">
            <v>2021471</v>
          </cell>
        </row>
        <row r="15583">
          <cell r="S15583">
            <v>2051041</v>
          </cell>
        </row>
        <row r="15584">
          <cell r="S15584">
            <v>2217886</v>
          </cell>
          <cell r="BB15584" t="str">
            <v>Oransje</v>
          </cell>
        </row>
        <row r="15585">
          <cell r="S15585">
            <v>2309642</v>
          </cell>
        </row>
        <row r="15586">
          <cell r="S15586">
            <v>2096275</v>
          </cell>
        </row>
        <row r="15587">
          <cell r="S15587">
            <v>2969330</v>
          </cell>
        </row>
        <row r="15588">
          <cell r="S15588">
            <v>2636918</v>
          </cell>
        </row>
        <row r="15589">
          <cell r="S15589">
            <v>2033032</v>
          </cell>
        </row>
        <row r="15590">
          <cell r="S15590">
            <v>4011186</v>
          </cell>
          <cell r="BB15590" t="str">
            <v>Oransje</v>
          </cell>
        </row>
        <row r="15591">
          <cell r="S15591">
            <v>1871544</v>
          </cell>
        </row>
        <row r="15592">
          <cell r="S15592">
            <v>2146210</v>
          </cell>
          <cell r="BB15592" t="str">
            <v>Gul</v>
          </cell>
        </row>
        <row r="15593">
          <cell r="S15593">
            <v>743077</v>
          </cell>
        </row>
        <row r="15594">
          <cell r="S15594">
            <v>1654989</v>
          </cell>
        </row>
        <row r="15595">
          <cell r="S15595">
            <v>861137</v>
          </cell>
        </row>
        <row r="15596">
          <cell r="S15596">
            <v>3014320</v>
          </cell>
        </row>
        <row r="15597">
          <cell r="S15597">
            <v>893035</v>
          </cell>
        </row>
        <row r="15598">
          <cell r="S15598">
            <v>1861513</v>
          </cell>
        </row>
        <row r="15599">
          <cell r="S15599">
            <v>1732779</v>
          </cell>
        </row>
        <row r="15600">
          <cell r="S15600">
            <v>1767929</v>
          </cell>
          <cell r="BB15600" t="str">
            <v>Rød</v>
          </cell>
        </row>
        <row r="15601">
          <cell r="S15601">
            <v>761608</v>
          </cell>
        </row>
        <row r="15602">
          <cell r="S15602">
            <v>1188653</v>
          </cell>
        </row>
        <row r="15603">
          <cell r="S15603">
            <v>2819356</v>
          </cell>
        </row>
        <row r="15604">
          <cell r="S15604">
            <v>1786550</v>
          </cell>
        </row>
        <row r="15605">
          <cell r="S15605">
            <v>1292899</v>
          </cell>
        </row>
        <row r="15606">
          <cell r="S15606">
            <v>872595</v>
          </cell>
        </row>
        <row r="15607">
          <cell r="S15607">
            <v>3572067</v>
          </cell>
        </row>
        <row r="15608">
          <cell r="S15608">
            <v>4008137</v>
          </cell>
          <cell r="BB15608" t="str">
            <v>Gul</v>
          </cell>
        </row>
        <row r="15609">
          <cell r="S15609">
            <v>1713388</v>
          </cell>
        </row>
        <row r="15610">
          <cell r="S15610">
            <v>1815415</v>
          </cell>
        </row>
        <row r="15611">
          <cell r="S15611">
            <v>4985554</v>
          </cell>
          <cell r="BB15611" t="str">
            <v>Oransje</v>
          </cell>
        </row>
        <row r="15612">
          <cell r="S15612">
            <v>5919642</v>
          </cell>
        </row>
        <row r="15613">
          <cell r="S15613">
            <v>1643787</v>
          </cell>
          <cell r="BB15613" t="str">
            <v>Rød</v>
          </cell>
        </row>
        <row r="15614">
          <cell r="S15614">
            <v>2151956</v>
          </cell>
          <cell r="BB15614" t="str">
            <v>Oransje</v>
          </cell>
        </row>
        <row r="15615">
          <cell r="S15615">
            <v>1983708.37</v>
          </cell>
        </row>
        <row r="15616">
          <cell r="S15616">
            <v>936895</v>
          </cell>
        </row>
        <row r="15617">
          <cell r="S15617">
            <v>2835000</v>
          </cell>
        </row>
        <row r="15618">
          <cell r="S15618">
            <v>3473727</v>
          </cell>
        </row>
        <row r="15619">
          <cell r="S15619">
            <v>1127399</v>
          </cell>
        </row>
        <row r="15620">
          <cell r="S15620">
            <v>3129310</v>
          </cell>
        </row>
        <row r="15621">
          <cell r="S15621">
            <v>1449195</v>
          </cell>
          <cell r="BB15621" t="str">
            <v>Rød</v>
          </cell>
        </row>
        <row r="15622">
          <cell r="S15622">
            <v>3843172</v>
          </cell>
        </row>
        <row r="15623">
          <cell r="S15623">
            <v>2348810</v>
          </cell>
          <cell r="BB15623" t="str">
            <v>Rød</v>
          </cell>
        </row>
        <row r="15624">
          <cell r="S15624">
            <v>3530100</v>
          </cell>
        </row>
        <row r="15625">
          <cell r="S15625">
            <v>1321398.25</v>
          </cell>
        </row>
        <row r="15626">
          <cell r="S15626">
            <v>2074910</v>
          </cell>
        </row>
        <row r="15627">
          <cell r="S15627">
            <v>1845250</v>
          </cell>
          <cell r="BB15627" t="str">
            <v>Rød</v>
          </cell>
        </row>
        <row r="15628">
          <cell r="S15628">
            <v>1921117</v>
          </cell>
        </row>
        <row r="15629">
          <cell r="S15629">
            <v>661015</v>
          </cell>
        </row>
        <row r="15630">
          <cell r="S15630">
            <v>2348502</v>
          </cell>
        </row>
        <row r="15631">
          <cell r="S15631">
            <v>2759347</v>
          </cell>
        </row>
        <row r="15632">
          <cell r="S15632">
            <v>3797299</v>
          </cell>
        </row>
        <row r="15633">
          <cell r="S15633">
            <v>1687500</v>
          </cell>
          <cell r="BB15633" t="str">
            <v>Gul</v>
          </cell>
        </row>
        <row r="15634">
          <cell r="S15634">
            <v>3600000</v>
          </cell>
        </row>
        <row r="15635">
          <cell r="S15635">
            <v>1714961</v>
          </cell>
        </row>
        <row r="15636">
          <cell r="S15636">
            <v>1277757</v>
          </cell>
        </row>
        <row r="15637">
          <cell r="S15637">
            <v>2175650</v>
          </cell>
        </row>
        <row r="15638">
          <cell r="S15638">
            <v>5743214.0499999998</v>
          </cell>
        </row>
        <row r="15639">
          <cell r="S15639">
            <v>1625480</v>
          </cell>
        </row>
        <row r="15640">
          <cell r="S15640">
            <v>1798986</v>
          </cell>
        </row>
        <row r="15641">
          <cell r="S15641">
            <v>1828762</v>
          </cell>
        </row>
        <row r="15642">
          <cell r="S15642">
            <v>3269342</v>
          </cell>
        </row>
        <row r="15643">
          <cell r="S15643">
            <v>4042500</v>
          </cell>
          <cell r="BB15643" t="str">
            <v>Oransje</v>
          </cell>
        </row>
        <row r="15644">
          <cell r="S15644">
            <v>2238897</v>
          </cell>
        </row>
        <row r="15645">
          <cell r="S15645">
            <v>1334967</v>
          </cell>
        </row>
        <row r="15646">
          <cell r="S15646">
            <v>4710647</v>
          </cell>
        </row>
        <row r="15647">
          <cell r="S15647">
            <v>842055</v>
          </cell>
        </row>
        <row r="15648">
          <cell r="S15648">
            <v>2102211</v>
          </cell>
        </row>
        <row r="15649">
          <cell r="S15649">
            <v>3058642</v>
          </cell>
        </row>
        <row r="15650">
          <cell r="S15650">
            <v>3201689</v>
          </cell>
        </row>
        <row r="15651">
          <cell r="S15651">
            <v>1659010</v>
          </cell>
        </row>
        <row r="15652">
          <cell r="S15652">
            <v>1486578</v>
          </cell>
        </row>
        <row r="15653">
          <cell r="S15653">
            <v>1545272</v>
          </cell>
          <cell r="BB15653" t="str">
            <v>Gul</v>
          </cell>
        </row>
        <row r="15654">
          <cell r="S15654">
            <v>419588</v>
          </cell>
        </row>
        <row r="15655">
          <cell r="S15655">
            <v>1687986</v>
          </cell>
        </row>
        <row r="15656">
          <cell r="S15656">
            <v>3816172</v>
          </cell>
        </row>
        <row r="15657">
          <cell r="S15657">
            <v>2002399</v>
          </cell>
        </row>
        <row r="15658">
          <cell r="S15658">
            <v>2938462</v>
          </cell>
        </row>
        <row r="15659">
          <cell r="S15659">
            <v>3024470</v>
          </cell>
        </row>
        <row r="15660">
          <cell r="S15660">
            <v>992853</v>
          </cell>
        </row>
        <row r="15661">
          <cell r="S15661">
            <v>177528</v>
          </cell>
        </row>
        <row r="15662">
          <cell r="S15662">
            <v>448164</v>
          </cell>
        </row>
        <row r="15663">
          <cell r="S15663">
            <v>1065566</v>
          </cell>
        </row>
        <row r="15664">
          <cell r="S15664">
            <v>2610376</v>
          </cell>
        </row>
        <row r="15665">
          <cell r="S15665">
            <v>2540969</v>
          </cell>
        </row>
        <row r="15666">
          <cell r="S15666">
            <v>1827028</v>
          </cell>
        </row>
        <row r="15667">
          <cell r="S15667">
            <v>2228567</v>
          </cell>
        </row>
        <row r="15668">
          <cell r="S15668">
            <v>1340829</v>
          </cell>
          <cell r="BB15668" t="str">
            <v>Gul</v>
          </cell>
        </row>
        <row r="15669">
          <cell r="S15669">
            <v>1606998</v>
          </cell>
        </row>
        <row r="15670">
          <cell r="S15670">
            <v>1528154</v>
          </cell>
          <cell r="BB15670" t="str">
            <v>Grønn</v>
          </cell>
        </row>
        <row r="15671">
          <cell r="S15671">
            <v>2012966</v>
          </cell>
          <cell r="BB15671" t="str">
            <v>Rød</v>
          </cell>
        </row>
        <row r="15672">
          <cell r="S15672">
            <v>1408428</v>
          </cell>
        </row>
        <row r="15673">
          <cell r="S15673">
            <v>4481160</v>
          </cell>
        </row>
        <row r="15674">
          <cell r="S15674">
            <v>480323</v>
          </cell>
        </row>
        <row r="15675">
          <cell r="S15675">
            <v>2444790</v>
          </cell>
          <cell r="BB15675" t="str">
            <v>Lys grønn</v>
          </cell>
        </row>
        <row r="15676">
          <cell r="S15676">
            <v>1544763</v>
          </cell>
        </row>
        <row r="15677">
          <cell r="S15677">
            <v>2386832</v>
          </cell>
        </row>
        <row r="15678">
          <cell r="S15678">
            <v>2047197</v>
          </cell>
        </row>
        <row r="15679">
          <cell r="S15679">
            <v>3812063</v>
          </cell>
        </row>
        <row r="15680">
          <cell r="S15680">
            <v>1269392.4099999999</v>
          </cell>
        </row>
        <row r="15681">
          <cell r="S15681">
            <v>1732581</v>
          </cell>
          <cell r="BB15681" t="str">
            <v>Rød</v>
          </cell>
        </row>
        <row r="15682">
          <cell r="S15682">
            <v>1849010</v>
          </cell>
        </row>
        <row r="15683">
          <cell r="S15683">
            <v>1330459</v>
          </cell>
          <cell r="BB15683" t="str">
            <v>Rød</v>
          </cell>
        </row>
        <row r="15684">
          <cell r="S15684">
            <v>1615399</v>
          </cell>
        </row>
        <row r="15685">
          <cell r="S15685">
            <v>1145800</v>
          </cell>
          <cell r="BB15685" t="str">
            <v>Oransje</v>
          </cell>
        </row>
        <row r="15686">
          <cell r="S15686">
            <v>2325762</v>
          </cell>
        </row>
        <row r="15687">
          <cell r="S15687">
            <v>4393394.57</v>
          </cell>
        </row>
        <row r="15688">
          <cell r="S15688">
            <v>1965607</v>
          </cell>
        </row>
        <row r="15689">
          <cell r="S15689">
            <v>3695606</v>
          </cell>
          <cell r="BB15689" t="str">
            <v>Oransje</v>
          </cell>
        </row>
        <row r="15690">
          <cell r="S15690">
            <v>2158251.25</v>
          </cell>
        </row>
        <row r="15691">
          <cell r="S15691">
            <v>2404109</v>
          </cell>
          <cell r="BB15691" t="str">
            <v>Oransje</v>
          </cell>
        </row>
        <row r="15692">
          <cell r="S15692">
            <v>2339964</v>
          </cell>
          <cell r="BB15692" t="str">
            <v>Grønn</v>
          </cell>
        </row>
        <row r="15693">
          <cell r="S15693">
            <v>2773330</v>
          </cell>
        </row>
        <row r="15694">
          <cell r="S15694">
            <v>2911446.37</v>
          </cell>
          <cell r="BB15694" t="str">
            <v>Oransje</v>
          </cell>
        </row>
        <row r="15695">
          <cell r="S15695">
            <v>2314230</v>
          </cell>
        </row>
        <row r="15696">
          <cell r="S15696">
            <v>344445</v>
          </cell>
        </row>
        <row r="15697">
          <cell r="S15697">
            <v>1937532</v>
          </cell>
        </row>
        <row r="15698">
          <cell r="S15698">
            <v>2227382</v>
          </cell>
        </row>
        <row r="15699">
          <cell r="S15699">
            <v>2052059</v>
          </cell>
        </row>
        <row r="15700">
          <cell r="S15700">
            <v>1566259</v>
          </cell>
          <cell r="BB15700" t="str">
            <v>Rød</v>
          </cell>
        </row>
        <row r="15701">
          <cell r="S15701">
            <v>339558</v>
          </cell>
          <cell r="BB15701" t="str">
            <v>Oransje</v>
          </cell>
        </row>
        <row r="15702">
          <cell r="S15702">
            <v>1954832</v>
          </cell>
        </row>
        <row r="15703">
          <cell r="S15703">
            <v>1080647</v>
          </cell>
          <cell r="BB15703" t="str">
            <v>Rød</v>
          </cell>
        </row>
        <row r="15704">
          <cell r="S15704">
            <v>1953768</v>
          </cell>
          <cell r="BB15704" t="str">
            <v>Gul</v>
          </cell>
        </row>
        <row r="15705">
          <cell r="S15705">
            <v>2969820</v>
          </cell>
          <cell r="BB15705" t="str">
            <v>Oransje</v>
          </cell>
        </row>
        <row r="15706">
          <cell r="S15706">
            <v>3594297</v>
          </cell>
        </row>
        <row r="15707">
          <cell r="S15707">
            <v>3755250</v>
          </cell>
        </row>
        <row r="15708">
          <cell r="S15708">
            <v>1258989</v>
          </cell>
        </row>
        <row r="15709">
          <cell r="S15709">
            <v>2713587</v>
          </cell>
        </row>
        <row r="15710">
          <cell r="S15710">
            <v>3077563</v>
          </cell>
        </row>
        <row r="15711">
          <cell r="S15711">
            <v>2461166</v>
          </cell>
        </row>
        <row r="15712">
          <cell r="S15712">
            <v>1735478</v>
          </cell>
          <cell r="BB15712" t="str">
            <v>Lys grønn</v>
          </cell>
        </row>
        <row r="15713">
          <cell r="S15713">
            <v>1960114</v>
          </cell>
        </row>
        <row r="15714">
          <cell r="S15714">
            <v>1731780</v>
          </cell>
        </row>
        <row r="15715">
          <cell r="S15715">
            <v>1605753</v>
          </cell>
        </row>
        <row r="15716">
          <cell r="S15716">
            <v>2675090</v>
          </cell>
          <cell r="BB15716" t="str">
            <v>Rød</v>
          </cell>
        </row>
        <row r="15717">
          <cell r="S15717">
            <v>2131413</v>
          </cell>
        </row>
        <row r="15718">
          <cell r="S15718">
            <v>1991307</v>
          </cell>
        </row>
        <row r="15719">
          <cell r="S15719">
            <v>3584509</v>
          </cell>
        </row>
        <row r="15720">
          <cell r="S15720">
            <v>5077115</v>
          </cell>
          <cell r="BB15720" t="str">
            <v>Gul</v>
          </cell>
        </row>
        <row r="15721">
          <cell r="S15721">
            <v>2920391</v>
          </cell>
        </row>
        <row r="15722">
          <cell r="S15722">
            <v>307840</v>
          </cell>
        </row>
        <row r="15723">
          <cell r="S15723">
            <v>1958197</v>
          </cell>
          <cell r="BB15723" t="str">
            <v>Lys grønn</v>
          </cell>
        </row>
        <row r="15724">
          <cell r="S15724">
            <v>1996578</v>
          </cell>
          <cell r="BB15724" t="str">
            <v>Grønn</v>
          </cell>
        </row>
        <row r="15725">
          <cell r="S15725">
            <v>3338467</v>
          </cell>
        </row>
        <row r="15726">
          <cell r="S15726">
            <v>1027753</v>
          </cell>
        </row>
        <row r="15727">
          <cell r="S15727">
            <v>1172000</v>
          </cell>
        </row>
        <row r="15728">
          <cell r="S15728">
            <v>1283010</v>
          </cell>
        </row>
        <row r="15729">
          <cell r="S15729">
            <v>1641371</v>
          </cell>
        </row>
        <row r="15730">
          <cell r="S15730">
            <v>1882575</v>
          </cell>
        </row>
        <row r="15731">
          <cell r="S15731">
            <v>1975195</v>
          </cell>
        </row>
        <row r="15732">
          <cell r="S15732">
            <v>3664481</v>
          </cell>
        </row>
        <row r="15733">
          <cell r="S15733">
            <v>1540135</v>
          </cell>
        </row>
        <row r="15734">
          <cell r="S15734">
            <v>3066919</v>
          </cell>
          <cell r="BB15734" t="str">
            <v>Rød</v>
          </cell>
        </row>
        <row r="15735">
          <cell r="S15735">
            <v>3052775</v>
          </cell>
        </row>
        <row r="15736">
          <cell r="S15736">
            <v>1700144</v>
          </cell>
          <cell r="BB15736" t="str">
            <v>Gul</v>
          </cell>
        </row>
        <row r="15737">
          <cell r="S15737">
            <v>1970887</v>
          </cell>
        </row>
        <row r="15738">
          <cell r="S15738">
            <v>2157872</v>
          </cell>
          <cell r="BB15738" t="str">
            <v>Oransje</v>
          </cell>
        </row>
        <row r="15739">
          <cell r="S15739">
            <v>1610000</v>
          </cell>
        </row>
        <row r="15740">
          <cell r="S15740">
            <v>2454864</v>
          </cell>
        </row>
        <row r="15741">
          <cell r="S15741">
            <v>3674008</v>
          </cell>
        </row>
        <row r="15742">
          <cell r="S15742">
            <v>4024072</v>
          </cell>
          <cell r="BB15742" t="str">
            <v>Oransje</v>
          </cell>
        </row>
        <row r="15743">
          <cell r="S15743">
            <v>2257287</v>
          </cell>
        </row>
        <row r="15744">
          <cell r="S15744">
            <v>2784440</v>
          </cell>
        </row>
        <row r="15745">
          <cell r="S15745">
            <v>1962300</v>
          </cell>
        </row>
        <row r="15746">
          <cell r="S15746">
            <v>876440</v>
          </cell>
          <cell r="BB15746" t="str">
            <v>Rød</v>
          </cell>
        </row>
        <row r="15747">
          <cell r="S15747">
            <v>1933752</v>
          </cell>
        </row>
        <row r="15748">
          <cell r="S15748">
            <v>1734814</v>
          </cell>
        </row>
        <row r="15749">
          <cell r="S15749">
            <v>2621628</v>
          </cell>
        </row>
        <row r="15750">
          <cell r="S15750">
            <v>2805375</v>
          </cell>
          <cell r="BB15750" t="str">
            <v>Lys grønn</v>
          </cell>
        </row>
        <row r="15751">
          <cell r="S15751">
            <v>3479561</v>
          </cell>
        </row>
        <row r="15752">
          <cell r="S15752">
            <v>2234599</v>
          </cell>
        </row>
        <row r="15753">
          <cell r="S15753">
            <v>3329107</v>
          </cell>
        </row>
        <row r="15754">
          <cell r="S15754">
            <v>1568427</v>
          </cell>
          <cell r="BB15754" t="str">
            <v>Gul</v>
          </cell>
        </row>
        <row r="15755">
          <cell r="S15755">
            <v>1613098</v>
          </cell>
        </row>
        <row r="15756">
          <cell r="S15756">
            <v>1966148</v>
          </cell>
        </row>
        <row r="15757">
          <cell r="S15757">
            <v>4144920</v>
          </cell>
        </row>
        <row r="15758">
          <cell r="S15758">
            <v>1252471</v>
          </cell>
          <cell r="BB15758" t="str">
            <v>Rød</v>
          </cell>
        </row>
        <row r="15759">
          <cell r="S15759">
            <v>2952700</v>
          </cell>
        </row>
        <row r="15760">
          <cell r="S15760">
            <v>2888954.07</v>
          </cell>
          <cell r="BB15760" t="str">
            <v>Oransje</v>
          </cell>
        </row>
        <row r="15761">
          <cell r="S15761">
            <v>4499650</v>
          </cell>
          <cell r="BB15761" t="str">
            <v>Rød</v>
          </cell>
        </row>
        <row r="15762">
          <cell r="S15762">
            <v>1541662</v>
          </cell>
        </row>
        <row r="15763">
          <cell r="S15763">
            <v>5659568</v>
          </cell>
        </row>
        <row r="15764">
          <cell r="S15764">
            <v>3147576</v>
          </cell>
        </row>
        <row r="15765">
          <cell r="S15765">
            <v>2628391</v>
          </cell>
        </row>
        <row r="15766">
          <cell r="S15766">
            <v>2674057</v>
          </cell>
          <cell r="BB15766" t="str">
            <v>Oransje</v>
          </cell>
        </row>
        <row r="15767">
          <cell r="S15767">
            <v>949977</v>
          </cell>
        </row>
        <row r="15768">
          <cell r="S15768">
            <v>1442313</v>
          </cell>
        </row>
        <row r="15769">
          <cell r="S15769">
            <v>3844283</v>
          </cell>
        </row>
        <row r="15770">
          <cell r="S15770">
            <v>1316814</v>
          </cell>
          <cell r="BB15770" t="str">
            <v>Oransje</v>
          </cell>
        </row>
        <row r="15771">
          <cell r="S15771">
            <v>3102965</v>
          </cell>
          <cell r="BB15771" t="str">
            <v>Rød</v>
          </cell>
        </row>
        <row r="15772">
          <cell r="S15772">
            <v>4429166</v>
          </cell>
        </row>
        <row r="15773">
          <cell r="S15773">
            <v>1313601</v>
          </cell>
        </row>
        <row r="15774">
          <cell r="S15774">
            <v>986812</v>
          </cell>
          <cell r="BB15774" t="str">
            <v>Gul</v>
          </cell>
        </row>
        <row r="15775">
          <cell r="S15775">
            <v>1509891</v>
          </cell>
          <cell r="BB15775" t="str">
            <v>Rød</v>
          </cell>
        </row>
        <row r="15776">
          <cell r="S15776">
            <v>1780690</v>
          </cell>
        </row>
        <row r="15777">
          <cell r="S15777">
            <v>5084263</v>
          </cell>
        </row>
        <row r="15778">
          <cell r="S15778">
            <v>3444812</v>
          </cell>
        </row>
        <row r="15779">
          <cell r="S15779">
            <v>2218269.29</v>
          </cell>
          <cell r="BB15779" t="str">
            <v>Rød</v>
          </cell>
        </row>
        <row r="15780">
          <cell r="S15780">
            <v>1671650</v>
          </cell>
        </row>
        <row r="15781">
          <cell r="S15781">
            <v>4208386</v>
          </cell>
        </row>
        <row r="15782">
          <cell r="S15782">
            <v>2217247</v>
          </cell>
        </row>
        <row r="15783">
          <cell r="S15783">
            <v>1743972</v>
          </cell>
        </row>
        <row r="15784">
          <cell r="S15784">
            <v>4500000</v>
          </cell>
        </row>
        <row r="15785">
          <cell r="S15785">
            <v>720679</v>
          </cell>
        </row>
        <row r="15786">
          <cell r="S15786">
            <v>3403450</v>
          </cell>
        </row>
        <row r="15787">
          <cell r="S15787">
            <v>3740883.48</v>
          </cell>
          <cell r="BB15787" t="str">
            <v>Rød</v>
          </cell>
        </row>
        <row r="15788">
          <cell r="S15788">
            <v>2689879</v>
          </cell>
          <cell r="BB15788" t="str">
            <v>Rød</v>
          </cell>
        </row>
        <row r="15789">
          <cell r="S15789">
            <v>2128056</v>
          </cell>
          <cell r="BB15789" t="str">
            <v>Rød</v>
          </cell>
        </row>
        <row r="15790">
          <cell r="S15790">
            <v>947840.39</v>
          </cell>
        </row>
        <row r="15791">
          <cell r="S15791">
            <v>4275000</v>
          </cell>
          <cell r="BB15791" t="str">
            <v>Oransje</v>
          </cell>
        </row>
        <row r="15792">
          <cell r="S15792">
            <v>1337954</v>
          </cell>
        </row>
        <row r="15793">
          <cell r="S15793">
            <v>7687500</v>
          </cell>
        </row>
        <row r="15794">
          <cell r="S15794">
            <v>1866150</v>
          </cell>
        </row>
        <row r="15795">
          <cell r="S15795">
            <v>2096389</v>
          </cell>
        </row>
        <row r="15796">
          <cell r="S15796">
            <v>1780842</v>
          </cell>
          <cell r="BB15796" t="str">
            <v>Rød</v>
          </cell>
        </row>
        <row r="15797">
          <cell r="S15797">
            <v>1309540</v>
          </cell>
        </row>
        <row r="15798">
          <cell r="S15798">
            <v>2785349</v>
          </cell>
        </row>
        <row r="15799">
          <cell r="S15799">
            <v>1584287</v>
          </cell>
        </row>
        <row r="15800">
          <cell r="S15800">
            <v>3949603</v>
          </cell>
        </row>
        <row r="15801">
          <cell r="S15801">
            <v>3727500</v>
          </cell>
        </row>
        <row r="15802">
          <cell r="S15802">
            <v>3209092</v>
          </cell>
        </row>
        <row r="15803">
          <cell r="S15803">
            <v>1941733</v>
          </cell>
          <cell r="BB15803" t="str">
            <v>Gul</v>
          </cell>
        </row>
        <row r="15804">
          <cell r="S15804">
            <v>1406642</v>
          </cell>
        </row>
        <row r="15805">
          <cell r="S15805">
            <v>2253419</v>
          </cell>
        </row>
        <row r="15806">
          <cell r="S15806">
            <v>1392968</v>
          </cell>
          <cell r="BB15806" t="str">
            <v>Oransje</v>
          </cell>
        </row>
        <row r="15807">
          <cell r="S15807">
            <v>1905523</v>
          </cell>
        </row>
        <row r="15808">
          <cell r="S15808">
            <v>1317250</v>
          </cell>
        </row>
        <row r="15809">
          <cell r="S15809">
            <v>2268463.5</v>
          </cell>
        </row>
        <row r="15810">
          <cell r="S15810">
            <v>2560582</v>
          </cell>
        </row>
        <row r="15811">
          <cell r="S15811">
            <v>4127334</v>
          </cell>
          <cell r="BB15811" t="str">
            <v>Oransje</v>
          </cell>
        </row>
        <row r="15812">
          <cell r="S15812">
            <v>1854554</v>
          </cell>
          <cell r="BB15812" t="str">
            <v>Rød</v>
          </cell>
        </row>
        <row r="15813">
          <cell r="S15813">
            <v>1489545</v>
          </cell>
        </row>
        <row r="15814">
          <cell r="S15814">
            <v>1260746</v>
          </cell>
          <cell r="BB15814" t="str">
            <v>Rød</v>
          </cell>
        </row>
        <row r="15815">
          <cell r="S15815">
            <v>1800000</v>
          </cell>
        </row>
        <row r="15816">
          <cell r="S15816">
            <v>3115663</v>
          </cell>
        </row>
        <row r="15817">
          <cell r="S15817">
            <v>1263296</v>
          </cell>
          <cell r="BB15817" t="str">
            <v>Rød</v>
          </cell>
        </row>
        <row r="15818">
          <cell r="S15818">
            <v>1546528</v>
          </cell>
          <cell r="BB15818" t="str">
            <v>Rød</v>
          </cell>
        </row>
        <row r="15819">
          <cell r="S15819">
            <v>2173189.0299999998</v>
          </cell>
        </row>
        <row r="15820">
          <cell r="S15820">
            <v>1994710</v>
          </cell>
        </row>
        <row r="15821">
          <cell r="S15821">
            <v>2394785</v>
          </cell>
          <cell r="BB15821" t="str">
            <v>Oransje</v>
          </cell>
        </row>
        <row r="15822">
          <cell r="S15822">
            <v>5108111</v>
          </cell>
        </row>
        <row r="15823">
          <cell r="S15823">
            <v>1646254</v>
          </cell>
        </row>
        <row r="15824">
          <cell r="S15824">
            <v>1977792</v>
          </cell>
        </row>
        <row r="15825">
          <cell r="S15825">
            <v>3150254</v>
          </cell>
        </row>
        <row r="15826">
          <cell r="S15826">
            <v>2205820</v>
          </cell>
          <cell r="BB15826" t="str">
            <v>Rød</v>
          </cell>
        </row>
        <row r="15827">
          <cell r="S15827">
            <v>2890555</v>
          </cell>
        </row>
        <row r="15828">
          <cell r="S15828">
            <v>1438856</v>
          </cell>
        </row>
        <row r="15829">
          <cell r="S15829">
            <v>4342161</v>
          </cell>
        </row>
        <row r="15830">
          <cell r="S15830">
            <v>1442493</v>
          </cell>
        </row>
        <row r="15831">
          <cell r="S15831">
            <v>1105041.57</v>
          </cell>
        </row>
        <row r="15832">
          <cell r="S15832">
            <v>2729441.25</v>
          </cell>
        </row>
        <row r="15833">
          <cell r="S15833">
            <v>2442924</v>
          </cell>
        </row>
        <row r="15834">
          <cell r="S15834">
            <v>1849802</v>
          </cell>
        </row>
        <row r="15835">
          <cell r="S15835">
            <v>1014242</v>
          </cell>
        </row>
        <row r="15836">
          <cell r="S15836">
            <v>1610000</v>
          </cell>
        </row>
        <row r="15837">
          <cell r="S15837">
            <v>1743000</v>
          </cell>
          <cell r="BB15837" t="str">
            <v>Oransje</v>
          </cell>
        </row>
        <row r="15838">
          <cell r="S15838">
            <v>1984500</v>
          </cell>
        </row>
        <row r="15839">
          <cell r="S15839">
            <v>2436000</v>
          </cell>
        </row>
        <row r="15840">
          <cell r="S15840">
            <v>1743000</v>
          </cell>
        </row>
        <row r="15841">
          <cell r="S15841">
            <v>2970000</v>
          </cell>
        </row>
        <row r="15842">
          <cell r="S15842">
            <v>1963947</v>
          </cell>
          <cell r="BB15842" t="str">
            <v>Rød</v>
          </cell>
        </row>
        <row r="15843">
          <cell r="S15843">
            <v>2100000</v>
          </cell>
        </row>
        <row r="15844">
          <cell r="S15844">
            <v>3685538</v>
          </cell>
        </row>
        <row r="15845">
          <cell r="S15845">
            <v>3500000</v>
          </cell>
        </row>
        <row r="15846">
          <cell r="S15846">
            <v>2415000</v>
          </cell>
        </row>
        <row r="15847">
          <cell r="S15847">
            <v>1254947</v>
          </cell>
        </row>
        <row r="15848">
          <cell r="S15848">
            <v>2625193</v>
          </cell>
        </row>
        <row r="15849">
          <cell r="S15849">
            <v>884007.12</v>
          </cell>
        </row>
        <row r="15850">
          <cell r="S15850">
            <v>1560055</v>
          </cell>
        </row>
        <row r="15851">
          <cell r="S15851">
            <v>3445093</v>
          </cell>
        </row>
        <row r="15852">
          <cell r="S15852">
            <v>3799830</v>
          </cell>
        </row>
        <row r="15853">
          <cell r="S15853">
            <v>1815204</v>
          </cell>
        </row>
        <row r="15854">
          <cell r="S15854">
            <v>1925000</v>
          </cell>
        </row>
        <row r="15855">
          <cell r="S15855">
            <v>1684139</v>
          </cell>
          <cell r="BB15855" t="str">
            <v>Rød</v>
          </cell>
        </row>
        <row r="15856">
          <cell r="S15856">
            <v>4456166</v>
          </cell>
        </row>
        <row r="15857">
          <cell r="S15857">
            <v>2030000</v>
          </cell>
        </row>
        <row r="15858">
          <cell r="S15858">
            <v>1123985</v>
          </cell>
        </row>
        <row r="15859">
          <cell r="S15859">
            <v>1925000</v>
          </cell>
          <cell r="BB15859" t="str">
            <v>Gul</v>
          </cell>
        </row>
        <row r="15860">
          <cell r="S15860">
            <v>3007442</v>
          </cell>
        </row>
        <row r="15861">
          <cell r="S15861">
            <v>2292433</v>
          </cell>
          <cell r="BB15861" t="str">
            <v>Rød</v>
          </cell>
        </row>
        <row r="15862">
          <cell r="S15862">
            <v>1836544</v>
          </cell>
        </row>
        <row r="15863">
          <cell r="S15863">
            <v>1451570</v>
          </cell>
        </row>
        <row r="15864">
          <cell r="S15864">
            <v>4045330</v>
          </cell>
        </row>
        <row r="15865">
          <cell r="S15865">
            <v>2076000</v>
          </cell>
        </row>
        <row r="15866">
          <cell r="S15866">
            <v>1887231</v>
          </cell>
          <cell r="BB15866" t="str">
            <v>Lys grønn</v>
          </cell>
        </row>
        <row r="15867">
          <cell r="S15867">
            <v>1587003</v>
          </cell>
        </row>
        <row r="15868">
          <cell r="S15868">
            <v>1726930</v>
          </cell>
          <cell r="BB15868" t="str">
            <v>Rød</v>
          </cell>
        </row>
        <row r="15869">
          <cell r="S15869">
            <v>2425214</v>
          </cell>
        </row>
        <row r="15870">
          <cell r="S15870">
            <v>1400000</v>
          </cell>
        </row>
        <row r="15871">
          <cell r="S15871">
            <v>340383</v>
          </cell>
        </row>
        <row r="15872">
          <cell r="S15872">
            <v>1346598</v>
          </cell>
          <cell r="BB15872" t="str">
            <v>Rød</v>
          </cell>
        </row>
        <row r="15873">
          <cell r="S15873">
            <v>1820000</v>
          </cell>
        </row>
        <row r="15874">
          <cell r="S15874">
            <v>1506546</v>
          </cell>
          <cell r="BB15874" t="str">
            <v>Rød</v>
          </cell>
        </row>
        <row r="15875">
          <cell r="S15875">
            <v>2815836</v>
          </cell>
        </row>
        <row r="15876">
          <cell r="S15876">
            <v>1811307</v>
          </cell>
          <cell r="BB15876" t="str">
            <v>Rød</v>
          </cell>
        </row>
        <row r="15877">
          <cell r="S15877">
            <v>1505000</v>
          </cell>
        </row>
        <row r="15878">
          <cell r="S15878">
            <v>2450000</v>
          </cell>
          <cell r="BB15878" t="str">
            <v>Gul</v>
          </cell>
        </row>
        <row r="15879">
          <cell r="S15879">
            <v>1610000</v>
          </cell>
        </row>
        <row r="15880">
          <cell r="S15880">
            <v>2051242</v>
          </cell>
        </row>
        <row r="15881">
          <cell r="S15881">
            <v>945000</v>
          </cell>
        </row>
        <row r="15882">
          <cell r="S15882">
            <v>2349256.5299999998</v>
          </cell>
        </row>
        <row r="15883">
          <cell r="S15883">
            <v>1670000</v>
          </cell>
          <cell r="BB15883" t="str">
            <v>Rød</v>
          </cell>
        </row>
        <row r="15884">
          <cell r="S15884">
            <v>2499186</v>
          </cell>
        </row>
        <row r="15885">
          <cell r="S15885">
            <v>2240000</v>
          </cell>
          <cell r="BB15885" t="str">
            <v>Oransje</v>
          </cell>
        </row>
        <row r="15886">
          <cell r="S15886">
            <v>4057544</v>
          </cell>
        </row>
        <row r="15887">
          <cell r="S15887">
            <v>694458</v>
          </cell>
          <cell r="BB15887" t="str">
            <v>Rød</v>
          </cell>
        </row>
        <row r="15888">
          <cell r="S15888">
            <v>2080105</v>
          </cell>
        </row>
        <row r="15889">
          <cell r="S15889">
            <v>3066000</v>
          </cell>
        </row>
        <row r="15890">
          <cell r="S15890">
            <v>2584636</v>
          </cell>
        </row>
        <row r="15891">
          <cell r="S15891">
            <v>1275408</v>
          </cell>
        </row>
        <row r="15892">
          <cell r="S15892">
            <v>1836052</v>
          </cell>
        </row>
        <row r="15893">
          <cell r="S15893">
            <v>1960000</v>
          </cell>
          <cell r="BB15893" t="str">
            <v>Gul</v>
          </cell>
        </row>
        <row r="15894">
          <cell r="S15894">
            <v>1380337</v>
          </cell>
        </row>
        <row r="15895">
          <cell r="S15895">
            <v>2340993</v>
          </cell>
        </row>
        <row r="15896">
          <cell r="S15896">
            <v>1601319</v>
          </cell>
          <cell r="BB15896" t="str">
            <v>Oransje</v>
          </cell>
        </row>
        <row r="15897">
          <cell r="S15897">
            <v>1415807</v>
          </cell>
        </row>
        <row r="15898">
          <cell r="S15898">
            <v>2792510</v>
          </cell>
          <cell r="BB15898" t="str">
            <v>Rød</v>
          </cell>
        </row>
        <row r="15899">
          <cell r="S15899">
            <v>1711481</v>
          </cell>
        </row>
        <row r="15900">
          <cell r="S15900">
            <v>1325336</v>
          </cell>
        </row>
        <row r="15901">
          <cell r="S15901">
            <v>1350337</v>
          </cell>
        </row>
        <row r="15902">
          <cell r="S15902">
            <v>2697167</v>
          </cell>
        </row>
        <row r="15903">
          <cell r="S15903">
            <v>1500000</v>
          </cell>
          <cell r="BB15903" t="str">
            <v>Rød</v>
          </cell>
        </row>
        <row r="15904">
          <cell r="S15904">
            <v>3429150</v>
          </cell>
        </row>
        <row r="15905">
          <cell r="S15905">
            <v>696054</v>
          </cell>
        </row>
        <row r="15906">
          <cell r="S15906">
            <v>1241084</v>
          </cell>
        </row>
        <row r="15907">
          <cell r="S15907">
            <v>1300000</v>
          </cell>
        </row>
        <row r="15908">
          <cell r="S15908">
            <v>1093000</v>
          </cell>
          <cell r="BB15908" t="str">
            <v>Gul</v>
          </cell>
        </row>
        <row r="15909">
          <cell r="S15909">
            <v>1283169</v>
          </cell>
          <cell r="BB15909" t="str">
            <v>Gul</v>
          </cell>
        </row>
        <row r="15910">
          <cell r="S15910">
            <v>2900600</v>
          </cell>
        </row>
        <row r="15911">
          <cell r="S15911">
            <v>1522875</v>
          </cell>
        </row>
        <row r="15912">
          <cell r="S15912">
            <v>1165260</v>
          </cell>
        </row>
        <row r="15913">
          <cell r="S15913">
            <v>1364044</v>
          </cell>
          <cell r="BB15913" t="str">
            <v>Oransje</v>
          </cell>
        </row>
        <row r="15914">
          <cell r="S15914">
            <v>1774312</v>
          </cell>
          <cell r="BB15914" t="str">
            <v>Oransje</v>
          </cell>
        </row>
        <row r="15915">
          <cell r="S15915">
            <v>3150000</v>
          </cell>
        </row>
        <row r="15916">
          <cell r="S15916">
            <v>1388542</v>
          </cell>
        </row>
        <row r="15917">
          <cell r="S15917">
            <v>1506189</v>
          </cell>
          <cell r="BB15917" t="str">
            <v>Oransje</v>
          </cell>
        </row>
        <row r="15918">
          <cell r="S15918">
            <v>767929</v>
          </cell>
          <cell r="BB15918" t="str">
            <v>Rød</v>
          </cell>
        </row>
        <row r="15919">
          <cell r="S15919">
            <v>2590000</v>
          </cell>
          <cell r="BB15919" t="str">
            <v>Gul</v>
          </cell>
        </row>
        <row r="15920">
          <cell r="S15920">
            <v>1785642</v>
          </cell>
        </row>
        <row r="15921">
          <cell r="S15921">
            <v>1540000</v>
          </cell>
        </row>
        <row r="15922">
          <cell r="S15922">
            <v>3080000</v>
          </cell>
        </row>
        <row r="15923">
          <cell r="S15923">
            <v>1495206</v>
          </cell>
        </row>
        <row r="15924">
          <cell r="S15924">
            <v>3780000</v>
          </cell>
        </row>
        <row r="15925">
          <cell r="S15925">
            <v>680095</v>
          </cell>
        </row>
        <row r="15926">
          <cell r="S15926">
            <v>1148000</v>
          </cell>
        </row>
        <row r="15927">
          <cell r="S15927">
            <v>2030206</v>
          </cell>
        </row>
        <row r="15928">
          <cell r="S15928">
            <v>4348025</v>
          </cell>
        </row>
        <row r="15929">
          <cell r="S15929">
            <v>1854567</v>
          </cell>
        </row>
        <row r="15930">
          <cell r="S15930">
            <v>2100000</v>
          </cell>
        </row>
        <row r="15931">
          <cell r="S15931">
            <v>2128000</v>
          </cell>
        </row>
        <row r="15932">
          <cell r="S15932">
            <v>4538180</v>
          </cell>
        </row>
        <row r="15933">
          <cell r="S15933">
            <v>1368810.18</v>
          </cell>
          <cell r="BB15933" t="str">
            <v>Grønn</v>
          </cell>
        </row>
        <row r="15934">
          <cell r="S15934">
            <v>2381562</v>
          </cell>
          <cell r="BB15934" t="str">
            <v>Grønn</v>
          </cell>
        </row>
        <row r="15935">
          <cell r="S15935">
            <v>1334866</v>
          </cell>
        </row>
        <row r="15936">
          <cell r="S15936">
            <v>1869310</v>
          </cell>
        </row>
        <row r="15937">
          <cell r="S15937">
            <v>2795546</v>
          </cell>
        </row>
        <row r="15938">
          <cell r="S15938">
            <v>2300684</v>
          </cell>
        </row>
        <row r="15939">
          <cell r="S15939">
            <v>1714645</v>
          </cell>
        </row>
        <row r="15940">
          <cell r="S15940">
            <v>2859366.25</v>
          </cell>
        </row>
        <row r="15941">
          <cell r="S15941">
            <v>1205161</v>
          </cell>
        </row>
        <row r="15942">
          <cell r="S15942">
            <v>2448608</v>
          </cell>
        </row>
        <row r="15943">
          <cell r="S15943">
            <v>2794499</v>
          </cell>
        </row>
        <row r="15944">
          <cell r="S15944">
            <v>2951112</v>
          </cell>
        </row>
        <row r="15945">
          <cell r="S15945">
            <v>1324909</v>
          </cell>
        </row>
        <row r="15946">
          <cell r="S15946">
            <v>3051194</v>
          </cell>
        </row>
        <row r="15947">
          <cell r="S15947">
            <v>2084448</v>
          </cell>
        </row>
        <row r="15948">
          <cell r="S15948">
            <v>2800000</v>
          </cell>
        </row>
        <row r="15949">
          <cell r="S15949">
            <v>2306180.6</v>
          </cell>
        </row>
        <row r="15950">
          <cell r="S15950">
            <v>1560432</v>
          </cell>
          <cell r="BB15950" t="str">
            <v>Grønn</v>
          </cell>
        </row>
        <row r="15951">
          <cell r="S15951">
            <v>2232651</v>
          </cell>
        </row>
        <row r="15952">
          <cell r="S15952">
            <v>1746670</v>
          </cell>
        </row>
        <row r="15953">
          <cell r="S15953">
            <v>4081287</v>
          </cell>
        </row>
        <row r="15954">
          <cell r="S15954">
            <v>2524737</v>
          </cell>
          <cell r="BB15954" t="str">
            <v>Gul</v>
          </cell>
        </row>
        <row r="15955">
          <cell r="S15955">
            <v>2196005</v>
          </cell>
        </row>
        <row r="15956">
          <cell r="S15956">
            <v>3138100</v>
          </cell>
          <cell r="BB15956" t="str">
            <v>Rød</v>
          </cell>
        </row>
        <row r="15957">
          <cell r="S15957">
            <v>1901005</v>
          </cell>
        </row>
        <row r="15958">
          <cell r="S15958">
            <v>803387</v>
          </cell>
        </row>
        <row r="15959">
          <cell r="S15959">
            <v>1935736</v>
          </cell>
          <cell r="BB15959" t="str">
            <v>Rød</v>
          </cell>
        </row>
        <row r="15960">
          <cell r="S15960">
            <v>1875000</v>
          </cell>
        </row>
        <row r="15961">
          <cell r="S15961">
            <v>1730188</v>
          </cell>
        </row>
        <row r="15962">
          <cell r="S15962">
            <v>2151617</v>
          </cell>
          <cell r="BB15962" t="str">
            <v>Oransje</v>
          </cell>
        </row>
        <row r="15963">
          <cell r="S15963">
            <v>1700000</v>
          </cell>
          <cell r="BB15963" t="str">
            <v>Oransje</v>
          </cell>
        </row>
        <row r="15964">
          <cell r="S15964">
            <v>3169222</v>
          </cell>
        </row>
        <row r="15965">
          <cell r="S15965">
            <v>1423580</v>
          </cell>
        </row>
        <row r="15966">
          <cell r="S15966">
            <v>2668559</v>
          </cell>
        </row>
        <row r="15967">
          <cell r="S15967">
            <v>7001218</v>
          </cell>
          <cell r="BB15967" t="str">
            <v>Rød</v>
          </cell>
        </row>
        <row r="15968">
          <cell r="S15968">
            <v>1138790</v>
          </cell>
          <cell r="BB15968" t="str">
            <v>Rød</v>
          </cell>
        </row>
        <row r="15969">
          <cell r="S15969">
            <v>2215883</v>
          </cell>
          <cell r="BB15969" t="str">
            <v>Gul</v>
          </cell>
        </row>
        <row r="15970">
          <cell r="S15970">
            <v>1395562</v>
          </cell>
        </row>
        <row r="15971">
          <cell r="S15971">
            <v>555500</v>
          </cell>
        </row>
        <row r="15972">
          <cell r="S15972">
            <v>2621356</v>
          </cell>
          <cell r="BB15972" t="str">
            <v>Rød</v>
          </cell>
        </row>
        <row r="15973">
          <cell r="S15973">
            <v>1510260</v>
          </cell>
        </row>
        <row r="15974">
          <cell r="S15974">
            <v>1286743</v>
          </cell>
        </row>
        <row r="15975">
          <cell r="S15975">
            <v>1540462</v>
          </cell>
        </row>
        <row r="15976">
          <cell r="S15976">
            <v>1207595</v>
          </cell>
        </row>
        <row r="15977">
          <cell r="S15977">
            <v>920555.75</v>
          </cell>
        </row>
        <row r="15978">
          <cell r="S15978">
            <v>2375102</v>
          </cell>
        </row>
        <row r="15979">
          <cell r="S15979">
            <v>3587930</v>
          </cell>
        </row>
        <row r="15980">
          <cell r="S15980">
            <v>1635436</v>
          </cell>
        </row>
        <row r="15981">
          <cell r="S15981">
            <v>1975088</v>
          </cell>
        </row>
        <row r="15982">
          <cell r="S15982">
            <v>1359143</v>
          </cell>
        </row>
        <row r="15983">
          <cell r="S15983">
            <v>2678973</v>
          </cell>
        </row>
        <row r="15984">
          <cell r="S15984">
            <v>2956797</v>
          </cell>
        </row>
        <row r="15985">
          <cell r="S15985">
            <v>1714315</v>
          </cell>
          <cell r="BB15985" t="str">
            <v>Oransje</v>
          </cell>
        </row>
        <row r="15986">
          <cell r="S15986">
            <v>3847001</v>
          </cell>
        </row>
        <row r="15987">
          <cell r="S15987">
            <v>1814682</v>
          </cell>
        </row>
        <row r="15988">
          <cell r="S15988">
            <v>1005896</v>
          </cell>
        </row>
        <row r="15989">
          <cell r="S15989">
            <v>3228367</v>
          </cell>
        </row>
        <row r="15990">
          <cell r="S15990">
            <v>1973445</v>
          </cell>
          <cell r="BB15990" t="str">
            <v>Oransje</v>
          </cell>
        </row>
        <row r="15991">
          <cell r="S15991">
            <v>1956273</v>
          </cell>
          <cell r="BB15991" t="str">
            <v>Gul</v>
          </cell>
        </row>
        <row r="15992">
          <cell r="S15992">
            <v>2876086</v>
          </cell>
          <cell r="BB15992" t="str">
            <v>Oransje</v>
          </cell>
        </row>
        <row r="15993">
          <cell r="S15993">
            <v>2222193</v>
          </cell>
        </row>
        <row r="15994">
          <cell r="S15994">
            <v>1949290</v>
          </cell>
        </row>
        <row r="15995">
          <cell r="S15995">
            <v>2547218</v>
          </cell>
        </row>
        <row r="15996">
          <cell r="S15996">
            <v>1881402</v>
          </cell>
          <cell r="BB15996" t="str">
            <v>Rød</v>
          </cell>
        </row>
        <row r="15997">
          <cell r="S15997">
            <v>1651386</v>
          </cell>
          <cell r="BB15997" t="str">
            <v>Oransje</v>
          </cell>
        </row>
        <row r="15998">
          <cell r="S15998">
            <v>1846093</v>
          </cell>
        </row>
        <row r="15999">
          <cell r="S15999">
            <v>2321023</v>
          </cell>
        </row>
        <row r="16000">
          <cell r="S16000">
            <v>3429822</v>
          </cell>
          <cell r="BB16000" t="str">
            <v>Oransje</v>
          </cell>
        </row>
        <row r="16001">
          <cell r="S16001">
            <v>1034759</v>
          </cell>
          <cell r="BB16001" t="str">
            <v>Oransje</v>
          </cell>
        </row>
        <row r="16002">
          <cell r="S16002">
            <v>2477789</v>
          </cell>
          <cell r="BB16002" t="str">
            <v>Rød</v>
          </cell>
        </row>
        <row r="16003">
          <cell r="S16003">
            <v>1012082</v>
          </cell>
        </row>
        <row r="16004">
          <cell r="S16004">
            <v>1504827</v>
          </cell>
        </row>
        <row r="16005">
          <cell r="S16005">
            <v>2214581</v>
          </cell>
        </row>
        <row r="16006">
          <cell r="S16006">
            <v>988588</v>
          </cell>
        </row>
        <row r="16007">
          <cell r="S16007">
            <v>2250834.7400000002</v>
          </cell>
        </row>
        <row r="16008">
          <cell r="S16008">
            <v>1091291</v>
          </cell>
        </row>
        <row r="16009">
          <cell r="S16009">
            <v>1875816</v>
          </cell>
        </row>
        <row r="16010">
          <cell r="S16010">
            <v>733898</v>
          </cell>
        </row>
        <row r="16011">
          <cell r="S16011">
            <v>2068750</v>
          </cell>
        </row>
        <row r="16012">
          <cell r="S16012">
            <v>1733086</v>
          </cell>
          <cell r="BB16012" t="str">
            <v>Grønn</v>
          </cell>
        </row>
        <row r="16013">
          <cell r="S16013">
            <v>4563942</v>
          </cell>
        </row>
        <row r="16014">
          <cell r="S16014">
            <v>3178008</v>
          </cell>
          <cell r="BB16014" t="str">
            <v>Oransje</v>
          </cell>
        </row>
        <row r="16015">
          <cell r="S16015">
            <v>2484399</v>
          </cell>
        </row>
        <row r="16016">
          <cell r="S16016">
            <v>4325439</v>
          </cell>
        </row>
        <row r="16017">
          <cell r="S16017">
            <v>1301010</v>
          </cell>
        </row>
        <row r="16018">
          <cell r="S16018">
            <v>1409349</v>
          </cell>
          <cell r="BB16018" t="str">
            <v>Grønn</v>
          </cell>
        </row>
        <row r="16019">
          <cell r="S16019">
            <v>1645044</v>
          </cell>
        </row>
        <row r="16020">
          <cell r="S16020">
            <v>2229334</v>
          </cell>
        </row>
        <row r="16021">
          <cell r="S16021">
            <v>1882571</v>
          </cell>
        </row>
        <row r="16022">
          <cell r="S16022">
            <v>2036987</v>
          </cell>
        </row>
        <row r="16023">
          <cell r="S16023">
            <v>1345118</v>
          </cell>
        </row>
        <row r="16024">
          <cell r="S16024">
            <v>1454413</v>
          </cell>
          <cell r="BB16024" t="str">
            <v>Oransje</v>
          </cell>
        </row>
        <row r="16025">
          <cell r="S16025">
            <v>4495830</v>
          </cell>
        </row>
        <row r="16026">
          <cell r="S16026">
            <v>3963929</v>
          </cell>
        </row>
        <row r="16027">
          <cell r="S16027">
            <v>2432079</v>
          </cell>
        </row>
        <row r="16028">
          <cell r="S16028">
            <v>5880000</v>
          </cell>
          <cell r="BB16028" t="str">
            <v>Oransje</v>
          </cell>
        </row>
        <row r="16029">
          <cell r="S16029">
            <v>4304755</v>
          </cell>
        </row>
        <row r="16030">
          <cell r="S16030">
            <v>3389522.38</v>
          </cell>
          <cell r="BB16030" t="str">
            <v>Rød</v>
          </cell>
        </row>
        <row r="16031">
          <cell r="S16031">
            <v>1561320</v>
          </cell>
        </row>
        <row r="16032">
          <cell r="S16032">
            <v>2119484</v>
          </cell>
        </row>
        <row r="16033">
          <cell r="S16033">
            <v>3486210</v>
          </cell>
        </row>
        <row r="16034">
          <cell r="S16034">
            <v>2628495</v>
          </cell>
        </row>
        <row r="16035">
          <cell r="S16035">
            <v>3574771</v>
          </cell>
          <cell r="BB16035" t="str">
            <v>Grønn</v>
          </cell>
        </row>
        <row r="16036">
          <cell r="S16036">
            <v>3020856</v>
          </cell>
        </row>
        <row r="16037">
          <cell r="S16037">
            <v>1168748</v>
          </cell>
        </row>
        <row r="16038">
          <cell r="S16038">
            <v>1894921</v>
          </cell>
        </row>
        <row r="16039">
          <cell r="S16039">
            <v>929177</v>
          </cell>
        </row>
        <row r="16040">
          <cell r="S16040">
            <v>4264225</v>
          </cell>
        </row>
        <row r="16041">
          <cell r="S16041">
            <v>3078085</v>
          </cell>
        </row>
        <row r="16042">
          <cell r="S16042">
            <v>3006449</v>
          </cell>
          <cell r="BB16042" t="str">
            <v>Lys grønn</v>
          </cell>
        </row>
        <row r="16043">
          <cell r="S16043">
            <v>1161356</v>
          </cell>
        </row>
        <row r="16044">
          <cell r="S16044">
            <v>2305536</v>
          </cell>
        </row>
        <row r="16045">
          <cell r="S16045">
            <v>2472985</v>
          </cell>
        </row>
        <row r="16046">
          <cell r="S16046">
            <v>2179140</v>
          </cell>
        </row>
        <row r="16047">
          <cell r="S16047">
            <v>3819575</v>
          </cell>
          <cell r="BB16047" t="str">
            <v>Oransje</v>
          </cell>
        </row>
        <row r="16048">
          <cell r="S16048">
            <v>1227685</v>
          </cell>
          <cell r="BB16048" t="str">
            <v>Rød</v>
          </cell>
        </row>
        <row r="16049">
          <cell r="S16049">
            <v>2212345</v>
          </cell>
        </row>
        <row r="16050">
          <cell r="S16050">
            <v>1893998</v>
          </cell>
        </row>
        <row r="16051">
          <cell r="S16051">
            <v>904495</v>
          </cell>
        </row>
        <row r="16052">
          <cell r="S16052">
            <v>2446724</v>
          </cell>
        </row>
        <row r="16053">
          <cell r="S16053">
            <v>3482325</v>
          </cell>
          <cell r="BB16053" t="str">
            <v>Oransje</v>
          </cell>
        </row>
        <row r="16054">
          <cell r="S16054">
            <v>1817298</v>
          </cell>
        </row>
        <row r="16055">
          <cell r="S16055">
            <v>2908885</v>
          </cell>
        </row>
        <row r="16056">
          <cell r="S16056">
            <v>1420505</v>
          </cell>
          <cell r="BB16056" t="str">
            <v>Rød</v>
          </cell>
        </row>
        <row r="16057">
          <cell r="S16057">
            <v>3115293</v>
          </cell>
        </row>
        <row r="16058">
          <cell r="S16058">
            <v>1235494</v>
          </cell>
        </row>
        <row r="16059">
          <cell r="S16059">
            <v>2716585</v>
          </cell>
        </row>
        <row r="16060">
          <cell r="S16060">
            <v>4157243</v>
          </cell>
          <cell r="BB16060" t="str">
            <v>Oransje</v>
          </cell>
        </row>
        <row r="16061">
          <cell r="S16061">
            <v>4400000</v>
          </cell>
        </row>
        <row r="16062">
          <cell r="S16062">
            <v>1932326</v>
          </cell>
        </row>
        <row r="16063">
          <cell r="S16063">
            <v>1841415</v>
          </cell>
        </row>
        <row r="16064">
          <cell r="S16064">
            <v>2781845.63</v>
          </cell>
        </row>
        <row r="16065">
          <cell r="S16065">
            <v>2690584</v>
          </cell>
        </row>
        <row r="16066">
          <cell r="S16066">
            <v>1258932</v>
          </cell>
        </row>
        <row r="16067">
          <cell r="S16067">
            <v>398205</v>
          </cell>
        </row>
        <row r="16068">
          <cell r="S16068">
            <v>2456240</v>
          </cell>
          <cell r="BB16068" t="str">
            <v>Grønn</v>
          </cell>
        </row>
        <row r="16069">
          <cell r="S16069">
            <v>4117677</v>
          </cell>
        </row>
        <row r="16070">
          <cell r="S16070">
            <v>1653387</v>
          </cell>
          <cell r="BB16070" t="str">
            <v>Rød</v>
          </cell>
        </row>
        <row r="16071">
          <cell r="S16071">
            <v>716459</v>
          </cell>
        </row>
        <row r="16072">
          <cell r="S16072">
            <v>2483159</v>
          </cell>
        </row>
        <row r="16073">
          <cell r="S16073">
            <v>3344247</v>
          </cell>
          <cell r="BB16073" t="str">
            <v>Gul</v>
          </cell>
        </row>
        <row r="16074">
          <cell r="S16074">
            <v>1561539</v>
          </cell>
        </row>
        <row r="16075">
          <cell r="S16075">
            <v>1719147</v>
          </cell>
          <cell r="BB16075" t="str">
            <v>Rød</v>
          </cell>
        </row>
        <row r="16076">
          <cell r="S16076">
            <v>2209861</v>
          </cell>
        </row>
        <row r="16077">
          <cell r="S16077">
            <v>1628084</v>
          </cell>
          <cell r="BB16077" t="str">
            <v>Oransje</v>
          </cell>
        </row>
        <row r="16078">
          <cell r="S16078">
            <v>2324399</v>
          </cell>
        </row>
        <row r="16079">
          <cell r="S16079">
            <v>2508001</v>
          </cell>
        </row>
        <row r="16080">
          <cell r="S16080">
            <v>1497415</v>
          </cell>
        </row>
        <row r="16081">
          <cell r="S16081">
            <v>1849906</v>
          </cell>
        </row>
        <row r="16082">
          <cell r="S16082">
            <v>2361397</v>
          </cell>
        </row>
        <row r="16083">
          <cell r="S16083">
            <v>1103964</v>
          </cell>
        </row>
        <row r="16084">
          <cell r="S16084">
            <v>1049588.75</v>
          </cell>
        </row>
        <row r="16085">
          <cell r="S16085">
            <v>1928742</v>
          </cell>
        </row>
        <row r="16086">
          <cell r="S16086">
            <v>2842284</v>
          </cell>
        </row>
        <row r="16087">
          <cell r="S16087">
            <v>1447681</v>
          </cell>
        </row>
        <row r="16088">
          <cell r="S16088">
            <v>7624736.0800000001</v>
          </cell>
          <cell r="BB16088" t="str">
            <v>Oransje</v>
          </cell>
        </row>
        <row r="16089">
          <cell r="S16089">
            <v>3374338</v>
          </cell>
        </row>
        <row r="16090">
          <cell r="S16090">
            <v>1873012</v>
          </cell>
        </row>
        <row r="16091">
          <cell r="S16091">
            <v>1635592</v>
          </cell>
        </row>
        <row r="16092">
          <cell r="S16092">
            <v>2125188</v>
          </cell>
          <cell r="BB16092" t="str">
            <v>Gul</v>
          </cell>
        </row>
        <row r="16093">
          <cell r="S16093">
            <v>2098334</v>
          </cell>
        </row>
        <row r="16094">
          <cell r="S16094">
            <v>1978839</v>
          </cell>
          <cell r="BB16094" t="str">
            <v>Gul</v>
          </cell>
        </row>
        <row r="16095">
          <cell r="S16095">
            <v>1176374</v>
          </cell>
        </row>
        <row r="16096">
          <cell r="S16096">
            <v>3244798</v>
          </cell>
        </row>
        <row r="16097">
          <cell r="S16097">
            <v>2683184</v>
          </cell>
        </row>
        <row r="16098">
          <cell r="S16098">
            <v>2672648</v>
          </cell>
        </row>
        <row r="16099">
          <cell r="S16099">
            <v>1706829</v>
          </cell>
        </row>
        <row r="16100">
          <cell r="S16100">
            <v>2966689</v>
          </cell>
        </row>
        <row r="16101">
          <cell r="S16101">
            <v>2594254</v>
          </cell>
          <cell r="BB16101" t="str">
            <v>Oransje</v>
          </cell>
        </row>
        <row r="16102">
          <cell r="S16102">
            <v>2419624</v>
          </cell>
        </row>
        <row r="16103">
          <cell r="S16103">
            <v>4217972</v>
          </cell>
        </row>
        <row r="16104">
          <cell r="S16104">
            <v>4249661</v>
          </cell>
        </row>
        <row r="16105">
          <cell r="S16105">
            <v>1415549</v>
          </cell>
        </row>
        <row r="16106">
          <cell r="S16106">
            <v>1743700</v>
          </cell>
          <cell r="BB16106" t="str">
            <v>Gul</v>
          </cell>
        </row>
        <row r="16107">
          <cell r="S16107">
            <v>2109366</v>
          </cell>
        </row>
        <row r="16108">
          <cell r="S16108">
            <v>2177384</v>
          </cell>
        </row>
        <row r="16109">
          <cell r="S16109">
            <v>623101</v>
          </cell>
          <cell r="BB16109" t="str">
            <v>Gul</v>
          </cell>
        </row>
        <row r="16110">
          <cell r="S16110">
            <v>2134180</v>
          </cell>
        </row>
        <row r="16111">
          <cell r="S16111">
            <v>2332681</v>
          </cell>
        </row>
        <row r="16112">
          <cell r="S16112">
            <v>3051292.48</v>
          </cell>
        </row>
        <row r="16113">
          <cell r="S16113">
            <v>452081.16</v>
          </cell>
        </row>
        <row r="16114">
          <cell r="S16114">
            <v>2921211</v>
          </cell>
          <cell r="BB16114" t="str">
            <v>Gul</v>
          </cell>
        </row>
        <row r="16115">
          <cell r="S16115">
            <v>2752172</v>
          </cell>
        </row>
        <row r="16116">
          <cell r="S16116">
            <v>2019418</v>
          </cell>
        </row>
        <row r="16117">
          <cell r="S16117">
            <v>1456825</v>
          </cell>
        </row>
        <row r="16118">
          <cell r="S16118">
            <v>1499264</v>
          </cell>
        </row>
        <row r="16119">
          <cell r="S16119">
            <v>1737669</v>
          </cell>
          <cell r="BB16119" t="str">
            <v>Gul</v>
          </cell>
        </row>
        <row r="16120">
          <cell r="S16120">
            <v>1008521</v>
          </cell>
        </row>
        <row r="16121">
          <cell r="S16121">
            <v>2055166</v>
          </cell>
        </row>
        <row r="16122">
          <cell r="S16122">
            <v>2448231</v>
          </cell>
          <cell r="BB16122" t="str">
            <v>Oransje</v>
          </cell>
        </row>
        <row r="16123">
          <cell r="S16123">
            <v>460536</v>
          </cell>
        </row>
        <row r="16124">
          <cell r="S16124">
            <v>1328523</v>
          </cell>
        </row>
        <row r="16125">
          <cell r="S16125">
            <v>7065845</v>
          </cell>
        </row>
        <row r="16126">
          <cell r="S16126">
            <v>883743</v>
          </cell>
        </row>
        <row r="16127">
          <cell r="S16127">
            <v>2356090</v>
          </cell>
        </row>
        <row r="16128">
          <cell r="S16128">
            <v>2597210</v>
          </cell>
        </row>
        <row r="16129">
          <cell r="S16129">
            <v>1280934</v>
          </cell>
        </row>
        <row r="16130">
          <cell r="S16130">
            <v>3879278</v>
          </cell>
        </row>
        <row r="16131">
          <cell r="S16131">
            <v>2055496</v>
          </cell>
          <cell r="BB16131" t="str">
            <v>Gul</v>
          </cell>
        </row>
        <row r="16132">
          <cell r="S16132">
            <v>2700000</v>
          </cell>
        </row>
        <row r="16133">
          <cell r="S16133">
            <v>1168405</v>
          </cell>
          <cell r="BB16133" t="str">
            <v>Oransje</v>
          </cell>
        </row>
        <row r="16134">
          <cell r="S16134">
            <v>2003283</v>
          </cell>
        </row>
        <row r="16135">
          <cell r="S16135">
            <v>1455959</v>
          </cell>
        </row>
        <row r="16136">
          <cell r="S16136">
            <v>3544449</v>
          </cell>
        </row>
        <row r="16137">
          <cell r="S16137">
            <v>2671342</v>
          </cell>
        </row>
        <row r="16138">
          <cell r="S16138">
            <v>866696</v>
          </cell>
          <cell r="BB16138" t="str">
            <v>Rød</v>
          </cell>
        </row>
        <row r="16139">
          <cell r="S16139">
            <v>2290065</v>
          </cell>
        </row>
        <row r="16140">
          <cell r="S16140">
            <v>1536565</v>
          </cell>
          <cell r="BB16140" t="str">
            <v>Rød</v>
          </cell>
        </row>
        <row r="16141">
          <cell r="S16141">
            <v>1860973.55</v>
          </cell>
        </row>
        <row r="16142">
          <cell r="S16142">
            <v>1375913.11</v>
          </cell>
        </row>
        <row r="16143">
          <cell r="S16143">
            <v>1134991</v>
          </cell>
        </row>
        <row r="16144">
          <cell r="S16144">
            <v>3587153</v>
          </cell>
        </row>
        <row r="16145">
          <cell r="S16145">
            <v>2955714</v>
          </cell>
        </row>
        <row r="16146">
          <cell r="S16146">
            <v>1484475</v>
          </cell>
          <cell r="BB16146" t="str">
            <v>Oransje</v>
          </cell>
        </row>
        <row r="16147">
          <cell r="S16147">
            <v>3544446</v>
          </cell>
        </row>
        <row r="16148">
          <cell r="S16148">
            <v>1741464</v>
          </cell>
        </row>
        <row r="16149">
          <cell r="S16149">
            <v>1922763</v>
          </cell>
          <cell r="BB16149" t="str">
            <v>Rød</v>
          </cell>
        </row>
        <row r="16150">
          <cell r="S16150">
            <v>1946193</v>
          </cell>
        </row>
        <row r="16151">
          <cell r="S16151">
            <v>1358082</v>
          </cell>
          <cell r="BB16151" t="str">
            <v>Rød</v>
          </cell>
        </row>
        <row r="16152">
          <cell r="S16152">
            <v>2348432</v>
          </cell>
        </row>
        <row r="16153">
          <cell r="S16153">
            <v>2042330</v>
          </cell>
        </row>
        <row r="16154">
          <cell r="S16154">
            <v>2262452</v>
          </cell>
        </row>
        <row r="16155">
          <cell r="S16155">
            <v>3448526</v>
          </cell>
          <cell r="BB16155" t="str">
            <v>Rød</v>
          </cell>
        </row>
        <row r="16156">
          <cell r="S16156">
            <v>5327867</v>
          </cell>
        </row>
        <row r="16157">
          <cell r="S16157">
            <v>3030668</v>
          </cell>
        </row>
        <row r="16158">
          <cell r="S16158">
            <v>2509038</v>
          </cell>
        </row>
        <row r="16159">
          <cell r="S16159">
            <v>1398411</v>
          </cell>
        </row>
        <row r="16160">
          <cell r="S16160">
            <v>5199739</v>
          </cell>
        </row>
        <row r="16161">
          <cell r="S16161">
            <v>1947703</v>
          </cell>
        </row>
        <row r="16162">
          <cell r="S16162">
            <v>4160516.08</v>
          </cell>
        </row>
        <row r="16163">
          <cell r="S16163">
            <v>4415480</v>
          </cell>
          <cell r="BB16163" t="str">
            <v>Oransje</v>
          </cell>
        </row>
        <row r="16164">
          <cell r="S16164">
            <v>3896835</v>
          </cell>
          <cell r="BB16164" t="str">
            <v>Oransje</v>
          </cell>
        </row>
        <row r="16165">
          <cell r="S16165">
            <v>1826108</v>
          </cell>
        </row>
        <row r="16166">
          <cell r="S16166">
            <v>2590245</v>
          </cell>
        </row>
        <row r="16167">
          <cell r="S16167">
            <v>1564158</v>
          </cell>
        </row>
        <row r="16168">
          <cell r="S16168">
            <v>3528646</v>
          </cell>
          <cell r="BB16168" t="str">
            <v>Oransje</v>
          </cell>
        </row>
        <row r="16169">
          <cell r="S16169">
            <v>1349535.5</v>
          </cell>
          <cell r="BB16169" t="str">
            <v>Rød</v>
          </cell>
        </row>
        <row r="16170">
          <cell r="S16170">
            <v>1902799</v>
          </cell>
        </row>
        <row r="16171">
          <cell r="S16171">
            <v>2441168</v>
          </cell>
        </row>
        <row r="16172">
          <cell r="S16172">
            <v>2342084</v>
          </cell>
        </row>
        <row r="16173">
          <cell r="S16173">
            <v>1614659</v>
          </cell>
        </row>
        <row r="16174">
          <cell r="S16174">
            <v>1810901</v>
          </cell>
        </row>
        <row r="16175">
          <cell r="S16175">
            <v>2888145</v>
          </cell>
        </row>
        <row r="16176">
          <cell r="S16176">
            <v>2453834</v>
          </cell>
          <cell r="BB16176" t="str">
            <v>Oransje</v>
          </cell>
        </row>
        <row r="16177">
          <cell r="S16177">
            <v>2694592</v>
          </cell>
          <cell r="BB16177" t="str">
            <v>Oransje</v>
          </cell>
        </row>
        <row r="16178">
          <cell r="S16178">
            <v>1735665.25</v>
          </cell>
        </row>
        <row r="16179">
          <cell r="S16179">
            <v>2115202.2400000002</v>
          </cell>
        </row>
        <row r="16180">
          <cell r="S16180">
            <v>2667169</v>
          </cell>
        </row>
        <row r="16181">
          <cell r="S16181">
            <v>1859224</v>
          </cell>
        </row>
        <row r="16182">
          <cell r="S16182">
            <v>3522108</v>
          </cell>
        </row>
        <row r="16183">
          <cell r="S16183">
            <v>2442721</v>
          </cell>
        </row>
        <row r="16184">
          <cell r="S16184">
            <v>2136615</v>
          </cell>
          <cell r="BB16184" t="str">
            <v>Grønn</v>
          </cell>
        </row>
        <row r="16185">
          <cell r="S16185">
            <v>1260303.04</v>
          </cell>
        </row>
        <row r="16186">
          <cell r="S16186">
            <v>4214984</v>
          </cell>
        </row>
        <row r="16187">
          <cell r="S16187">
            <v>3100822</v>
          </cell>
        </row>
        <row r="16188">
          <cell r="S16188">
            <v>3717254</v>
          </cell>
        </row>
        <row r="16189">
          <cell r="S16189">
            <v>1861349</v>
          </cell>
        </row>
        <row r="16190">
          <cell r="S16190">
            <v>4641018</v>
          </cell>
        </row>
        <row r="16191">
          <cell r="S16191">
            <v>943672</v>
          </cell>
        </row>
        <row r="16192">
          <cell r="S16192">
            <v>4195902.5199999996</v>
          </cell>
          <cell r="BB16192" t="str">
            <v>Rød</v>
          </cell>
        </row>
        <row r="16193">
          <cell r="S16193">
            <v>1368558</v>
          </cell>
        </row>
        <row r="16194">
          <cell r="S16194">
            <v>931897</v>
          </cell>
          <cell r="BB16194" t="str">
            <v>Oransje</v>
          </cell>
        </row>
        <row r="16195">
          <cell r="S16195">
            <v>1316959</v>
          </cell>
        </row>
        <row r="16196">
          <cell r="S16196">
            <v>1130045</v>
          </cell>
        </row>
        <row r="16197">
          <cell r="S16197">
            <v>553852</v>
          </cell>
          <cell r="BB16197" t="str">
            <v>Rød</v>
          </cell>
        </row>
        <row r="16198">
          <cell r="S16198">
            <v>1366256</v>
          </cell>
        </row>
        <row r="16199">
          <cell r="S16199">
            <v>1956376</v>
          </cell>
        </row>
        <row r="16200">
          <cell r="S16200">
            <v>3741875</v>
          </cell>
          <cell r="BB16200" t="str">
            <v>Gul</v>
          </cell>
        </row>
        <row r="16201">
          <cell r="S16201">
            <v>2650254</v>
          </cell>
        </row>
        <row r="16202">
          <cell r="S16202">
            <v>2266520</v>
          </cell>
        </row>
        <row r="16203">
          <cell r="S16203">
            <v>1710095</v>
          </cell>
        </row>
        <row r="16204">
          <cell r="S16204">
            <v>4403486</v>
          </cell>
        </row>
        <row r="16205">
          <cell r="S16205">
            <v>1423789.5</v>
          </cell>
        </row>
        <row r="16206">
          <cell r="S16206">
            <v>1922213</v>
          </cell>
        </row>
        <row r="16207">
          <cell r="S16207">
            <v>1773761</v>
          </cell>
          <cell r="BB16207" t="str">
            <v>Oransje</v>
          </cell>
        </row>
        <row r="16208">
          <cell r="S16208">
            <v>3171169</v>
          </cell>
        </row>
        <row r="16209">
          <cell r="S16209">
            <v>1673980</v>
          </cell>
        </row>
        <row r="16210">
          <cell r="S16210">
            <v>980634</v>
          </cell>
        </row>
        <row r="16211">
          <cell r="S16211">
            <v>2183851</v>
          </cell>
        </row>
        <row r="16212">
          <cell r="S16212">
            <v>3694514</v>
          </cell>
          <cell r="BB16212" t="str">
            <v>Rød</v>
          </cell>
        </row>
        <row r="16213">
          <cell r="S16213">
            <v>6720000</v>
          </cell>
        </row>
        <row r="16214">
          <cell r="S16214">
            <v>1454264</v>
          </cell>
        </row>
        <row r="16215">
          <cell r="S16215">
            <v>1590582</v>
          </cell>
        </row>
        <row r="16216">
          <cell r="S16216">
            <v>1369621</v>
          </cell>
        </row>
        <row r="16217">
          <cell r="S16217">
            <v>3968160</v>
          </cell>
        </row>
        <row r="16218">
          <cell r="S16218">
            <v>5682141</v>
          </cell>
          <cell r="BB16218" t="str">
            <v>Oransje</v>
          </cell>
        </row>
        <row r="16219">
          <cell r="S16219">
            <v>2931549</v>
          </cell>
        </row>
        <row r="16220">
          <cell r="S16220">
            <v>2173790</v>
          </cell>
        </row>
        <row r="16221">
          <cell r="S16221">
            <v>2109943</v>
          </cell>
        </row>
        <row r="16222">
          <cell r="S16222">
            <v>1312897</v>
          </cell>
        </row>
        <row r="16223">
          <cell r="S16223">
            <v>1550631</v>
          </cell>
        </row>
        <row r="16224">
          <cell r="S16224">
            <v>706498</v>
          </cell>
        </row>
        <row r="16225">
          <cell r="S16225">
            <v>3359379</v>
          </cell>
        </row>
        <row r="16226">
          <cell r="S16226">
            <v>1290352</v>
          </cell>
        </row>
        <row r="16227">
          <cell r="S16227">
            <v>2363478</v>
          </cell>
        </row>
        <row r="16228">
          <cell r="S16228">
            <v>1750040</v>
          </cell>
          <cell r="BB16228" t="str">
            <v>Rød</v>
          </cell>
        </row>
        <row r="16229">
          <cell r="S16229">
            <v>787449</v>
          </cell>
          <cell r="BB16229" t="str">
            <v>Oransje</v>
          </cell>
        </row>
        <row r="16230">
          <cell r="S16230">
            <v>2064895</v>
          </cell>
        </row>
        <row r="16231">
          <cell r="S16231">
            <v>3672392</v>
          </cell>
        </row>
        <row r="16232">
          <cell r="S16232">
            <v>3283564</v>
          </cell>
          <cell r="BB16232" t="str">
            <v>Oransje</v>
          </cell>
        </row>
        <row r="16233">
          <cell r="S16233">
            <v>268494</v>
          </cell>
        </row>
        <row r="16234">
          <cell r="S16234">
            <v>2068762</v>
          </cell>
        </row>
        <row r="16235">
          <cell r="S16235">
            <v>1706025</v>
          </cell>
        </row>
        <row r="16236">
          <cell r="S16236">
            <v>2590205</v>
          </cell>
          <cell r="BB16236" t="str">
            <v>Rød</v>
          </cell>
        </row>
        <row r="16237">
          <cell r="S16237">
            <v>3140360.7</v>
          </cell>
          <cell r="BB16237" t="str">
            <v>Grønn</v>
          </cell>
        </row>
        <row r="16238">
          <cell r="S16238">
            <v>2737167.02</v>
          </cell>
          <cell r="BB16238" t="str">
            <v>Oransje</v>
          </cell>
        </row>
        <row r="16239">
          <cell r="S16239">
            <v>1998327</v>
          </cell>
          <cell r="BB16239" t="str">
            <v>Rød</v>
          </cell>
        </row>
        <row r="16240">
          <cell r="S16240">
            <v>5341396</v>
          </cell>
        </row>
        <row r="16241">
          <cell r="S16241">
            <v>1150459</v>
          </cell>
          <cell r="BB16241" t="str">
            <v>Rød</v>
          </cell>
        </row>
        <row r="16242">
          <cell r="S16242">
            <v>1070922</v>
          </cell>
        </row>
        <row r="16243">
          <cell r="S16243">
            <v>1903475</v>
          </cell>
        </row>
        <row r="16244">
          <cell r="S16244">
            <v>4316717</v>
          </cell>
        </row>
        <row r="16245">
          <cell r="S16245">
            <v>2003886</v>
          </cell>
        </row>
        <row r="16246">
          <cell r="S16246">
            <v>1004370</v>
          </cell>
          <cell r="BB16246" t="str">
            <v>Oransje</v>
          </cell>
        </row>
        <row r="16247">
          <cell r="S16247">
            <v>5103042</v>
          </cell>
        </row>
        <row r="16248">
          <cell r="S16248">
            <v>3132754</v>
          </cell>
        </row>
        <row r="16249">
          <cell r="S16249">
            <v>1533043</v>
          </cell>
        </row>
        <row r="16250">
          <cell r="S16250">
            <v>3586626</v>
          </cell>
        </row>
        <row r="16251">
          <cell r="S16251">
            <v>6300000</v>
          </cell>
        </row>
        <row r="16252">
          <cell r="S16252">
            <v>3013934</v>
          </cell>
        </row>
        <row r="16253">
          <cell r="S16253">
            <v>1737444</v>
          </cell>
        </row>
        <row r="16254">
          <cell r="S16254">
            <v>2814213</v>
          </cell>
        </row>
        <row r="16255">
          <cell r="S16255">
            <v>1986547</v>
          </cell>
        </row>
        <row r="16256">
          <cell r="S16256">
            <v>1434909</v>
          </cell>
        </row>
        <row r="16257">
          <cell r="S16257">
            <v>1420000</v>
          </cell>
        </row>
        <row r="16258">
          <cell r="S16258">
            <v>957961</v>
          </cell>
        </row>
        <row r="16259">
          <cell r="S16259">
            <v>1705360</v>
          </cell>
        </row>
        <row r="16260">
          <cell r="S16260">
            <v>3640414</v>
          </cell>
        </row>
        <row r="16261">
          <cell r="S16261">
            <v>4310773</v>
          </cell>
        </row>
        <row r="16262">
          <cell r="S16262">
            <v>2246019</v>
          </cell>
          <cell r="BB16262" t="str">
            <v>Oransje</v>
          </cell>
        </row>
        <row r="16263">
          <cell r="S16263">
            <v>1705250.77</v>
          </cell>
        </row>
        <row r="16264">
          <cell r="S16264">
            <v>1629754</v>
          </cell>
        </row>
        <row r="16265">
          <cell r="S16265">
            <v>1484558</v>
          </cell>
        </row>
        <row r="16266">
          <cell r="S16266">
            <v>1163216</v>
          </cell>
        </row>
        <row r="16267">
          <cell r="S16267">
            <v>3048969</v>
          </cell>
          <cell r="BB16267" t="str">
            <v>Gul</v>
          </cell>
        </row>
        <row r="16268">
          <cell r="S16268">
            <v>3187500</v>
          </cell>
        </row>
        <row r="16269">
          <cell r="S16269">
            <v>1643905</v>
          </cell>
        </row>
        <row r="16270">
          <cell r="S16270">
            <v>2364647.35</v>
          </cell>
        </row>
        <row r="16271">
          <cell r="S16271">
            <v>1263936</v>
          </cell>
        </row>
        <row r="16272">
          <cell r="S16272">
            <v>1872008</v>
          </cell>
        </row>
        <row r="16273">
          <cell r="S16273">
            <v>2934775</v>
          </cell>
        </row>
        <row r="16274">
          <cell r="S16274">
            <v>1148909</v>
          </cell>
        </row>
        <row r="16275">
          <cell r="S16275">
            <v>1817229</v>
          </cell>
          <cell r="BB16275" t="str">
            <v>Rød</v>
          </cell>
        </row>
        <row r="16276">
          <cell r="S16276">
            <v>1243562</v>
          </cell>
        </row>
        <row r="16277">
          <cell r="S16277">
            <v>1501665</v>
          </cell>
        </row>
        <row r="16278">
          <cell r="S16278">
            <v>3278282</v>
          </cell>
        </row>
        <row r="16279">
          <cell r="S16279">
            <v>1431314</v>
          </cell>
        </row>
        <row r="16280">
          <cell r="S16280">
            <v>5647320</v>
          </cell>
        </row>
        <row r="16281">
          <cell r="S16281">
            <v>1859274.75</v>
          </cell>
        </row>
        <row r="16282">
          <cell r="S16282">
            <v>1673537</v>
          </cell>
        </row>
        <row r="16283">
          <cell r="S16283">
            <v>1524360</v>
          </cell>
          <cell r="BB16283" t="str">
            <v>Oransje</v>
          </cell>
        </row>
        <row r="16284">
          <cell r="S16284">
            <v>2107323</v>
          </cell>
        </row>
        <row r="16285">
          <cell r="S16285">
            <v>1600000</v>
          </cell>
          <cell r="BB16285" t="str">
            <v>Grønn</v>
          </cell>
        </row>
        <row r="16286">
          <cell r="S16286">
            <v>798000</v>
          </cell>
        </row>
        <row r="16287">
          <cell r="S16287">
            <v>2672044</v>
          </cell>
        </row>
        <row r="16288">
          <cell r="S16288">
            <v>1360239</v>
          </cell>
        </row>
        <row r="16289">
          <cell r="S16289">
            <v>1614501</v>
          </cell>
        </row>
        <row r="16290">
          <cell r="S16290">
            <v>1527691</v>
          </cell>
          <cell r="BB16290" t="str">
            <v>Oransje</v>
          </cell>
        </row>
        <row r="16291">
          <cell r="S16291">
            <v>1429326.65</v>
          </cell>
        </row>
        <row r="16292">
          <cell r="S16292">
            <v>5257971.95</v>
          </cell>
        </row>
        <row r="16293">
          <cell r="S16293">
            <v>1781803</v>
          </cell>
        </row>
        <row r="16294">
          <cell r="S16294">
            <v>1578342</v>
          </cell>
          <cell r="BB16294" t="str">
            <v>Rød</v>
          </cell>
        </row>
        <row r="16295">
          <cell r="S16295">
            <v>2444264</v>
          </cell>
        </row>
        <row r="16296">
          <cell r="S16296">
            <v>6885000</v>
          </cell>
        </row>
        <row r="16297">
          <cell r="S16297">
            <v>1224390</v>
          </cell>
        </row>
        <row r="16298">
          <cell r="S16298">
            <v>2950432</v>
          </cell>
        </row>
        <row r="16299">
          <cell r="S16299">
            <v>1222668</v>
          </cell>
        </row>
        <row r="16300">
          <cell r="S16300">
            <v>3099004</v>
          </cell>
        </row>
        <row r="16301">
          <cell r="S16301">
            <v>1826345</v>
          </cell>
          <cell r="BB16301" t="str">
            <v>Grønn</v>
          </cell>
        </row>
        <row r="16302">
          <cell r="S16302">
            <v>1390702</v>
          </cell>
        </row>
        <row r="16303">
          <cell r="S16303">
            <v>3644590</v>
          </cell>
        </row>
        <row r="16304">
          <cell r="S16304">
            <v>3185600</v>
          </cell>
        </row>
        <row r="16305">
          <cell r="S16305">
            <v>1481055</v>
          </cell>
          <cell r="BB16305" t="str">
            <v>Rød</v>
          </cell>
        </row>
        <row r="16306">
          <cell r="S16306">
            <v>2304421</v>
          </cell>
        </row>
        <row r="16307">
          <cell r="S16307">
            <v>1566625.25</v>
          </cell>
          <cell r="BB16307" t="str">
            <v>Rød</v>
          </cell>
        </row>
        <row r="16308">
          <cell r="S16308">
            <v>1394591</v>
          </cell>
        </row>
        <row r="16309">
          <cell r="S16309">
            <v>2441245</v>
          </cell>
        </row>
        <row r="16310">
          <cell r="S16310">
            <v>1564224</v>
          </cell>
        </row>
        <row r="16311">
          <cell r="S16311">
            <v>1667452</v>
          </cell>
        </row>
        <row r="16312">
          <cell r="S16312">
            <v>1550219</v>
          </cell>
          <cell r="BB16312" t="str">
            <v>Rød</v>
          </cell>
        </row>
        <row r="16313">
          <cell r="S16313">
            <v>211062</v>
          </cell>
        </row>
        <row r="16314">
          <cell r="S16314">
            <v>2802864</v>
          </cell>
          <cell r="BB16314" t="str">
            <v>Oransje</v>
          </cell>
        </row>
        <row r="16315">
          <cell r="S16315">
            <v>3432114</v>
          </cell>
          <cell r="BB16315" t="str">
            <v>Gul</v>
          </cell>
        </row>
        <row r="16316">
          <cell r="S16316">
            <v>2949307</v>
          </cell>
        </row>
        <row r="16317">
          <cell r="S16317">
            <v>2259708</v>
          </cell>
        </row>
        <row r="16318">
          <cell r="S16318">
            <v>1479795</v>
          </cell>
        </row>
        <row r="16319">
          <cell r="S16319">
            <v>2339351</v>
          </cell>
        </row>
        <row r="16320">
          <cell r="S16320">
            <v>3950601</v>
          </cell>
          <cell r="BB16320" t="str">
            <v>Gul</v>
          </cell>
        </row>
        <row r="16321">
          <cell r="S16321">
            <v>629070</v>
          </cell>
          <cell r="BB16321" t="str">
            <v>Grønn</v>
          </cell>
        </row>
        <row r="16322">
          <cell r="S16322">
            <v>889646</v>
          </cell>
        </row>
        <row r="16323">
          <cell r="S16323">
            <v>1765003</v>
          </cell>
        </row>
        <row r="16324">
          <cell r="S16324">
            <v>2689419</v>
          </cell>
        </row>
        <row r="16325">
          <cell r="S16325">
            <v>1663318</v>
          </cell>
        </row>
        <row r="16326">
          <cell r="S16326">
            <v>2694914</v>
          </cell>
          <cell r="BB16326" t="str">
            <v>Oransje</v>
          </cell>
        </row>
        <row r="16327">
          <cell r="S16327">
            <v>1574625</v>
          </cell>
        </row>
        <row r="16328">
          <cell r="S16328">
            <v>802351</v>
          </cell>
        </row>
        <row r="16329">
          <cell r="S16329">
            <v>1751551</v>
          </cell>
          <cell r="BB16329" t="str">
            <v>Rød</v>
          </cell>
        </row>
        <row r="16330">
          <cell r="S16330">
            <v>2815343</v>
          </cell>
        </row>
        <row r="16331">
          <cell r="S16331">
            <v>1357002</v>
          </cell>
        </row>
        <row r="16332">
          <cell r="S16332">
            <v>4865875</v>
          </cell>
        </row>
        <row r="16333">
          <cell r="S16333">
            <v>4671460</v>
          </cell>
        </row>
        <row r="16334">
          <cell r="S16334">
            <v>6600000</v>
          </cell>
        </row>
        <row r="16335">
          <cell r="S16335">
            <v>2560443</v>
          </cell>
        </row>
        <row r="16336">
          <cell r="S16336">
            <v>2280890</v>
          </cell>
        </row>
        <row r="16337">
          <cell r="S16337">
            <v>2862255</v>
          </cell>
          <cell r="BB16337" t="str">
            <v>Oransje</v>
          </cell>
        </row>
        <row r="16338">
          <cell r="S16338">
            <v>1736795</v>
          </cell>
          <cell r="BB16338" t="str">
            <v>Oransje</v>
          </cell>
        </row>
        <row r="16339">
          <cell r="S16339">
            <v>3080256</v>
          </cell>
        </row>
        <row r="16340">
          <cell r="S16340">
            <v>4603721</v>
          </cell>
        </row>
        <row r="16341">
          <cell r="S16341">
            <v>1799181</v>
          </cell>
        </row>
        <row r="16342">
          <cell r="S16342">
            <v>5235535</v>
          </cell>
        </row>
        <row r="16343">
          <cell r="S16343">
            <v>5101968</v>
          </cell>
        </row>
        <row r="16344">
          <cell r="S16344">
            <v>1099105</v>
          </cell>
        </row>
        <row r="16345">
          <cell r="S16345">
            <v>1528221</v>
          </cell>
        </row>
        <row r="16346">
          <cell r="S16346">
            <v>5175000</v>
          </cell>
        </row>
        <row r="16347">
          <cell r="S16347">
            <v>996475</v>
          </cell>
          <cell r="BB16347" t="str">
            <v>Rød</v>
          </cell>
        </row>
        <row r="16348">
          <cell r="S16348">
            <v>868763</v>
          </cell>
        </row>
        <row r="16349">
          <cell r="S16349">
            <v>1986079</v>
          </cell>
        </row>
        <row r="16350">
          <cell r="S16350">
            <v>1869857</v>
          </cell>
        </row>
        <row r="16351">
          <cell r="S16351">
            <v>1675638</v>
          </cell>
        </row>
        <row r="16352">
          <cell r="S16352">
            <v>2210744</v>
          </cell>
        </row>
        <row r="16353">
          <cell r="S16353">
            <v>981401</v>
          </cell>
        </row>
        <row r="16354">
          <cell r="S16354">
            <v>1443159</v>
          </cell>
        </row>
        <row r="16355">
          <cell r="S16355">
            <v>2272807.8199999998</v>
          </cell>
          <cell r="BB16355" t="str">
            <v>Lys grønn</v>
          </cell>
        </row>
        <row r="16356">
          <cell r="S16356">
            <v>2231320</v>
          </cell>
          <cell r="BB16356" t="str">
            <v>Rød</v>
          </cell>
        </row>
        <row r="16357">
          <cell r="S16357">
            <v>2974810.32</v>
          </cell>
          <cell r="BB16357" t="str">
            <v>Gul</v>
          </cell>
        </row>
        <row r="16358">
          <cell r="S16358">
            <v>2498687</v>
          </cell>
        </row>
        <row r="16359">
          <cell r="S16359">
            <v>4215302</v>
          </cell>
          <cell r="BB16359" t="str">
            <v>Oransje</v>
          </cell>
        </row>
        <row r="16360">
          <cell r="S16360">
            <v>1527910</v>
          </cell>
        </row>
        <row r="16361">
          <cell r="S16361">
            <v>1860271</v>
          </cell>
        </row>
        <row r="16362">
          <cell r="S16362">
            <v>2500000</v>
          </cell>
          <cell r="BB16362" t="str">
            <v>Rød</v>
          </cell>
        </row>
        <row r="16363">
          <cell r="S16363">
            <v>2681747</v>
          </cell>
        </row>
        <row r="16364">
          <cell r="S16364">
            <v>1197452</v>
          </cell>
        </row>
        <row r="16365">
          <cell r="S16365">
            <v>1197712</v>
          </cell>
        </row>
        <row r="16366">
          <cell r="S16366">
            <v>775279</v>
          </cell>
        </row>
        <row r="16367">
          <cell r="S16367">
            <v>1339889</v>
          </cell>
        </row>
        <row r="16368">
          <cell r="S16368">
            <v>2935576.24</v>
          </cell>
        </row>
        <row r="16369">
          <cell r="S16369">
            <v>520764</v>
          </cell>
        </row>
        <row r="16370">
          <cell r="S16370">
            <v>2433962</v>
          </cell>
        </row>
        <row r="16371">
          <cell r="S16371">
            <v>1305227</v>
          </cell>
        </row>
        <row r="16372">
          <cell r="S16372">
            <v>969802</v>
          </cell>
        </row>
        <row r="16373">
          <cell r="S16373">
            <v>2036544</v>
          </cell>
        </row>
        <row r="16374">
          <cell r="S16374">
            <v>1945193.03</v>
          </cell>
        </row>
        <row r="16375">
          <cell r="S16375">
            <v>1153130</v>
          </cell>
          <cell r="BB16375" t="str">
            <v>Rød</v>
          </cell>
        </row>
        <row r="16376">
          <cell r="S16376">
            <v>1760184</v>
          </cell>
        </row>
        <row r="16377">
          <cell r="S16377">
            <v>2315351.2200000002</v>
          </cell>
        </row>
        <row r="16378">
          <cell r="S16378">
            <v>1219848</v>
          </cell>
        </row>
        <row r="16379">
          <cell r="S16379">
            <v>1550000</v>
          </cell>
          <cell r="BB16379" t="str">
            <v>Rød</v>
          </cell>
        </row>
        <row r="16380">
          <cell r="S16380">
            <v>1710429</v>
          </cell>
        </row>
        <row r="16381">
          <cell r="S16381">
            <v>1569039</v>
          </cell>
        </row>
        <row r="16382">
          <cell r="S16382">
            <v>1648564.25</v>
          </cell>
        </row>
        <row r="16383">
          <cell r="S16383">
            <v>1424829</v>
          </cell>
        </row>
        <row r="16384">
          <cell r="S16384">
            <v>3081745</v>
          </cell>
        </row>
        <row r="16385">
          <cell r="S16385">
            <v>2235000</v>
          </cell>
        </row>
        <row r="16386">
          <cell r="S16386">
            <v>1141098</v>
          </cell>
          <cell r="BB16386" t="str">
            <v>Oransje</v>
          </cell>
        </row>
        <row r="16387">
          <cell r="S16387">
            <v>1198946</v>
          </cell>
          <cell r="BB16387" t="str">
            <v>Rød</v>
          </cell>
        </row>
        <row r="16388">
          <cell r="S16388">
            <v>2011247</v>
          </cell>
        </row>
        <row r="16389">
          <cell r="S16389">
            <v>2023758</v>
          </cell>
          <cell r="BB16389" t="str">
            <v>Rød</v>
          </cell>
        </row>
        <row r="16390">
          <cell r="S16390">
            <v>2730541</v>
          </cell>
        </row>
        <row r="16391">
          <cell r="S16391">
            <v>1703856</v>
          </cell>
        </row>
        <row r="16392">
          <cell r="S16392">
            <v>1895712</v>
          </cell>
        </row>
        <row r="16393">
          <cell r="S16393">
            <v>1548464</v>
          </cell>
        </row>
        <row r="16394">
          <cell r="S16394">
            <v>1904310</v>
          </cell>
        </row>
        <row r="16395">
          <cell r="S16395">
            <v>789081</v>
          </cell>
          <cell r="BB16395" t="str">
            <v>Oransje</v>
          </cell>
        </row>
        <row r="16396">
          <cell r="S16396">
            <v>1740262</v>
          </cell>
        </row>
        <row r="16397">
          <cell r="S16397">
            <v>3982382</v>
          </cell>
          <cell r="BB16397" t="str">
            <v>Gul</v>
          </cell>
        </row>
        <row r="16398">
          <cell r="S16398">
            <v>4414111</v>
          </cell>
          <cell r="BB16398" t="str">
            <v>Oransje</v>
          </cell>
        </row>
        <row r="16399">
          <cell r="S16399">
            <v>2440923.85</v>
          </cell>
        </row>
        <row r="16400">
          <cell r="S16400">
            <v>1679591</v>
          </cell>
        </row>
        <row r="16401">
          <cell r="S16401">
            <v>1281941</v>
          </cell>
          <cell r="BB16401" t="str">
            <v>Gul</v>
          </cell>
        </row>
        <row r="16402">
          <cell r="S16402">
            <v>275981</v>
          </cell>
        </row>
        <row r="16403">
          <cell r="S16403">
            <v>2782500</v>
          </cell>
        </row>
        <row r="16404">
          <cell r="S16404">
            <v>3725251</v>
          </cell>
          <cell r="BB16404" t="str">
            <v>Oransje</v>
          </cell>
        </row>
        <row r="16405">
          <cell r="S16405">
            <v>1332370</v>
          </cell>
          <cell r="BB16405" t="str">
            <v>Gul</v>
          </cell>
        </row>
        <row r="16406">
          <cell r="S16406">
            <v>847913</v>
          </cell>
          <cell r="BB16406" t="str">
            <v>Rød</v>
          </cell>
        </row>
        <row r="16407">
          <cell r="S16407">
            <v>1539429</v>
          </cell>
        </row>
        <row r="16408">
          <cell r="S16408">
            <v>2080422</v>
          </cell>
        </row>
        <row r="16409">
          <cell r="S16409">
            <v>4061471</v>
          </cell>
        </row>
        <row r="16410">
          <cell r="S16410">
            <v>4751056</v>
          </cell>
        </row>
        <row r="16411">
          <cell r="S16411">
            <v>1033681</v>
          </cell>
        </row>
        <row r="16412">
          <cell r="S16412">
            <v>1949421.58</v>
          </cell>
        </row>
        <row r="16413">
          <cell r="S16413">
            <v>1551036</v>
          </cell>
        </row>
        <row r="16414">
          <cell r="S16414">
            <v>970920</v>
          </cell>
        </row>
        <row r="16415">
          <cell r="S16415">
            <v>4824699</v>
          </cell>
        </row>
        <row r="16416">
          <cell r="S16416">
            <v>1309456</v>
          </cell>
        </row>
        <row r="16417">
          <cell r="S16417">
            <v>2108096</v>
          </cell>
        </row>
        <row r="16418">
          <cell r="S16418">
            <v>1709425</v>
          </cell>
        </row>
        <row r="16419">
          <cell r="S16419">
            <v>2110273</v>
          </cell>
          <cell r="BB16419" t="str">
            <v>Oransje</v>
          </cell>
        </row>
        <row r="16420">
          <cell r="S16420">
            <v>1788140</v>
          </cell>
        </row>
        <row r="16421">
          <cell r="S16421">
            <v>2705976</v>
          </cell>
        </row>
        <row r="16422">
          <cell r="S16422">
            <v>1900592.5</v>
          </cell>
          <cell r="BB16422" t="str">
            <v>Oransje</v>
          </cell>
        </row>
        <row r="16423">
          <cell r="S16423">
            <v>2087772</v>
          </cell>
          <cell r="BB16423" t="str">
            <v>Oransje</v>
          </cell>
        </row>
        <row r="16424">
          <cell r="S16424">
            <v>2071219.75</v>
          </cell>
        </row>
        <row r="16425">
          <cell r="S16425">
            <v>2496229.87</v>
          </cell>
        </row>
        <row r="16426">
          <cell r="S16426">
            <v>735414</v>
          </cell>
        </row>
        <row r="16427">
          <cell r="S16427">
            <v>5832142</v>
          </cell>
          <cell r="BB16427" t="str">
            <v>Oransje</v>
          </cell>
        </row>
        <row r="16428">
          <cell r="S16428">
            <v>3643539</v>
          </cell>
        </row>
        <row r="16429">
          <cell r="S16429">
            <v>1176729</v>
          </cell>
          <cell r="BB16429" t="str">
            <v>Rød</v>
          </cell>
        </row>
        <row r="16430">
          <cell r="S16430">
            <v>3227278</v>
          </cell>
        </row>
        <row r="16431">
          <cell r="S16431">
            <v>1341063</v>
          </cell>
        </row>
        <row r="16432">
          <cell r="S16432">
            <v>901859</v>
          </cell>
          <cell r="BB16432" t="str">
            <v>Oransje</v>
          </cell>
        </row>
        <row r="16433">
          <cell r="S16433">
            <v>3118428</v>
          </cell>
        </row>
        <row r="16434">
          <cell r="S16434">
            <v>1130063</v>
          </cell>
        </row>
        <row r="16435">
          <cell r="S16435">
            <v>2675291</v>
          </cell>
        </row>
        <row r="16436">
          <cell r="S16436">
            <v>949257</v>
          </cell>
          <cell r="BB16436" t="str">
            <v>Rød</v>
          </cell>
        </row>
        <row r="16437">
          <cell r="S16437">
            <v>2549004</v>
          </cell>
        </row>
        <row r="16438">
          <cell r="S16438">
            <v>1244409</v>
          </cell>
        </row>
        <row r="16439">
          <cell r="S16439">
            <v>1762318.01</v>
          </cell>
        </row>
        <row r="16440">
          <cell r="S16440">
            <v>1385523</v>
          </cell>
        </row>
        <row r="16441">
          <cell r="S16441">
            <v>2420088</v>
          </cell>
        </row>
        <row r="16442">
          <cell r="S16442">
            <v>2373034</v>
          </cell>
        </row>
        <row r="16443">
          <cell r="S16443">
            <v>784795</v>
          </cell>
        </row>
        <row r="16444">
          <cell r="S16444">
            <v>2786000</v>
          </cell>
        </row>
        <row r="16445">
          <cell r="S16445">
            <v>2197552</v>
          </cell>
        </row>
        <row r="16446">
          <cell r="S16446">
            <v>1658056</v>
          </cell>
        </row>
        <row r="16447">
          <cell r="S16447">
            <v>697079</v>
          </cell>
        </row>
        <row r="16448">
          <cell r="S16448">
            <v>2338307</v>
          </cell>
        </row>
        <row r="16449">
          <cell r="S16449">
            <v>2621760</v>
          </cell>
        </row>
        <row r="16450">
          <cell r="S16450">
            <v>2390346.34</v>
          </cell>
        </row>
        <row r="16451">
          <cell r="S16451">
            <v>2344322</v>
          </cell>
        </row>
        <row r="16452">
          <cell r="S16452">
            <v>1223871</v>
          </cell>
        </row>
        <row r="16453">
          <cell r="S16453">
            <v>1713092</v>
          </cell>
        </row>
        <row r="16454">
          <cell r="S16454">
            <v>2723616</v>
          </cell>
        </row>
        <row r="16455">
          <cell r="S16455">
            <v>5518411</v>
          </cell>
          <cell r="BB16455" t="str">
            <v>Gul</v>
          </cell>
        </row>
        <row r="16456">
          <cell r="S16456">
            <v>3330129</v>
          </cell>
        </row>
        <row r="16457">
          <cell r="S16457">
            <v>1385920</v>
          </cell>
        </row>
        <row r="16458">
          <cell r="S16458">
            <v>1711046</v>
          </cell>
          <cell r="BB16458" t="str">
            <v>Oransje</v>
          </cell>
        </row>
        <row r="16459">
          <cell r="S16459">
            <v>1182496</v>
          </cell>
        </row>
        <row r="16460">
          <cell r="S16460">
            <v>1650000</v>
          </cell>
        </row>
        <row r="16461">
          <cell r="S16461">
            <v>1978927</v>
          </cell>
        </row>
        <row r="16462">
          <cell r="S16462">
            <v>3357353</v>
          </cell>
        </row>
        <row r="16463">
          <cell r="S16463">
            <v>1639532</v>
          </cell>
        </row>
        <row r="16464">
          <cell r="S16464">
            <v>3242522</v>
          </cell>
        </row>
        <row r="16465">
          <cell r="S16465">
            <v>4618236</v>
          </cell>
          <cell r="BB16465" t="str">
            <v>Gul</v>
          </cell>
        </row>
        <row r="16466">
          <cell r="S16466">
            <v>3516085</v>
          </cell>
        </row>
        <row r="16467">
          <cell r="S16467">
            <v>3146098</v>
          </cell>
        </row>
        <row r="16468">
          <cell r="S16468">
            <v>2664414</v>
          </cell>
        </row>
        <row r="16469">
          <cell r="S16469">
            <v>2551559</v>
          </cell>
          <cell r="BB16469" t="str">
            <v>Gul</v>
          </cell>
        </row>
        <row r="16470">
          <cell r="S16470">
            <v>4000000</v>
          </cell>
        </row>
        <row r="16471">
          <cell r="S16471">
            <v>1578821</v>
          </cell>
        </row>
        <row r="16472">
          <cell r="S16472">
            <v>2272779</v>
          </cell>
        </row>
        <row r="16473">
          <cell r="S16473">
            <v>1887862</v>
          </cell>
        </row>
        <row r="16474">
          <cell r="S16474">
            <v>1364626</v>
          </cell>
          <cell r="BB16474" t="str">
            <v>Rød</v>
          </cell>
        </row>
        <row r="16475">
          <cell r="S16475">
            <v>999460</v>
          </cell>
        </row>
        <row r="16476">
          <cell r="S16476">
            <v>3402981</v>
          </cell>
        </row>
        <row r="16477">
          <cell r="S16477">
            <v>1206097</v>
          </cell>
        </row>
        <row r="16478">
          <cell r="S16478">
            <v>1709092</v>
          </cell>
        </row>
        <row r="16479">
          <cell r="S16479">
            <v>1641108</v>
          </cell>
        </row>
        <row r="16480">
          <cell r="S16480">
            <v>1876991</v>
          </cell>
          <cell r="BB16480" t="str">
            <v>Rød</v>
          </cell>
        </row>
        <row r="16481">
          <cell r="S16481">
            <v>5013464</v>
          </cell>
        </row>
        <row r="16482">
          <cell r="S16482">
            <v>4494788</v>
          </cell>
        </row>
        <row r="16483">
          <cell r="S16483">
            <v>2632648.61</v>
          </cell>
        </row>
        <row r="16484">
          <cell r="S16484">
            <v>1126270</v>
          </cell>
          <cell r="BB16484" t="str">
            <v>Rød</v>
          </cell>
        </row>
        <row r="16485">
          <cell r="S16485">
            <v>1739820</v>
          </cell>
          <cell r="BB16485" t="str">
            <v>Rød</v>
          </cell>
        </row>
        <row r="16486">
          <cell r="S16486">
            <v>2128041</v>
          </cell>
        </row>
        <row r="16487">
          <cell r="S16487">
            <v>1236517</v>
          </cell>
        </row>
        <row r="16488">
          <cell r="S16488">
            <v>2782433</v>
          </cell>
          <cell r="BB16488" t="str">
            <v>Oransje</v>
          </cell>
        </row>
        <row r="16489">
          <cell r="S16489">
            <v>1926363.75</v>
          </cell>
          <cell r="BB16489" t="str">
            <v>Rød</v>
          </cell>
        </row>
        <row r="16490">
          <cell r="S16490">
            <v>1969147</v>
          </cell>
        </row>
        <row r="16491">
          <cell r="S16491">
            <v>2689257</v>
          </cell>
        </row>
        <row r="16492">
          <cell r="S16492">
            <v>1143448</v>
          </cell>
        </row>
        <row r="16493">
          <cell r="S16493">
            <v>1568851</v>
          </cell>
        </row>
        <row r="16494">
          <cell r="S16494">
            <v>1024882</v>
          </cell>
        </row>
        <row r="16495">
          <cell r="S16495">
            <v>1769210</v>
          </cell>
        </row>
        <row r="16496">
          <cell r="S16496">
            <v>3015207</v>
          </cell>
        </row>
        <row r="16497">
          <cell r="S16497">
            <v>1589971</v>
          </cell>
        </row>
        <row r="16498">
          <cell r="S16498">
            <v>1423369</v>
          </cell>
        </row>
        <row r="16499">
          <cell r="S16499">
            <v>1457288</v>
          </cell>
          <cell r="BB16499" t="str">
            <v>Oransje</v>
          </cell>
        </row>
        <row r="16500">
          <cell r="S16500">
            <v>1568307</v>
          </cell>
          <cell r="BB16500" t="str">
            <v>Rød</v>
          </cell>
        </row>
        <row r="16501">
          <cell r="S16501">
            <v>1408115</v>
          </cell>
          <cell r="BB16501" t="str">
            <v>Rød</v>
          </cell>
        </row>
        <row r="16502">
          <cell r="S16502">
            <v>1568740</v>
          </cell>
          <cell r="BB16502" t="str">
            <v>Rød</v>
          </cell>
        </row>
        <row r="16503">
          <cell r="S16503">
            <v>1239944</v>
          </cell>
        </row>
        <row r="16504">
          <cell r="S16504">
            <v>2900834</v>
          </cell>
        </row>
        <row r="16505">
          <cell r="S16505">
            <v>4091288</v>
          </cell>
        </row>
        <row r="16506">
          <cell r="S16506">
            <v>1551541</v>
          </cell>
          <cell r="BB16506" t="str">
            <v>Gul</v>
          </cell>
        </row>
        <row r="16507">
          <cell r="S16507">
            <v>2308531</v>
          </cell>
          <cell r="BB16507" t="str">
            <v>Oransje</v>
          </cell>
        </row>
        <row r="16508">
          <cell r="S16508">
            <v>1153483</v>
          </cell>
        </row>
        <row r="16509">
          <cell r="S16509">
            <v>1026791</v>
          </cell>
        </row>
        <row r="16510">
          <cell r="S16510">
            <v>6142451</v>
          </cell>
        </row>
        <row r="16511">
          <cell r="S16511">
            <v>846786</v>
          </cell>
        </row>
        <row r="16512">
          <cell r="S16512">
            <v>557258</v>
          </cell>
        </row>
        <row r="16513">
          <cell r="S16513">
            <v>1794417</v>
          </cell>
        </row>
        <row r="16514">
          <cell r="S16514">
            <v>2275529</v>
          </cell>
        </row>
        <row r="16515">
          <cell r="S16515">
            <v>2175484</v>
          </cell>
        </row>
        <row r="16516">
          <cell r="S16516">
            <v>4111180</v>
          </cell>
        </row>
        <row r="16517">
          <cell r="S16517">
            <v>2255095</v>
          </cell>
        </row>
        <row r="16518">
          <cell r="S16518">
            <v>1049856</v>
          </cell>
        </row>
        <row r="16519">
          <cell r="S16519">
            <v>4551642</v>
          </cell>
        </row>
        <row r="16520">
          <cell r="S16520">
            <v>468307</v>
          </cell>
        </row>
        <row r="16521">
          <cell r="S16521">
            <v>2261428</v>
          </cell>
        </row>
        <row r="16522">
          <cell r="S16522">
            <v>1878488</v>
          </cell>
        </row>
        <row r="16523">
          <cell r="S16523">
            <v>1888141</v>
          </cell>
          <cell r="BB16523" t="str">
            <v>Rød</v>
          </cell>
        </row>
        <row r="16524">
          <cell r="S16524">
            <v>319358</v>
          </cell>
        </row>
        <row r="16525">
          <cell r="S16525">
            <v>213623.34</v>
          </cell>
        </row>
        <row r="16526">
          <cell r="S16526">
            <v>2132361</v>
          </cell>
        </row>
        <row r="16527">
          <cell r="S16527">
            <v>2086500</v>
          </cell>
          <cell r="BB16527" t="str">
            <v>Rød</v>
          </cell>
        </row>
        <row r="16528">
          <cell r="S16528">
            <v>504518</v>
          </cell>
          <cell r="BB16528" t="str">
            <v>Grønn</v>
          </cell>
        </row>
        <row r="16529">
          <cell r="S16529">
            <v>915471</v>
          </cell>
        </row>
        <row r="16530">
          <cell r="S16530">
            <v>2946178</v>
          </cell>
        </row>
        <row r="16531">
          <cell r="S16531">
            <v>3824027</v>
          </cell>
        </row>
        <row r="16532">
          <cell r="S16532">
            <v>1281427</v>
          </cell>
        </row>
        <row r="16533">
          <cell r="S16533">
            <v>1238672</v>
          </cell>
        </row>
        <row r="16534">
          <cell r="S16534">
            <v>884763</v>
          </cell>
        </row>
        <row r="16535">
          <cell r="S16535">
            <v>2606830</v>
          </cell>
        </row>
        <row r="16536">
          <cell r="S16536">
            <v>1606048</v>
          </cell>
        </row>
        <row r="16537">
          <cell r="S16537">
            <v>2207890</v>
          </cell>
        </row>
        <row r="16538">
          <cell r="S16538">
            <v>2853189</v>
          </cell>
        </row>
        <row r="16539">
          <cell r="S16539">
            <v>2213406</v>
          </cell>
        </row>
        <row r="16540">
          <cell r="S16540">
            <v>2351449</v>
          </cell>
        </row>
        <row r="16541">
          <cell r="S16541">
            <v>866048</v>
          </cell>
          <cell r="BB16541" t="str">
            <v>Oransje</v>
          </cell>
        </row>
        <row r="16542">
          <cell r="S16542">
            <v>2842587</v>
          </cell>
        </row>
        <row r="16543">
          <cell r="S16543">
            <v>1294696</v>
          </cell>
        </row>
        <row r="16544">
          <cell r="S16544">
            <v>1710594</v>
          </cell>
          <cell r="BB16544" t="str">
            <v>Rød</v>
          </cell>
        </row>
        <row r="16545">
          <cell r="S16545">
            <v>1689583</v>
          </cell>
        </row>
        <row r="16546">
          <cell r="S16546">
            <v>3725575</v>
          </cell>
        </row>
        <row r="16547">
          <cell r="S16547">
            <v>1562647</v>
          </cell>
        </row>
        <row r="16548">
          <cell r="S16548">
            <v>1219720</v>
          </cell>
          <cell r="BB16548" t="str">
            <v>Rød</v>
          </cell>
        </row>
        <row r="16549">
          <cell r="S16549">
            <v>1892423</v>
          </cell>
          <cell r="BB16549" t="str">
            <v>Oransje</v>
          </cell>
        </row>
        <row r="16550">
          <cell r="S16550">
            <v>2236855</v>
          </cell>
        </row>
        <row r="16551">
          <cell r="S16551">
            <v>3321103</v>
          </cell>
        </row>
        <row r="16552">
          <cell r="S16552">
            <v>2454786</v>
          </cell>
          <cell r="BB16552" t="str">
            <v>Grønn</v>
          </cell>
        </row>
        <row r="16553">
          <cell r="S16553">
            <v>812932</v>
          </cell>
          <cell r="BB16553" t="str">
            <v>Grønn</v>
          </cell>
        </row>
        <row r="16554">
          <cell r="S16554">
            <v>2121473</v>
          </cell>
        </row>
        <row r="16555">
          <cell r="S16555">
            <v>2083464</v>
          </cell>
          <cell r="BB16555" t="str">
            <v>Gul</v>
          </cell>
        </row>
        <row r="16556">
          <cell r="S16556">
            <v>1979527</v>
          </cell>
        </row>
        <row r="16557">
          <cell r="S16557">
            <v>1948724</v>
          </cell>
          <cell r="BB16557" t="str">
            <v>Oransje</v>
          </cell>
        </row>
        <row r="16558">
          <cell r="S16558">
            <v>578338</v>
          </cell>
        </row>
        <row r="16559">
          <cell r="S16559">
            <v>2124180.66</v>
          </cell>
        </row>
        <row r="16560">
          <cell r="S16560">
            <v>1833581.25</v>
          </cell>
        </row>
        <row r="16561">
          <cell r="S16561">
            <v>2671232.9700000002</v>
          </cell>
        </row>
        <row r="16562">
          <cell r="S16562">
            <v>1185327</v>
          </cell>
        </row>
        <row r="16563">
          <cell r="S16563">
            <v>2872264</v>
          </cell>
          <cell r="BB16563" t="str">
            <v>Gul</v>
          </cell>
        </row>
        <row r="16564">
          <cell r="S16564">
            <v>1923700</v>
          </cell>
        </row>
        <row r="16565">
          <cell r="S16565">
            <v>2036520</v>
          </cell>
        </row>
        <row r="16566">
          <cell r="S16566">
            <v>1051265</v>
          </cell>
        </row>
        <row r="16567">
          <cell r="S16567">
            <v>2696658</v>
          </cell>
        </row>
        <row r="16568">
          <cell r="S16568">
            <v>1509891</v>
          </cell>
        </row>
        <row r="16569">
          <cell r="S16569">
            <v>2363443</v>
          </cell>
          <cell r="BB16569" t="str">
            <v>Gul</v>
          </cell>
        </row>
        <row r="16570">
          <cell r="S16570">
            <v>1622865</v>
          </cell>
          <cell r="BB16570" t="str">
            <v>Rød</v>
          </cell>
        </row>
        <row r="16571">
          <cell r="S16571">
            <v>1295390</v>
          </cell>
          <cell r="BB16571" t="str">
            <v>Rød</v>
          </cell>
        </row>
        <row r="16572">
          <cell r="S16572">
            <v>1311764</v>
          </cell>
          <cell r="BB16572" t="str">
            <v>Rød</v>
          </cell>
        </row>
        <row r="16573">
          <cell r="S16573">
            <v>3104157</v>
          </cell>
        </row>
        <row r="16574">
          <cell r="S16574">
            <v>2003158</v>
          </cell>
        </row>
        <row r="16575">
          <cell r="S16575">
            <v>1740634.49</v>
          </cell>
        </row>
        <row r="16576">
          <cell r="S16576">
            <v>1731630</v>
          </cell>
        </row>
        <row r="16577">
          <cell r="S16577">
            <v>945436</v>
          </cell>
        </row>
        <row r="16578">
          <cell r="S16578">
            <v>373815</v>
          </cell>
          <cell r="BB16578" t="str">
            <v>Oransje</v>
          </cell>
        </row>
        <row r="16579">
          <cell r="S16579">
            <v>2044092</v>
          </cell>
        </row>
        <row r="16580">
          <cell r="S16580">
            <v>1189153</v>
          </cell>
        </row>
        <row r="16581">
          <cell r="S16581">
            <v>1584017</v>
          </cell>
        </row>
        <row r="16582">
          <cell r="S16582">
            <v>1302613</v>
          </cell>
        </row>
        <row r="16583">
          <cell r="S16583">
            <v>927273</v>
          </cell>
          <cell r="BB16583" t="str">
            <v>Oransje</v>
          </cell>
        </row>
        <row r="16584">
          <cell r="S16584">
            <v>2518399</v>
          </cell>
        </row>
        <row r="16585">
          <cell r="S16585">
            <v>1563214</v>
          </cell>
          <cell r="BB16585" t="str">
            <v>Rød</v>
          </cell>
        </row>
        <row r="16586">
          <cell r="S16586">
            <v>5520629</v>
          </cell>
          <cell r="BB16586" t="str">
            <v>Oransje</v>
          </cell>
        </row>
        <row r="16587">
          <cell r="S16587">
            <v>1796093</v>
          </cell>
          <cell r="BB16587" t="str">
            <v>Oransje</v>
          </cell>
        </row>
        <row r="16588">
          <cell r="S16588">
            <v>2754351.02</v>
          </cell>
        </row>
        <row r="16589">
          <cell r="S16589">
            <v>951781</v>
          </cell>
        </row>
        <row r="16590">
          <cell r="S16590">
            <v>2077985.06</v>
          </cell>
        </row>
        <row r="16591">
          <cell r="S16591">
            <v>2055844</v>
          </cell>
        </row>
        <row r="16592">
          <cell r="S16592">
            <v>1198023</v>
          </cell>
        </row>
        <row r="16593">
          <cell r="S16593">
            <v>1484293</v>
          </cell>
        </row>
        <row r="16594">
          <cell r="S16594">
            <v>1484160</v>
          </cell>
        </row>
        <row r="16595">
          <cell r="S16595">
            <v>2952395</v>
          </cell>
        </row>
        <row r="16596">
          <cell r="S16596">
            <v>1696881</v>
          </cell>
        </row>
        <row r="16597">
          <cell r="S16597">
            <v>2319827</v>
          </cell>
        </row>
        <row r="16598">
          <cell r="S16598">
            <v>1359435</v>
          </cell>
        </row>
        <row r="16599">
          <cell r="S16599">
            <v>1397403</v>
          </cell>
          <cell r="BB16599" t="str">
            <v>Rød</v>
          </cell>
        </row>
        <row r="16600">
          <cell r="S16600">
            <v>1190821</v>
          </cell>
          <cell r="BB16600" t="str">
            <v>Rød</v>
          </cell>
        </row>
        <row r="16601">
          <cell r="S16601">
            <v>315154</v>
          </cell>
        </row>
        <row r="16602">
          <cell r="S16602">
            <v>1037956</v>
          </cell>
          <cell r="BB16602" t="str">
            <v>Rød</v>
          </cell>
        </row>
        <row r="16603">
          <cell r="S16603">
            <v>2825117</v>
          </cell>
        </row>
        <row r="16604">
          <cell r="S16604">
            <v>2235556</v>
          </cell>
          <cell r="BB16604" t="str">
            <v>Rød</v>
          </cell>
        </row>
        <row r="16605">
          <cell r="S16605">
            <v>599928</v>
          </cell>
        </row>
        <row r="16606">
          <cell r="S16606">
            <v>1909725</v>
          </cell>
        </row>
        <row r="16607">
          <cell r="S16607">
            <v>1319064</v>
          </cell>
        </row>
        <row r="16608">
          <cell r="S16608">
            <v>1142988</v>
          </cell>
        </row>
        <row r="16609">
          <cell r="S16609">
            <v>3666337</v>
          </cell>
        </row>
        <row r="16610">
          <cell r="S16610">
            <v>1564785.5</v>
          </cell>
        </row>
        <row r="16611">
          <cell r="S16611">
            <v>1118516</v>
          </cell>
          <cell r="BB16611" t="str">
            <v>Oransje</v>
          </cell>
        </row>
        <row r="16612">
          <cell r="S16612">
            <v>746616</v>
          </cell>
        </row>
        <row r="16613">
          <cell r="S16613">
            <v>1702026</v>
          </cell>
        </row>
        <row r="16614">
          <cell r="S16614">
            <v>3897444</v>
          </cell>
        </row>
        <row r="16615">
          <cell r="S16615">
            <v>2935047</v>
          </cell>
        </row>
        <row r="16616">
          <cell r="S16616">
            <v>1841767</v>
          </cell>
        </row>
        <row r="16617">
          <cell r="S16617">
            <v>4859192</v>
          </cell>
        </row>
        <row r="16618">
          <cell r="S16618">
            <v>1630206</v>
          </cell>
          <cell r="BB16618" t="str">
            <v>Rød</v>
          </cell>
        </row>
        <row r="16619">
          <cell r="S16619">
            <v>1044448</v>
          </cell>
        </row>
        <row r="16620">
          <cell r="S16620">
            <v>3123876</v>
          </cell>
        </row>
        <row r="16621">
          <cell r="S16621">
            <v>1621468</v>
          </cell>
        </row>
        <row r="16622">
          <cell r="S16622">
            <v>2427141</v>
          </cell>
        </row>
        <row r="16623">
          <cell r="S16623">
            <v>1830218</v>
          </cell>
        </row>
        <row r="16624">
          <cell r="S16624">
            <v>3525000</v>
          </cell>
        </row>
        <row r="16625">
          <cell r="S16625">
            <v>5825719</v>
          </cell>
        </row>
        <row r="16626">
          <cell r="S16626">
            <v>1823870</v>
          </cell>
        </row>
        <row r="16627">
          <cell r="S16627">
            <v>1956619</v>
          </cell>
          <cell r="BB16627" t="str">
            <v>Rød</v>
          </cell>
        </row>
        <row r="16628">
          <cell r="S16628">
            <v>4400351</v>
          </cell>
        </row>
        <row r="16629">
          <cell r="S16629">
            <v>1191169</v>
          </cell>
        </row>
        <row r="16630">
          <cell r="S16630">
            <v>1480434</v>
          </cell>
        </row>
        <row r="16631">
          <cell r="S16631">
            <v>2458024</v>
          </cell>
        </row>
        <row r="16632">
          <cell r="S16632">
            <v>2915607</v>
          </cell>
          <cell r="BB16632" t="str">
            <v>Rød</v>
          </cell>
        </row>
        <row r="16633">
          <cell r="S16633">
            <v>3964694</v>
          </cell>
        </row>
        <row r="16634">
          <cell r="S16634">
            <v>2619209</v>
          </cell>
          <cell r="BB16634" t="str">
            <v>Rød</v>
          </cell>
        </row>
        <row r="16635">
          <cell r="S16635">
            <v>2106944</v>
          </cell>
          <cell r="BB16635" t="str">
            <v>Gul</v>
          </cell>
        </row>
        <row r="16636">
          <cell r="S16636">
            <v>4113243</v>
          </cell>
        </row>
        <row r="16637">
          <cell r="S16637">
            <v>1832601</v>
          </cell>
        </row>
        <row r="16638">
          <cell r="S16638">
            <v>3372286</v>
          </cell>
        </row>
        <row r="16639">
          <cell r="S16639">
            <v>2525495</v>
          </cell>
        </row>
        <row r="16640">
          <cell r="S16640">
            <v>2622043</v>
          </cell>
          <cell r="BB16640" t="str">
            <v>Gul</v>
          </cell>
        </row>
        <row r="16641">
          <cell r="S16641">
            <v>3368506</v>
          </cell>
          <cell r="BB16641" t="str">
            <v>Rød</v>
          </cell>
        </row>
        <row r="16642">
          <cell r="S16642">
            <v>3123254</v>
          </cell>
        </row>
        <row r="16643">
          <cell r="S16643">
            <v>714480</v>
          </cell>
        </row>
        <row r="16644">
          <cell r="S16644">
            <v>2418415</v>
          </cell>
        </row>
        <row r="16645">
          <cell r="S16645">
            <v>2719569</v>
          </cell>
          <cell r="BB16645" t="str">
            <v>Rød</v>
          </cell>
        </row>
        <row r="16646">
          <cell r="S16646">
            <v>2310433</v>
          </cell>
        </row>
        <row r="16647">
          <cell r="S16647">
            <v>1408498</v>
          </cell>
        </row>
        <row r="16648">
          <cell r="S16648">
            <v>1049603</v>
          </cell>
        </row>
        <row r="16649">
          <cell r="S16649">
            <v>3295541</v>
          </cell>
          <cell r="BB16649" t="str">
            <v>Oransje</v>
          </cell>
        </row>
        <row r="16650">
          <cell r="S16650">
            <v>2701094</v>
          </cell>
          <cell r="BB16650" t="str">
            <v>Oransje</v>
          </cell>
        </row>
        <row r="16651">
          <cell r="S16651">
            <v>1379941</v>
          </cell>
        </row>
        <row r="16652">
          <cell r="S16652">
            <v>2331164</v>
          </cell>
        </row>
        <row r="16653">
          <cell r="S16653">
            <v>2266325</v>
          </cell>
        </row>
        <row r="16654">
          <cell r="S16654">
            <v>2085486</v>
          </cell>
          <cell r="BB16654" t="str">
            <v>Rød</v>
          </cell>
        </row>
        <row r="16655">
          <cell r="S16655">
            <v>2459595</v>
          </cell>
        </row>
        <row r="16656">
          <cell r="S16656">
            <v>3735628</v>
          </cell>
        </row>
        <row r="16657">
          <cell r="S16657">
            <v>1491766</v>
          </cell>
          <cell r="BB16657" t="str">
            <v>Rød</v>
          </cell>
        </row>
        <row r="16658">
          <cell r="S16658">
            <v>2344905.2200000002</v>
          </cell>
        </row>
        <row r="16659">
          <cell r="S16659">
            <v>1426919</v>
          </cell>
        </row>
        <row r="16660">
          <cell r="S16660">
            <v>3480793</v>
          </cell>
          <cell r="BB16660" t="str">
            <v>Gul</v>
          </cell>
        </row>
        <row r="16661">
          <cell r="S16661">
            <v>1955549</v>
          </cell>
        </row>
        <row r="16662">
          <cell r="S16662">
            <v>1115117</v>
          </cell>
        </row>
        <row r="16663">
          <cell r="S16663">
            <v>1826294</v>
          </cell>
        </row>
        <row r="16664">
          <cell r="S16664">
            <v>1383021</v>
          </cell>
        </row>
        <row r="16665">
          <cell r="S16665">
            <v>1487597</v>
          </cell>
        </row>
        <row r="16666">
          <cell r="S16666">
            <v>2494588</v>
          </cell>
        </row>
        <row r="16667">
          <cell r="S16667">
            <v>3729521</v>
          </cell>
        </row>
        <row r="16668">
          <cell r="S16668">
            <v>2125841</v>
          </cell>
        </row>
        <row r="16669">
          <cell r="S16669">
            <v>675654</v>
          </cell>
          <cell r="BB16669" t="str">
            <v>Rød</v>
          </cell>
        </row>
        <row r="16670">
          <cell r="S16670">
            <v>4136996</v>
          </cell>
        </row>
        <row r="16671">
          <cell r="S16671">
            <v>877224</v>
          </cell>
        </row>
        <row r="16672">
          <cell r="S16672">
            <v>1469124</v>
          </cell>
          <cell r="BB16672" t="str">
            <v>Gul</v>
          </cell>
        </row>
        <row r="16673">
          <cell r="S16673">
            <v>2079681</v>
          </cell>
          <cell r="BB16673" t="str">
            <v>Rød</v>
          </cell>
        </row>
        <row r="16674">
          <cell r="S16674">
            <v>2009772</v>
          </cell>
        </row>
        <row r="16675">
          <cell r="S16675">
            <v>1258745</v>
          </cell>
          <cell r="BB16675" t="str">
            <v>Oransje</v>
          </cell>
        </row>
        <row r="16676">
          <cell r="S16676">
            <v>2979206</v>
          </cell>
          <cell r="BB16676" t="str">
            <v>Lys grønn</v>
          </cell>
        </row>
        <row r="16677">
          <cell r="S16677">
            <v>3024113</v>
          </cell>
        </row>
        <row r="16678">
          <cell r="S16678">
            <v>1912862</v>
          </cell>
          <cell r="BB16678" t="str">
            <v>Rød</v>
          </cell>
        </row>
        <row r="16679">
          <cell r="S16679">
            <v>4624115</v>
          </cell>
        </row>
        <row r="16680">
          <cell r="S16680">
            <v>1432820</v>
          </cell>
        </row>
        <row r="16681">
          <cell r="S16681">
            <v>1712600</v>
          </cell>
          <cell r="BB16681" t="str">
            <v>Oransje</v>
          </cell>
        </row>
        <row r="16682">
          <cell r="S16682">
            <v>4481560</v>
          </cell>
          <cell r="BB16682" t="str">
            <v>Rød</v>
          </cell>
        </row>
        <row r="16683">
          <cell r="S16683">
            <v>1500278</v>
          </cell>
        </row>
        <row r="16684">
          <cell r="S16684">
            <v>2231392</v>
          </cell>
        </row>
        <row r="16685">
          <cell r="S16685">
            <v>3292908</v>
          </cell>
          <cell r="BB16685" t="str">
            <v>Oransje</v>
          </cell>
        </row>
        <row r="16686">
          <cell r="S16686">
            <v>1486351</v>
          </cell>
          <cell r="BB16686" t="str">
            <v>Rød</v>
          </cell>
        </row>
        <row r="16687">
          <cell r="S16687">
            <v>1616658</v>
          </cell>
        </row>
        <row r="16688">
          <cell r="S16688">
            <v>2036433.19</v>
          </cell>
        </row>
        <row r="16689">
          <cell r="S16689">
            <v>898287</v>
          </cell>
          <cell r="BB16689" t="str">
            <v>Lys grønn</v>
          </cell>
        </row>
        <row r="16690">
          <cell r="S16690">
            <v>1921439</v>
          </cell>
          <cell r="BB16690" t="str">
            <v>Oransje</v>
          </cell>
        </row>
        <row r="16691">
          <cell r="S16691">
            <v>1261057</v>
          </cell>
        </row>
        <row r="16692">
          <cell r="S16692">
            <v>1138325</v>
          </cell>
        </row>
        <row r="16693">
          <cell r="S16693">
            <v>1133306</v>
          </cell>
          <cell r="BB16693" t="str">
            <v>Oransje</v>
          </cell>
        </row>
        <row r="16694">
          <cell r="S16694">
            <v>1781493</v>
          </cell>
        </row>
        <row r="16695">
          <cell r="S16695">
            <v>2678187</v>
          </cell>
        </row>
        <row r="16696">
          <cell r="S16696">
            <v>4339036</v>
          </cell>
        </row>
        <row r="16697">
          <cell r="S16697">
            <v>2766318</v>
          </cell>
        </row>
        <row r="16698">
          <cell r="S16698">
            <v>1378387</v>
          </cell>
        </row>
        <row r="16699">
          <cell r="S16699">
            <v>228621</v>
          </cell>
          <cell r="BB16699" t="str">
            <v>Oransje</v>
          </cell>
        </row>
        <row r="16700">
          <cell r="S16700">
            <v>1469799</v>
          </cell>
        </row>
        <row r="16701">
          <cell r="S16701">
            <v>1874666</v>
          </cell>
        </row>
        <row r="16702">
          <cell r="S16702">
            <v>1968429</v>
          </cell>
        </row>
        <row r="16703">
          <cell r="S16703">
            <v>2686593</v>
          </cell>
        </row>
        <row r="16704">
          <cell r="S16704">
            <v>1655360</v>
          </cell>
        </row>
        <row r="16705">
          <cell r="S16705">
            <v>1561432</v>
          </cell>
        </row>
        <row r="16706">
          <cell r="S16706">
            <v>2965972</v>
          </cell>
        </row>
        <row r="16707">
          <cell r="S16707">
            <v>1154855</v>
          </cell>
        </row>
        <row r="16708">
          <cell r="S16708">
            <v>2656767</v>
          </cell>
        </row>
        <row r="16709">
          <cell r="S16709">
            <v>1668393</v>
          </cell>
        </row>
        <row r="16710">
          <cell r="S16710">
            <v>526202</v>
          </cell>
        </row>
        <row r="16711">
          <cell r="S16711">
            <v>3252319</v>
          </cell>
        </row>
        <row r="16712">
          <cell r="S16712">
            <v>372188</v>
          </cell>
        </row>
        <row r="16713">
          <cell r="S16713">
            <v>1537238</v>
          </cell>
        </row>
        <row r="16714">
          <cell r="S16714">
            <v>1039377</v>
          </cell>
          <cell r="BB16714" t="str">
            <v>Oransje</v>
          </cell>
        </row>
        <row r="16715">
          <cell r="S16715">
            <v>2870492.64</v>
          </cell>
        </row>
        <row r="16716">
          <cell r="S16716">
            <v>1910698</v>
          </cell>
        </row>
        <row r="16717">
          <cell r="S16717">
            <v>3264101</v>
          </cell>
        </row>
        <row r="16718">
          <cell r="S16718">
            <v>2768615</v>
          </cell>
        </row>
        <row r="16719">
          <cell r="S16719">
            <v>2559196</v>
          </cell>
          <cell r="BB16719" t="str">
            <v>Rød</v>
          </cell>
        </row>
        <row r="16720">
          <cell r="S16720">
            <v>1307818</v>
          </cell>
        </row>
        <row r="16721">
          <cell r="S16721">
            <v>1725000</v>
          </cell>
        </row>
        <row r="16722">
          <cell r="S16722">
            <v>2377010.7799999998</v>
          </cell>
        </row>
        <row r="16723">
          <cell r="S16723">
            <v>1858711.27</v>
          </cell>
        </row>
        <row r="16724">
          <cell r="S16724">
            <v>3411217</v>
          </cell>
        </row>
        <row r="16725">
          <cell r="S16725">
            <v>1335391</v>
          </cell>
        </row>
        <row r="16726">
          <cell r="S16726">
            <v>1886009</v>
          </cell>
          <cell r="BB16726" t="str">
            <v>Lys grønn</v>
          </cell>
        </row>
        <row r="16727">
          <cell r="S16727">
            <v>2210955</v>
          </cell>
        </row>
        <row r="16728">
          <cell r="S16728">
            <v>1462792</v>
          </cell>
        </row>
        <row r="16729">
          <cell r="S16729">
            <v>2658050</v>
          </cell>
        </row>
        <row r="16730">
          <cell r="S16730">
            <v>1808595</v>
          </cell>
        </row>
        <row r="16731">
          <cell r="S16731">
            <v>1652575</v>
          </cell>
          <cell r="BB16731" t="str">
            <v>Rød</v>
          </cell>
        </row>
        <row r="16732">
          <cell r="S16732">
            <v>3359139</v>
          </cell>
        </row>
        <row r="16733">
          <cell r="S16733">
            <v>1690324</v>
          </cell>
        </row>
        <row r="16734">
          <cell r="S16734">
            <v>1696917</v>
          </cell>
        </row>
        <row r="16735">
          <cell r="S16735">
            <v>1777111</v>
          </cell>
        </row>
        <row r="16736">
          <cell r="S16736">
            <v>2546483</v>
          </cell>
        </row>
        <row r="16737">
          <cell r="S16737">
            <v>3514216</v>
          </cell>
        </row>
        <row r="16738">
          <cell r="S16738">
            <v>1241680</v>
          </cell>
        </row>
        <row r="16739">
          <cell r="S16739">
            <v>1022295</v>
          </cell>
        </row>
        <row r="16740">
          <cell r="S16740">
            <v>1688074</v>
          </cell>
        </row>
        <row r="16741">
          <cell r="S16741">
            <v>1711190</v>
          </cell>
        </row>
        <row r="16742">
          <cell r="S16742">
            <v>3826670</v>
          </cell>
        </row>
        <row r="16743">
          <cell r="S16743">
            <v>1421897</v>
          </cell>
          <cell r="BB16743" t="str">
            <v>Rød</v>
          </cell>
        </row>
        <row r="16744">
          <cell r="S16744">
            <v>2999638</v>
          </cell>
        </row>
        <row r="16745">
          <cell r="S16745">
            <v>1177280</v>
          </cell>
        </row>
        <row r="16746">
          <cell r="S16746">
            <v>1680298</v>
          </cell>
        </row>
        <row r="16747">
          <cell r="S16747">
            <v>2108467</v>
          </cell>
        </row>
        <row r="16748">
          <cell r="S16748">
            <v>4959000</v>
          </cell>
        </row>
        <row r="16749">
          <cell r="S16749">
            <v>2481714</v>
          </cell>
        </row>
        <row r="16750">
          <cell r="S16750">
            <v>2006329</v>
          </cell>
        </row>
        <row r="16751">
          <cell r="S16751">
            <v>2790940</v>
          </cell>
          <cell r="BB16751" t="str">
            <v>Gul</v>
          </cell>
        </row>
        <row r="16752">
          <cell r="S16752">
            <v>1493446</v>
          </cell>
        </row>
        <row r="16753">
          <cell r="S16753">
            <v>2117465</v>
          </cell>
          <cell r="BB16753" t="str">
            <v>Oransje</v>
          </cell>
        </row>
        <row r="16754">
          <cell r="S16754">
            <v>3011265</v>
          </cell>
        </row>
        <row r="16755">
          <cell r="S16755">
            <v>461831</v>
          </cell>
        </row>
        <row r="16756">
          <cell r="S16756">
            <v>1843533</v>
          </cell>
        </row>
        <row r="16757">
          <cell r="S16757">
            <v>3980627</v>
          </cell>
        </row>
        <row r="16758">
          <cell r="S16758">
            <v>5915388</v>
          </cell>
        </row>
        <row r="16759">
          <cell r="S16759">
            <v>3335932</v>
          </cell>
        </row>
        <row r="16760">
          <cell r="S16760">
            <v>1629447</v>
          </cell>
          <cell r="BB16760" t="str">
            <v>Oransje</v>
          </cell>
        </row>
        <row r="16761">
          <cell r="S16761">
            <v>1236564</v>
          </cell>
          <cell r="BB16761" t="str">
            <v>Oransje</v>
          </cell>
        </row>
        <row r="16762">
          <cell r="S16762">
            <v>3451819</v>
          </cell>
        </row>
        <row r="16763">
          <cell r="S16763">
            <v>1333294</v>
          </cell>
        </row>
        <row r="16764">
          <cell r="S16764">
            <v>2072744</v>
          </cell>
          <cell r="BB16764" t="str">
            <v>Oransje</v>
          </cell>
        </row>
        <row r="16765">
          <cell r="S16765">
            <v>2696621</v>
          </cell>
        </row>
        <row r="16766">
          <cell r="S16766">
            <v>2540721</v>
          </cell>
        </row>
        <row r="16767">
          <cell r="S16767">
            <v>1761396</v>
          </cell>
          <cell r="BB16767" t="str">
            <v>Rød</v>
          </cell>
        </row>
        <row r="16768">
          <cell r="S16768">
            <v>1788557</v>
          </cell>
        </row>
        <row r="16769">
          <cell r="S16769">
            <v>2037559</v>
          </cell>
          <cell r="BB16769" t="str">
            <v>Lys grønn</v>
          </cell>
        </row>
        <row r="16770">
          <cell r="S16770">
            <v>6027344</v>
          </cell>
          <cell r="BB16770" t="str">
            <v>Oransje</v>
          </cell>
        </row>
        <row r="16771">
          <cell r="S16771">
            <v>1569226</v>
          </cell>
          <cell r="BB16771" t="str">
            <v>Rød</v>
          </cell>
        </row>
        <row r="16772">
          <cell r="S16772">
            <v>1753220</v>
          </cell>
        </row>
        <row r="16773">
          <cell r="S16773">
            <v>1527500</v>
          </cell>
        </row>
        <row r="16774">
          <cell r="S16774">
            <v>907375</v>
          </cell>
        </row>
        <row r="16775">
          <cell r="S16775">
            <v>881363.75</v>
          </cell>
        </row>
        <row r="16776">
          <cell r="S16776">
            <v>1568974</v>
          </cell>
        </row>
        <row r="16777">
          <cell r="S16777">
            <v>1648185</v>
          </cell>
        </row>
        <row r="16778">
          <cell r="S16778">
            <v>980211</v>
          </cell>
        </row>
        <row r="16779">
          <cell r="S16779">
            <v>1887215.5</v>
          </cell>
          <cell r="BB16779" t="str">
            <v>Rød</v>
          </cell>
        </row>
        <row r="16780">
          <cell r="S16780">
            <v>2324167</v>
          </cell>
        </row>
        <row r="16781">
          <cell r="S16781">
            <v>2855256</v>
          </cell>
        </row>
        <row r="16782">
          <cell r="S16782">
            <v>2688000</v>
          </cell>
        </row>
        <row r="16783">
          <cell r="S16783">
            <v>2720873</v>
          </cell>
        </row>
        <row r="16784">
          <cell r="S16784">
            <v>1952439.25</v>
          </cell>
        </row>
        <row r="16785">
          <cell r="S16785">
            <v>736958</v>
          </cell>
          <cell r="BB16785" t="str">
            <v>Gul</v>
          </cell>
        </row>
        <row r="16786">
          <cell r="S16786">
            <v>1499591</v>
          </cell>
          <cell r="BB16786" t="str">
            <v>Rød</v>
          </cell>
        </row>
        <row r="16787">
          <cell r="S16787">
            <v>2175448.38</v>
          </cell>
          <cell r="BB16787" t="str">
            <v>Oransje</v>
          </cell>
        </row>
        <row r="16788">
          <cell r="S16788">
            <v>2373306.5499999998</v>
          </cell>
        </row>
        <row r="16789">
          <cell r="S16789">
            <v>1801874</v>
          </cell>
        </row>
        <row r="16790">
          <cell r="S16790">
            <v>1111585</v>
          </cell>
        </row>
        <row r="16791">
          <cell r="S16791">
            <v>1391267</v>
          </cell>
        </row>
        <row r="16792">
          <cell r="S16792">
            <v>5080473</v>
          </cell>
        </row>
        <row r="16793">
          <cell r="S16793">
            <v>2592949.36</v>
          </cell>
          <cell r="BB16793" t="str">
            <v>Gul</v>
          </cell>
        </row>
        <row r="16794">
          <cell r="S16794">
            <v>1121134</v>
          </cell>
        </row>
        <row r="16795">
          <cell r="S16795">
            <v>1592403</v>
          </cell>
        </row>
        <row r="16796">
          <cell r="S16796">
            <v>721353</v>
          </cell>
          <cell r="BB16796" t="str">
            <v>Oransje</v>
          </cell>
        </row>
        <row r="16797">
          <cell r="S16797">
            <v>5932500</v>
          </cell>
          <cell r="BB16797" t="str">
            <v>Oransje</v>
          </cell>
        </row>
        <row r="16798">
          <cell r="S16798">
            <v>1066655</v>
          </cell>
        </row>
        <row r="16799">
          <cell r="S16799">
            <v>2073467</v>
          </cell>
        </row>
        <row r="16800">
          <cell r="S16800">
            <v>1374483</v>
          </cell>
        </row>
        <row r="16801">
          <cell r="S16801">
            <v>1616551</v>
          </cell>
        </row>
        <row r="16802">
          <cell r="S16802">
            <v>3186769</v>
          </cell>
        </row>
        <row r="16803">
          <cell r="S16803">
            <v>1811945</v>
          </cell>
        </row>
        <row r="16804">
          <cell r="S16804">
            <v>2438409</v>
          </cell>
          <cell r="BB16804" t="str">
            <v>Rød</v>
          </cell>
        </row>
        <row r="16805">
          <cell r="S16805">
            <v>4236561</v>
          </cell>
        </row>
        <row r="16806">
          <cell r="S16806">
            <v>934462</v>
          </cell>
        </row>
        <row r="16807">
          <cell r="S16807">
            <v>2465765</v>
          </cell>
        </row>
        <row r="16808">
          <cell r="S16808">
            <v>1514067</v>
          </cell>
        </row>
        <row r="16809">
          <cell r="S16809">
            <v>1951994</v>
          </cell>
          <cell r="BB16809" t="str">
            <v>Rød</v>
          </cell>
        </row>
        <row r="16810">
          <cell r="S16810">
            <v>2424308.04</v>
          </cell>
        </row>
        <row r="16811">
          <cell r="S16811">
            <v>1863917</v>
          </cell>
        </row>
        <row r="16812">
          <cell r="S16812">
            <v>3607041</v>
          </cell>
          <cell r="BB16812" t="str">
            <v>Gul</v>
          </cell>
        </row>
        <row r="16813">
          <cell r="S16813">
            <v>3259516</v>
          </cell>
        </row>
        <row r="16814">
          <cell r="S16814">
            <v>2808373</v>
          </cell>
        </row>
        <row r="16815">
          <cell r="S16815">
            <v>474798</v>
          </cell>
        </row>
        <row r="16816">
          <cell r="S16816">
            <v>1903127</v>
          </cell>
        </row>
        <row r="16817">
          <cell r="S16817">
            <v>1788134</v>
          </cell>
        </row>
        <row r="16818">
          <cell r="S16818">
            <v>1708121</v>
          </cell>
          <cell r="BB16818" t="str">
            <v>Gul</v>
          </cell>
        </row>
        <row r="16819">
          <cell r="S16819">
            <v>1408125</v>
          </cell>
        </row>
        <row r="16820">
          <cell r="S16820">
            <v>1186153</v>
          </cell>
        </row>
        <row r="16821">
          <cell r="S16821">
            <v>1270900</v>
          </cell>
        </row>
        <row r="16822">
          <cell r="S16822">
            <v>2165380</v>
          </cell>
        </row>
        <row r="16823">
          <cell r="S16823">
            <v>1152049</v>
          </cell>
        </row>
        <row r="16824">
          <cell r="S16824">
            <v>2684861</v>
          </cell>
        </row>
        <row r="16825">
          <cell r="S16825">
            <v>1037670</v>
          </cell>
        </row>
        <row r="16826">
          <cell r="S16826">
            <v>3303480</v>
          </cell>
        </row>
        <row r="16827">
          <cell r="S16827">
            <v>2849891</v>
          </cell>
        </row>
        <row r="16828">
          <cell r="S16828">
            <v>3072018</v>
          </cell>
        </row>
        <row r="16829">
          <cell r="S16829">
            <v>2992500</v>
          </cell>
          <cell r="BB16829" t="str">
            <v>Oransje</v>
          </cell>
        </row>
        <row r="16830">
          <cell r="S16830">
            <v>1452376</v>
          </cell>
        </row>
        <row r="16831">
          <cell r="S16831">
            <v>1232845</v>
          </cell>
          <cell r="BB16831" t="str">
            <v>Gul</v>
          </cell>
        </row>
        <row r="16832">
          <cell r="S16832">
            <v>1898224.5</v>
          </cell>
        </row>
        <row r="16833">
          <cell r="S16833">
            <v>1553313</v>
          </cell>
          <cell r="BB16833" t="str">
            <v>Rød</v>
          </cell>
        </row>
        <row r="16834">
          <cell r="S16834">
            <v>1724880</v>
          </cell>
        </row>
        <row r="16835">
          <cell r="S16835">
            <v>1038722</v>
          </cell>
        </row>
        <row r="16836">
          <cell r="S16836">
            <v>2055330</v>
          </cell>
          <cell r="BB16836" t="str">
            <v>Gul</v>
          </cell>
        </row>
        <row r="16837">
          <cell r="S16837">
            <v>2595732</v>
          </cell>
        </row>
        <row r="16838">
          <cell r="S16838">
            <v>1335130</v>
          </cell>
        </row>
        <row r="16839">
          <cell r="S16839">
            <v>1597206</v>
          </cell>
          <cell r="BB16839" t="str">
            <v>Rød</v>
          </cell>
        </row>
        <row r="16840">
          <cell r="S16840">
            <v>1444376</v>
          </cell>
        </row>
        <row r="16841">
          <cell r="S16841">
            <v>990296</v>
          </cell>
        </row>
        <row r="16842">
          <cell r="S16842">
            <v>3260390</v>
          </cell>
        </row>
        <row r="16843">
          <cell r="S16843">
            <v>2252496</v>
          </cell>
          <cell r="BB16843" t="str">
            <v>Oransje</v>
          </cell>
        </row>
        <row r="16844">
          <cell r="S16844">
            <v>898790</v>
          </cell>
        </row>
        <row r="16845">
          <cell r="S16845">
            <v>1558816</v>
          </cell>
        </row>
        <row r="16846">
          <cell r="S16846">
            <v>1712424</v>
          </cell>
        </row>
        <row r="16847">
          <cell r="S16847">
            <v>834812</v>
          </cell>
          <cell r="BB16847" t="str">
            <v>Oransje</v>
          </cell>
        </row>
        <row r="16848">
          <cell r="S16848">
            <v>1076133</v>
          </cell>
        </row>
        <row r="16849">
          <cell r="S16849">
            <v>4089589</v>
          </cell>
        </row>
        <row r="16850">
          <cell r="S16850">
            <v>3461773</v>
          </cell>
          <cell r="BB16850" t="str">
            <v>Oransje</v>
          </cell>
        </row>
        <row r="16851">
          <cell r="S16851">
            <v>4004083</v>
          </cell>
        </row>
        <row r="16852">
          <cell r="S16852">
            <v>1183854</v>
          </cell>
        </row>
        <row r="16853">
          <cell r="S16853">
            <v>1467419</v>
          </cell>
          <cell r="BB16853" t="str">
            <v>Oransje</v>
          </cell>
        </row>
        <row r="16854">
          <cell r="S16854">
            <v>2083000</v>
          </cell>
        </row>
        <row r="16855">
          <cell r="S16855">
            <v>4534185</v>
          </cell>
        </row>
        <row r="16856">
          <cell r="S16856">
            <v>1264228</v>
          </cell>
        </row>
        <row r="16857">
          <cell r="S16857">
            <v>1041585.6</v>
          </cell>
        </row>
        <row r="16858">
          <cell r="S16858">
            <v>2789864</v>
          </cell>
        </row>
        <row r="16859">
          <cell r="S16859">
            <v>2711286</v>
          </cell>
        </row>
        <row r="16860">
          <cell r="S16860">
            <v>1539884</v>
          </cell>
        </row>
        <row r="16861">
          <cell r="S16861">
            <v>4271764</v>
          </cell>
        </row>
        <row r="16862">
          <cell r="S16862">
            <v>878875</v>
          </cell>
        </row>
        <row r="16863">
          <cell r="S16863">
            <v>1998464</v>
          </cell>
          <cell r="BB16863" t="str">
            <v>Rød</v>
          </cell>
        </row>
        <row r="16864">
          <cell r="S16864">
            <v>3330701</v>
          </cell>
          <cell r="BB16864" t="str">
            <v>Rød</v>
          </cell>
        </row>
        <row r="16865">
          <cell r="S16865">
            <v>2175000</v>
          </cell>
          <cell r="BB16865" t="str">
            <v>Oransje</v>
          </cell>
        </row>
        <row r="16866">
          <cell r="S16866">
            <v>1529158</v>
          </cell>
        </row>
        <row r="16867">
          <cell r="S16867">
            <v>9916635</v>
          </cell>
        </row>
        <row r="16868">
          <cell r="S16868">
            <v>6279754</v>
          </cell>
          <cell r="BB16868" t="str">
            <v>Gul</v>
          </cell>
        </row>
        <row r="16869">
          <cell r="S16869">
            <v>1538626</v>
          </cell>
        </row>
        <row r="16870">
          <cell r="S16870">
            <v>2228336</v>
          </cell>
        </row>
        <row r="16871">
          <cell r="S16871">
            <v>2064604.32</v>
          </cell>
        </row>
        <row r="16872">
          <cell r="S16872">
            <v>3339963</v>
          </cell>
        </row>
        <row r="16873">
          <cell r="S16873">
            <v>664074</v>
          </cell>
        </row>
        <row r="16874">
          <cell r="S16874">
            <v>4529959</v>
          </cell>
          <cell r="BB16874" t="str">
            <v>Rød</v>
          </cell>
        </row>
        <row r="16875">
          <cell r="S16875">
            <v>921607</v>
          </cell>
        </row>
        <row r="16876">
          <cell r="S16876">
            <v>1194804</v>
          </cell>
          <cell r="BB16876" t="str">
            <v>Oransje</v>
          </cell>
        </row>
        <row r="16877">
          <cell r="S16877">
            <v>2060132</v>
          </cell>
        </row>
        <row r="16878">
          <cell r="S16878">
            <v>2837537</v>
          </cell>
        </row>
        <row r="16879">
          <cell r="S16879">
            <v>1307512</v>
          </cell>
        </row>
        <row r="16880">
          <cell r="S16880">
            <v>1961517</v>
          </cell>
        </row>
        <row r="16881">
          <cell r="S16881">
            <v>2230825</v>
          </cell>
        </row>
        <row r="16882">
          <cell r="S16882">
            <v>4439951</v>
          </cell>
        </row>
        <row r="16883">
          <cell r="S16883">
            <v>1423710</v>
          </cell>
        </row>
        <row r="16884">
          <cell r="S16884">
            <v>4665000</v>
          </cell>
        </row>
        <row r="16885">
          <cell r="S16885">
            <v>1406039.71</v>
          </cell>
        </row>
        <row r="16886">
          <cell r="S16886">
            <v>1680643</v>
          </cell>
          <cell r="BB16886" t="str">
            <v>Rød</v>
          </cell>
        </row>
        <row r="16887">
          <cell r="S16887">
            <v>3050944</v>
          </cell>
        </row>
        <row r="16888">
          <cell r="S16888">
            <v>1588722</v>
          </cell>
          <cell r="BB16888" t="str">
            <v>Grønn</v>
          </cell>
        </row>
        <row r="16889">
          <cell r="S16889">
            <v>3676110</v>
          </cell>
        </row>
        <row r="16890">
          <cell r="S16890">
            <v>1843860</v>
          </cell>
        </row>
        <row r="16891">
          <cell r="S16891">
            <v>1407081</v>
          </cell>
          <cell r="BB16891" t="str">
            <v>Rød</v>
          </cell>
        </row>
        <row r="16892">
          <cell r="S16892">
            <v>393984</v>
          </cell>
        </row>
        <row r="16893">
          <cell r="S16893">
            <v>2357362</v>
          </cell>
          <cell r="BB16893" t="str">
            <v>Oransje</v>
          </cell>
        </row>
        <row r="16894">
          <cell r="S16894">
            <v>1297142</v>
          </cell>
        </row>
        <row r="16895">
          <cell r="S16895">
            <v>2019057</v>
          </cell>
        </row>
        <row r="16896">
          <cell r="S16896">
            <v>2877976</v>
          </cell>
        </row>
        <row r="16897">
          <cell r="S16897">
            <v>2669553</v>
          </cell>
        </row>
        <row r="16898">
          <cell r="S16898">
            <v>1720582</v>
          </cell>
        </row>
        <row r="16899">
          <cell r="S16899">
            <v>3036760</v>
          </cell>
          <cell r="BB16899" t="str">
            <v>Gul</v>
          </cell>
        </row>
        <row r="16900">
          <cell r="S16900">
            <v>2120701</v>
          </cell>
        </row>
        <row r="16901">
          <cell r="S16901">
            <v>1251687</v>
          </cell>
          <cell r="BB16901" t="str">
            <v>Gul</v>
          </cell>
        </row>
        <row r="16902">
          <cell r="S16902">
            <v>2772259</v>
          </cell>
          <cell r="BB16902" t="str">
            <v>Oransje</v>
          </cell>
        </row>
        <row r="16903">
          <cell r="S16903">
            <v>3225680</v>
          </cell>
        </row>
        <row r="16904">
          <cell r="S16904">
            <v>2119674</v>
          </cell>
        </row>
        <row r="16905">
          <cell r="S16905">
            <v>2446215</v>
          </cell>
        </row>
        <row r="16906">
          <cell r="S16906">
            <v>2017088</v>
          </cell>
        </row>
        <row r="16907">
          <cell r="S16907">
            <v>2423957.25</v>
          </cell>
        </row>
        <row r="16908">
          <cell r="S16908">
            <v>1563268</v>
          </cell>
        </row>
        <row r="16909">
          <cell r="S16909">
            <v>1627527</v>
          </cell>
        </row>
        <row r="16910">
          <cell r="S16910">
            <v>3362937</v>
          </cell>
        </row>
        <row r="16911">
          <cell r="S16911">
            <v>2075098</v>
          </cell>
          <cell r="BB16911" t="str">
            <v>Rød</v>
          </cell>
        </row>
        <row r="16912">
          <cell r="S16912">
            <v>4768077</v>
          </cell>
        </row>
        <row r="16913">
          <cell r="S16913">
            <v>1850000</v>
          </cell>
        </row>
        <row r="16914">
          <cell r="S16914">
            <v>2822953</v>
          </cell>
        </row>
        <row r="16915">
          <cell r="S16915">
            <v>1388110</v>
          </cell>
        </row>
        <row r="16916">
          <cell r="S16916">
            <v>762833</v>
          </cell>
        </row>
        <row r="16917">
          <cell r="S16917">
            <v>4148752</v>
          </cell>
        </row>
        <row r="16918">
          <cell r="S16918">
            <v>3202388</v>
          </cell>
          <cell r="BB16918" t="str">
            <v>Grønn</v>
          </cell>
        </row>
        <row r="16919">
          <cell r="S16919">
            <v>865487</v>
          </cell>
          <cell r="BB16919" t="str">
            <v>Oransje</v>
          </cell>
        </row>
        <row r="16920">
          <cell r="S16920">
            <v>946326</v>
          </cell>
          <cell r="BB16920" t="str">
            <v>Rød</v>
          </cell>
        </row>
        <row r="16921">
          <cell r="S16921">
            <v>2011090</v>
          </cell>
        </row>
        <row r="16922">
          <cell r="S16922">
            <v>2385739</v>
          </cell>
        </row>
        <row r="16923">
          <cell r="S16923">
            <v>660000</v>
          </cell>
          <cell r="BB16923" t="str">
            <v>Oransje</v>
          </cell>
        </row>
        <row r="16924">
          <cell r="S16924">
            <v>1555475</v>
          </cell>
        </row>
        <row r="16925">
          <cell r="S16925">
            <v>4073605</v>
          </cell>
          <cell r="BB16925" t="str">
            <v>Oransje</v>
          </cell>
        </row>
        <row r="16926">
          <cell r="S16926">
            <v>2787676</v>
          </cell>
        </row>
        <row r="16927">
          <cell r="S16927">
            <v>1185471</v>
          </cell>
        </row>
        <row r="16928">
          <cell r="S16928">
            <v>4248062</v>
          </cell>
        </row>
        <row r="16929">
          <cell r="S16929">
            <v>1046780</v>
          </cell>
        </row>
        <row r="16930">
          <cell r="S16930">
            <v>2143274</v>
          </cell>
        </row>
        <row r="16931">
          <cell r="S16931">
            <v>1633662</v>
          </cell>
        </row>
        <row r="16932">
          <cell r="S16932">
            <v>4728727</v>
          </cell>
        </row>
        <row r="16933">
          <cell r="S16933">
            <v>3875726</v>
          </cell>
        </row>
        <row r="16934">
          <cell r="S16934">
            <v>652111</v>
          </cell>
        </row>
        <row r="16935">
          <cell r="S16935">
            <v>2675836</v>
          </cell>
        </row>
        <row r="16936">
          <cell r="S16936">
            <v>2523581</v>
          </cell>
        </row>
        <row r="16937">
          <cell r="S16937">
            <v>2176301</v>
          </cell>
          <cell r="BB16937" t="str">
            <v>Grønn</v>
          </cell>
        </row>
        <row r="16938">
          <cell r="S16938">
            <v>1647487</v>
          </cell>
        </row>
        <row r="16939">
          <cell r="S16939">
            <v>2649874</v>
          </cell>
        </row>
        <row r="16940">
          <cell r="S16940">
            <v>2115638</v>
          </cell>
          <cell r="BB16940" t="str">
            <v>Rød</v>
          </cell>
        </row>
        <row r="16941">
          <cell r="S16941">
            <v>1700986</v>
          </cell>
        </row>
        <row r="16942">
          <cell r="S16942">
            <v>2467506</v>
          </cell>
          <cell r="BB16942" t="str">
            <v>Oransje</v>
          </cell>
        </row>
        <row r="16943">
          <cell r="S16943">
            <v>1434719</v>
          </cell>
          <cell r="BB16943" t="str">
            <v>Rød</v>
          </cell>
        </row>
        <row r="16944">
          <cell r="S16944">
            <v>1405664</v>
          </cell>
        </row>
        <row r="16945">
          <cell r="S16945">
            <v>5279404.0999999996</v>
          </cell>
        </row>
        <row r="16946">
          <cell r="S16946">
            <v>1787705</v>
          </cell>
          <cell r="BB16946" t="str">
            <v>Gul</v>
          </cell>
        </row>
        <row r="16947">
          <cell r="S16947">
            <v>3755545</v>
          </cell>
        </row>
        <row r="16948">
          <cell r="S16948">
            <v>1431278</v>
          </cell>
        </row>
        <row r="16949">
          <cell r="S16949">
            <v>1646189</v>
          </cell>
        </row>
        <row r="16950">
          <cell r="S16950">
            <v>698085.75</v>
          </cell>
          <cell r="BB16950" t="str">
            <v>Rød</v>
          </cell>
        </row>
        <row r="16951">
          <cell r="S16951">
            <v>1026331</v>
          </cell>
        </row>
        <row r="16952">
          <cell r="S16952">
            <v>4637795</v>
          </cell>
        </row>
        <row r="16953">
          <cell r="S16953">
            <v>582382</v>
          </cell>
        </row>
        <row r="16954">
          <cell r="S16954">
            <v>800798</v>
          </cell>
        </row>
        <row r="16955">
          <cell r="S16955">
            <v>1688758</v>
          </cell>
        </row>
        <row r="16956">
          <cell r="S16956">
            <v>3249827</v>
          </cell>
        </row>
        <row r="16957">
          <cell r="S16957">
            <v>4351332</v>
          </cell>
          <cell r="BB16957" t="str">
            <v>Oransje</v>
          </cell>
        </row>
        <row r="16958">
          <cell r="S16958">
            <v>1898475</v>
          </cell>
        </row>
        <row r="16959">
          <cell r="S16959">
            <v>2233404</v>
          </cell>
        </row>
        <row r="16960">
          <cell r="S16960">
            <v>3063302</v>
          </cell>
        </row>
        <row r="16961">
          <cell r="S16961">
            <v>3138938</v>
          </cell>
        </row>
        <row r="16962">
          <cell r="S16962">
            <v>1353386</v>
          </cell>
          <cell r="BB16962" t="str">
            <v>Oransje</v>
          </cell>
        </row>
        <row r="16963">
          <cell r="S16963">
            <v>1391087.06</v>
          </cell>
        </row>
        <row r="16964">
          <cell r="S16964">
            <v>1246655</v>
          </cell>
        </row>
        <row r="16965">
          <cell r="S16965">
            <v>874373</v>
          </cell>
          <cell r="BB16965" t="str">
            <v>Gul</v>
          </cell>
        </row>
        <row r="16966">
          <cell r="S16966">
            <v>1626232</v>
          </cell>
        </row>
        <row r="16967">
          <cell r="S16967">
            <v>3531960</v>
          </cell>
        </row>
        <row r="16968">
          <cell r="S16968">
            <v>2974601</v>
          </cell>
        </row>
        <row r="16969">
          <cell r="S16969">
            <v>1307149</v>
          </cell>
        </row>
        <row r="16970">
          <cell r="S16970">
            <v>3521444</v>
          </cell>
          <cell r="BB16970" t="str">
            <v>Rød</v>
          </cell>
        </row>
        <row r="16971">
          <cell r="S16971">
            <v>2951519</v>
          </cell>
        </row>
        <row r="16972">
          <cell r="S16972">
            <v>2252817.2599999998</v>
          </cell>
        </row>
        <row r="16973">
          <cell r="S16973">
            <v>1650700</v>
          </cell>
          <cell r="BB16973" t="str">
            <v>Rød</v>
          </cell>
        </row>
        <row r="16974">
          <cell r="S16974">
            <v>2334367</v>
          </cell>
        </row>
        <row r="16975">
          <cell r="S16975">
            <v>793162</v>
          </cell>
        </row>
        <row r="16976">
          <cell r="S16976">
            <v>1954691</v>
          </cell>
          <cell r="BB16976" t="str">
            <v>Gul</v>
          </cell>
        </row>
        <row r="16977">
          <cell r="S16977">
            <v>2448073</v>
          </cell>
        </row>
        <row r="16978">
          <cell r="S16978">
            <v>1493691.09</v>
          </cell>
        </row>
        <row r="16979">
          <cell r="S16979">
            <v>1947605</v>
          </cell>
        </row>
        <row r="16980">
          <cell r="S16980">
            <v>1899316</v>
          </cell>
        </row>
        <row r="16981">
          <cell r="S16981">
            <v>2623675</v>
          </cell>
        </row>
        <row r="16982">
          <cell r="S16982">
            <v>3433856</v>
          </cell>
          <cell r="BB16982" t="str">
            <v>Oransje</v>
          </cell>
        </row>
        <row r="16983">
          <cell r="S16983">
            <v>2427212</v>
          </cell>
        </row>
        <row r="16984">
          <cell r="S16984">
            <v>2323895</v>
          </cell>
          <cell r="BB16984" t="str">
            <v>Grønn</v>
          </cell>
        </row>
        <row r="16985">
          <cell r="S16985">
            <v>1174181</v>
          </cell>
        </row>
        <row r="16986">
          <cell r="S16986">
            <v>2911500</v>
          </cell>
          <cell r="BB16986" t="str">
            <v>Oransje</v>
          </cell>
        </row>
        <row r="16987">
          <cell r="S16987">
            <v>3303410</v>
          </cell>
        </row>
        <row r="16988">
          <cell r="S16988">
            <v>3423607.5</v>
          </cell>
          <cell r="BB16988" t="str">
            <v>Gul</v>
          </cell>
        </row>
        <row r="16989">
          <cell r="S16989">
            <v>1560536</v>
          </cell>
        </row>
        <row r="16990">
          <cell r="S16990">
            <v>2500293.75</v>
          </cell>
          <cell r="BB16990" t="str">
            <v>Rød</v>
          </cell>
        </row>
        <row r="16991">
          <cell r="S16991">
            <v>3138377</v>
          </cell>
        </row>
        <row r="16992">
          <cell r="S16992">
            <v>3981336</v>
          </cell>
        </row>
        <row r="16993">
          <cell r="S16993">
            <v>3658057</v>
          </cell>
        </row>
        <row r="16994">
          <cell r="S16994">
            <v>2114711</v>
          </cell>
          <cell r="BB16994" t="str">
            <v>Oransje</v>
          </cell>
        </row>
        <row r="16995">
          <cell r="S16995">
            <v>2293091</v>
          </cell>
          <cell r="BB16995" t="str">
            <v>Oransje</v>
          </cell>
        </row>
        <row r="16996">
          <cell r="S16996">
            <v>2192462</v>
          </cell>
          <cell r="BB16996" t="str">
            <v>Rød</v>
          </cell>
        </row>
        <row r="16997">
          <cell r="S16997">
            <v>2051902</v>
          </cell>
        </row>
        <row r="16998">
          <cell r="S16998">
            <v>1624635</v>
          </cell>
          <cell r="BB16998" t="str">
            <v>Oransje</v>
          </cell>
        </row>
        <row r="16999">
          <cell r="S16999">
            <v>1342875</v>
          </cell>
        </row>
        <row r="17000">
          <cell r="S17000">
            <v>521524</v>
          </cell>
        </row>
        <row r="17001">
          <cell r="S17001">
            <v>2693427</v>
          </cell>
        </row>
        <row r="17002">
          <cell r="S17002">
            <v>1191736</v>
          </cell>
          <cell r="BB17002" t="str">
            <v>Gul</v>
          </cell>
        </row>
        <row r="17003">
          <cell r="S17003">
            <v>2791674</v>
          </cell>
        </row>
        <row r="17004">
          <cell r="S17004">
            <v>1006006</v>
          </cell>
          <cell r="BB17004" t="str">
            <v>Rød</v>
          </cell>
        </row>
        <row r="17005">
          <cell r="S17005">
            <v>3841785.59</v>
          </cell>
        </row>
        <row r="17006">
          <cell r="S17006">
            <v>2933416.08</v>
          </cell>
        </row>
        <row r="17007">
          <cell r="S17007">
            <v>4105000</v>
          </cell>
        </row>
        <row r="17008">
          <cell r="S17008">
            <v>1176764</v>
          </cell>
        </row>
        <row r="17009">
          <cell r="S17009">
            <v>2187796</v>
          </cell>
        </row>
        <row r="17010">
          <cell r="S17010">
            <v>2134372</v>
          </cell>
        </row>
        <row r="17011">
          <cell r="S17011">
            <v>3066337</v>
          </cell>
        </row>
        <row r="17012">
          <cell r="S17012">
            <v>1617566.85</v>
          </cell>
          <cell r="BB17012" t="str">
            <v>Rød</v>
          </cell>
        </row>
        <row r="17013">
          <cell r="S17013">
            <v>826104</v>
          </cell>
        </row>
        <row r="17014">
          <cell r="S17014">
            <v>1372756</v>
          </cell>
        </row>
        <row r="17015">
          <cell r="S17015">
            <v>3398224</v>
          </cell>
          <cell r="BB17015" t="str">
            <v>Oransje</v>
          </cell>
        </row>
        <row r="17016">
          <cell r="S17016">
            <v>1033240</v>
          </cell>
        </row>
        <row r="17017">
          <cell r="S17017">
            <v>1810498</v>
          </cell>
        </row>
        <row r="17018">
          <cell r="S17018">
            <v>1475790</v>
          </cell>
        </row>
        <row r="17019">
          <cell r="S17019">
            <v>1859734</v>
          </cell>
        </row>
        <row r="17020">
          <cell r="S17020">
            <v>2334834</v>
          </cell>
        </row>
        <row r="17021">
          <cell r="S17021">
            <v>1730000</v>
          </cell>
        </row>
        <row r="17022">
          <cell r="S17022">
            <v>1400261</v>
          </cell>
        </row>
        <row r="17023">
          <cell r="S17023">
            <v>2731170.64</v>
          </cell>
        </row>
        <row r="17024">
          <cell r="S17024">
            <v>1636736</v>
          </cell>
        </row>
        <row r="17025">
          <cell r="S17025">
            <v>1498394</v>
          </cell>
        </row>
        <row r="17026">
          <cell r="S17026">
            <v>92475</v>
          </cell>
        </row>
        <row r="17027">
          <cell r="S17027">
            <v>911699</v>
          </cell>
        </row>
        <row r="17028">
          <cell r="S17028">
            <v>1564890</v>
          </cell>
        </row>
        <row r="17029">
          <cell r="S17029">
            <v>1595529</v>
          </cell>
        </row>
        <row r="17030">
          <cell r="S17030">
            <v>719518.75</v>
          </cell>
        </row>
        <row r="17031">
          <cell r="S17031">
            <v>1377636</v>
          </cell>
        </row>
        <row r="17032">
          <cell r="S17032">
            <v>2388464.62</v>
          </cell>
          <cell r="BB17032" t="str">
            <v>Oransje</v>
          </cell>
        </row>
        <row r="17033">
          <cell r="S17033">
            <v>2276593</v>
          </cell>
        </row>
        <row r="17034">
          <cell r="S17034">
            <v>2854591</v>
          </cell>
        </row>
        <row r="17035">
          <cell r="S17035">
            <v>3285694</v>
          </cell>
        </row>
        <row r="17036">
          <cell r="S17036">
            <v>1698550</v>
          </cell>
        </row>
        <row r="17037">
          <cell r="S17037">
            <v>335010</v>
          </cell>
        </row>
        <row r="17038">
          <cell r="S17038">
            <v>2626607</v>
          </cell>
        </row>
        <row r="17039">
          <cell r="S17039">
            <v>1636877</v>
          </cell>
          <cell r="BB17039" t="str">
            <v>Oransje</v>
          </cell>
        </row>
        <row r="17040">
          <cell r="S17040">
            <v>1413192</v>
          </cell>
        </row>
        <row r="17041">
          <cell r="S17041">
            <v>1319348</v>
          </cell>
        </row>
        <row r="17042">
          <cell r="S17042">
            <v>1896063</v>
          </cell>
        </row>
        <row r="17043">
          <cell r="S17043">
            <v>1778461</v>
          </cell>
        </row>
        <row r="17044">
          <cell r="S17044">
            <v>1820455</v>
          </cell>
        </row>
        <row r="17045">
          <cell r="S17045">
            <v>1793532</v>
          </cell>
          <cell r="BB17045" t="str">
            <v>Rød</v>
          </cell>
        </row>
        <row r="17046">
          <cell r="S17046">
            <v>2674146</v>
          </cell>
          <cell r="BB17046" t="str">
            <v>Oransje</v>
          </cell>
        </row>
        <row r="17047">
          <cell r="S17047">
            <v>4819871</v>
          </cell>
          <cell r="BB17047" t="str">
            <v>Rød</v>
          </cell>
        </row>
        <row r="17048">
          <cell r="S17048">
            <v>1524371</v>
          </cell>
        </row>
        <row r="17049">
          <cell r="S17049">
            <v>4042853</v>
          </cell>
        </row>
        <row r="17050">
          <cell r="S17050">
            <v>1675890</v>
          </cell>
        </row>
        <row r="17051">
          <cell r="S17051">
            <v>1441908</v>
          </cell>
        </row>
        <row r="17052">
          <cell r="S17052">
            <v>3090431</v>
          </cell>
        </row>
        <row r="17053">
          <cell r="S17053">
            <v>1695332</v>
          </cell>
          <cell r="BB17053" t="str">
            <v>Rød</v>
          </cell>
        </row>
        <row r="17054">
          <cell r="S17054">
            <v>2734736.03</v>
          </cell>
        </row>
        <row r="17055">
          <cell r="S17055">
            <v>1364623</v>
          </cell>
          <cell r="BB17055" t="str">
            <v>Rød</v>
          </cell>
        </row>
        <row r="17056">
          <cell r="S17056">
            <v>4262681</v>
          </cell>
        </row>
        <row r="17057">
          <cell r="S17057">
            <v>2122164</v>
          </cell>
        </row>
        <row r="17058">
          <cell r="S17058">
            <v>1860491</v>
          </cell>
        </row>
        <row r="17059">
          <cell r="S17059">
            <v>1607815</v>
          </cell>
          <cell r="BB17059" t="str">
            <v>Lys grønn</v>
          </cell>
        </row>
        <row r="17060">
          <cell r="S17060">
            <v>2151174</v>
          </cell>
        </row>
        <row r="17061">
          <cell r="S17061">
            <v>4643316</v>
          </cell>
        </row>
        <row r="17062">
          <cell r="S17062">
            <v>1143752</v>
          </cell>
        </row>
        <row r="17063">
          <cell r="S17063">
            <v>3579000</v>
          </cell>
        </row>
        <row r="17064">
          <cell r="S17064">
            <v>951311</v>
          </cell>
          <cell r="BB17064" t="str">
            <v>Rød</v>
          </cell>
        </row>
        <row r="17065">
          <cell r="S17065">
            <v>1446587.83</v>
          </cell>
        </row>
        <row r="17066">
          <cell r="S17066">
            <v>2900000</v>
          </cell>
        </row>
        <row r="17067">
          <cell r="S17067">
            <v>1615706</v>
          </cell>
        </row>
        <row r="17068">
          <cell r="S17068">
            <v>2023952</v>
          </cell>
        </row>
        <row r="17069">
          <cell r="S17069">
            <v>1479129</v>
          </cell>
        </row>
        <row r="17070">
          <cell r="S17070">
            <v>2306182</v>
          </cell>
        </row>
        <row r="17071">
          <cell r="S17071">
            <v>1661052</v>
          </cell>
        </row>
        <row r="17072">
          <cell r="S17072">
            <v>614819</v>
          </cell>
          <cell r="BB17072" t="str">
            <v>Lys grønn</v>
          </cell>
        </row>
        <row r="17073">
          <cell r="S17073">
            <v>2320933</v>
          </cell>
        </row>
        <row r="17074">
          <cell r="S17074">
            <v>1762919</v>
          </cell>
        </row>
        <row r="17075">
          <cell r="S17075">
            <v>1940876</v>
          </cell>
        </row>
        <row r="17076">
          <cell r="S17076">
            <v>1074958</v>
          </cell>
        </row>
        <row r="17077">
          <cell r="S17077">
            <v>2498713</v>
          </cell>
        </row>
        <row r="17078">
          <cell r="S17078">
            <v>2934175</v>
          </cell>
          <cell r="BB17078" t="str">
            <v>Rød</v>
          </cell>
        </row>
        <row r="17079">
          <cell r="S17079">
            <v>1100922</v>
          </cell>
        </row>
        <row r="17080">
          <cell r="S17080">
            <v>1786224</v>
          </cell>
          <cell r="BB17080" t="str">
            <v>Oransje</v>
          </cell>
        </row>
        <row r="17081">
          <cell r="S17081">
            <v>4736004</v>
          </cell>
        </row>
        <row r="17082">
          <cell r="S17082">
            <v>3329645</v>
          </cell>
        </row>
        <row r="17083">
          <cell r="S17083">
            <v>1217727</v>
          </cell>
        </row>
        <row r="17084">
          <cell r="S17084">
            <v>1635041.21</v>
          </cell>
        </row>
        <row r="17085">
          <cell r="S17085">
            <v>1325186</v>
          </cell>
        </row>
        <row r="17086">
          <cell r="S17086">
            <v>1154849</v>
          </cell>
          <cell r="BB17086" t="str">
            <v>Rød</v>
          </cell>
        </row>
        <row r="17087">
          <cell r="S17087">
            <v>1083325</v>
          </cell>
        </row>
        <row r="17088">
          <cell r="S17088">
            <v>690677</v>
          </cell>
        </row>
        <row r="17089">
          <cell r="S17089">
            <v>151691.07</v>
          </cell>
        </row>
        <row r="17090">
          <cell r="S17090">
            <v>3337921</v>
          </cell>
        </row>
        <row r="17091">
          <cell r="S17091">
            <v>1674758</v>
          </cell>
        </row>
        <row r="17092">
          <cell r="S17092">
            <v>3346570</v>
          </cell>
        </row>
        <row r="17093">
          <cell r="S17093">
            <v>2969699</v>
          </cell>
        </row>
        <row r="17094">
          <cell r="S17094">
            <v>1705271</v>
          </cell>
        </row>
        <row r="17095">
          <cell r="S17095">
            <v>2682281</v>
          </cell>
        </row>
        <row r="17096">
          <cell r="S17096">
            <v>1980603</v>
          </cell>
        </row>
        <row r="17097">
          <cell r="S17097">
            <v>3015000</v>
          </cell>
        </row>
        <row r="17098">
          <cell r="S17098">
            <v>1702589</v>
          </cell>
        </row>
        <row r="17099">
          <cell r="S17099">
            <v>1982529</v>
          </cell>
        </row>
        <row r="17100">
          <cell r="S17100">
            <v>1304949</v>
          </cell>
          <cell r="BB17100" t="str">
            <v>Rød</v>
          </cell>
        </row>
        <row r="17101">
          <cell r="S17101">
            <v>2253908</v>
          </cell>
        </row>
        <row r="17102">
          <cell r="S17102">
            <v>2967808</v>
          </cell>
        </row>
        <row r="17103">
          <cell r="S17103">
            <v>2614836</v>
          </cell>
        </row>
        <row r="17104">
          <cell r="S17104">
            <v>2336010</v>
          </cell>
        </row>
        <row r="17105">
          <cell r="S17105">
            <v>1174957</v>
          </cell>
        </row>
        <row r="17106">
          <cell r="S17106">
            <v>1573382</v>
          </cell>
        </row>
        <row r="17107">
          <cell r="S17107">
            <v>1295439</v>
          </cell>
        </row>
        <row r="17108">
          <cell r="S17108">
            <v>1623239</v>
          </cell>
        </row>
        <row r="17109">
          <cell r="S17109">
            <v>2295178</v>
          </cell>
        </row>
        <row r="17110">
          <cell r="S17110">
            <v>1476051</v>
          </cell>
        </row>
        <row r="17111">
          <cell r="S17111">
            <v>1469207</v>
          </cell>
        </row>
        <row r="17112">
          <cell r="S17112">
            <v>6829908</v>
          </cell>
        </row>
        <row r="17113">
          <cell r="S17113">
            <v>2675370</v>
          </cell>
        </row>
        <row r="17114">
          <cell r="S17114">
            <v>3127240.59</v>
          </cell>
        </row>
        <row r="17115">
          <cell r="S17115">
            <v>1932470</v>
          </cell>
        </row>
        <row r="17116">
          <cell r="S17116">
            <v>1476284</v>
          </cell>
        </row>
        <row r="17117">
          <cell r="S17117">
            <v>3762557</v>
          </cell>
        </row>
        <row r="17118">
          <cell r="S17118">
            <v>1054437</v>
          </cell>
          <cell r="BB17118" t="str">
            <v>Rød</v>
          </cell>
        </row>
        <row r="17119">
          <cell r="S17119">
            <v>1807873.25</v>
          </cell>
        </row>
        <row r="17120">
          <cell r="S17120">
            <v>2364117</v>
          </cell>
        </row>
        <row r="17121">
          <cell r="S17121">
            <v>701807</v>
          </cell>
        </row>
        <row r="17122">
          <cell r="S17122">
            <v>1745089</v>
          </cell>
        </row>
        <row r="17123">
          <cell r="S17123">
            <v>1230024</v>
          </cell>
        </row>
        <row r="17124">
          <cell r="S17124">
            <v>1822398</v>
          </cell>
        </row>
        <row r="17125">
          <cell r="S17125">
            <v>1807079.43</v>
          </cell>
        </row>
        <row r="17126">
          <cell r="S17126">
            <v>2445420.5699999998</v>
          </cell>
        </row>
        <row r="17127">
          <cell r="S17127">
            <v>1461652</v>
          </cell>
        </row>
        <row r="17128">
          <cell r="S17128">
            <v>1349665.79</v>
          </cell>
        </row>
        <row r="17129">
          <cell r="S17129">
            <v>2863956</v>
          </cell>
        </row>
        <row r="17130">
          <cell r="S17130">
            <v>6213234</v>
          </cell>
        </row>
        <row r="17131">
          <cell r="S17131">
            <v>1761924</v>
          </cell>
        </row>
        <row r="17132">
          <cell r="S17132">
            <v>1598095</v>
          </cell>
          <cell r="BB17132" t="str">
            <v>Grønn</v>
          </cell>
        </row>
        <row r="17133">
          <cell r="S17133">
            <v>1572867</v>
          </cell>
        </row>
        <row r="17134">
          <cell r="S17134">
            <v>2599654</v>
          </cell>
          <cell r="BB17134" t="str">
            <v>Rød</v>
          </cell>
        </row>
        <row r="17135">
          <cell r="S17135">
            <v>975879</v>
          </cell>
          <cell r="BB17135" t="str">
            <v>Rød</v>
          </cell>
        </row>
        <row r="17136">
          <cell r="S17136">
            <v>2150000</v>
          </cell>
        </row>
        <row r="17137">
          <cell r="S17137">
            <v>1426500</v>
          </cell>
          <cell r="BB17137" t="str">
            <v>Rød</v>
          </cell>
        </row>
        <row r="17138">
          <cell r="S17138">
            <v>1648693</v>
          </cell>
          <cell r="BB17138" t="str">
            <v>Oransje</v>
          </cell>
        </row>
        <row r="17139">
          <cell r="S17139">
            <v>2433745</v>
          </cell>
        </row>
        <row r="17140">
          <cell r="S17140">
            <v>1409358</v>
          </cell>
        </row>
        <row r="17141">
          <cell r="S17141">
            <v>872981</v>
          </cell>
          <cell r="BB17141" t="str">
            <v>Oransje</v>
          </cell>
        </row>
        <row r="17142">
          <cell r="S17142">
            <v>901862</v>
          </cell>
        </row>
        <row r="17143">
          <cell r="S17143">
            <v>1683223</v>
          </cell>
          <cell r="BB17143" t="str">
            <v>Rød</v>
          </cell>
        </row>
        <row r="17144">
          <cell r="S17144">
            <v>3724445</v>
          </cell>
        </row>
        <row r="17145">
          <cell r="S17145">
            <v>1323277</v>
          </cell>
        </row>
        <row r="17146">
          <cell r="S17146">
            <v>1906662</v>
          </cell>
        </row>
        <row r="17147">
          <cell r="S17147">
            <v>3641221</v>
          </cell>
        </row>
        <row r="17148">
          <cell r="S17148">
            <v>1357044</v>
          </cell>
        </row>
        <row r="17149">
          <cell r="S17149">
            <v>2368765</v>
          </cell>
        </row>
        <row r="17150">
          <cell r="S17150">
            <v>564234</v>
          </cell>
        </row>
        <row r="17151">
          <cell r="S17151">
            <v>2970947.75</v>
          </cell>
          <cell r="BB17151" t="str">
            <v>Rød</v>
          </cell>
        </row>
        <row r="17152">
          <cell r="S17152">
            <v>2397474</v>
          </cell>
        </row>
        <row r="17153">
          <cell r="S17153">
            <v>1374186</v>
          </cell>
        </row>
        <row r="17154">
          <cell r="S17154">
            <v>1685313</v>
          </cell>
        </row>
        <row r="17155">
          <cell r="S17155">
            <v>2708413</v>
          </cell>
        </row>
        <row r="17156">
          <cell r="S17156">
            <v>2690899</v>
          </cell>
        </row>
        <row r="17157">
          <cell r="S17157">
            <v>1014206</v>
          </cell>
        </row>
        <row r="17158">
          <cell r="S17158">
            <v>2024899</v>
          </cell>
          <cell r="BB17158" t="str">
            <v>Oransje</v>
          </cell>
        </row>
        <row r="17159">
          <cell r="S17159">
            <v>1780000</v>
          </cell>
          <cell r="BB17159" t="str">
            <v>Rød</v>
          </cell>
        </row>
        <row r="17160">
          <cell r="S17160">
            <v>1638932</v>
          </cell>
        </row>
        <row r="17161">
          <cell r="S17161">
            <v>2162802</v>
          </cell>
        </row>
        <row r="17162">
          <cell r="S17162">
            <v>2036650</v>
          </cell>
        </row>
        <row r="17163">
          <cell r="S17163">
            <v>4400000</v>
          </cell>
          <cell r="BB17163" t="str">
            <v>Oransje</v>
          </cell>
        </row>
        <row r="17164">
          <cell r="S17164">
            <v>1395109</v>
          </cell>
          <cell r="BB17164" t="str">
            <v>Gul</v>
          </cell>
        </row>
        <row r="17165">
          <cell r="S17165">
            <v>1347111</v>
          </cell>
        </row>
        <row r="17166">
          <cell r="S17166">
            <v>5153023</v>
          </cell>
        </row>
        <row r="17167">
          <cell r="S17167">
            <v>1418010</v>
          </cell>
        </row>
        <row r="17168">
          <cell r="S17168">
            <v>1078914</v>
          </cell>
        </row>
        <row r="17169">
          <cell r="S17169">
            <v>1078914</v>
          </cell>
        </row>
        <row r="17170">
          <cell r="S17170">
            <v>1878756</v>
          </cell>
        </row>
        <row r="17171">
          <cell r="S17171">
            <v>1556193</v>
          </cell>
          <cell r="BB17171" t="str">
            <v>Rød</v>
          </cell>
        </row>
        <row r="17172">
          <cell r="S17172">
            <v>1300000</v>
          </cell>
        </row>
        <row r="17173">
          <cell r="S17173">
            <v>1229837</v>
          </cell>
        </row>
        <row r="17174">
          <cell r="S17174">
            <v>1273565</v>
          </cell>
        </row>
        <row r="17175">
          <cell r="S17175">
            <v>1547767</v>
          </cell>
        </row>
        <row r="17176">
          <cell r="S17176">
            <v>4449116</v>
          </cell>
        </row>
        <row r="17177">
          <cell r="S17177">
            <v>1976663</v>
          </cell>
        </row>
        <row r="17178">
          <cell r="S17178">
            <v>1461052</v>
          </cell>
        </row>
        <row r="17179">
          <cell r="S17179">
            <v>2069681</v>
          </cell>
        </row>
        <row r="17180">
          <cell r="S17180">
            <v>1616308</v>
          </cell>
        </row>
        <row r="17181">
          <cell r="S17181">
            <v>3113672</v>
          </cell>
        </row>
        <row r="17182">
          <cell r="S17182">
            <v>7320000</v>
          </cell>
        </row>
        <row r="17183">
          <cell r="S17183">
            <v>1343200</v>
          </cell>
        </row>
        <row r="17184">
          <cell r="S17184">
            <v>2499935</v>
          </cell>
        </row>
        <row r="17185">
          <cell r="S17185">
            <v>2100000</v>
          </cell>
        </row>
        <row r="17186">
          <cell r="S17186">
            <v>1483583</v>
          </cell>
        </row>
        <row r="17187">
          <cell r="S17187">
            <v>2124000</v>
          </cell>
        </row>
        <row r="17188">
          <cell r="S17188">
            <v>4377579</v>
          </cell>
          <cell r="BB17188" t="str">
            <v>Oransje</v>
          </cell>
        </row>
        <row r="17189">
          <cell r="S17189">
            <v>2312183</v>
          </cell>
        </row>
        <row r="17190">
          <cell r="S17190">
            <v>1493267</v>
          </cell>
          <cell r="BB17190" t="str">
            <v>Oransje</v>
          </cell>
        </row>
        <row r="17191">
          <cell r="S17191">
            <v>989436</v>
          </cell>
        </row>
        <row r="17192">
          <cell r="S17192">
            <v>2005586</v>
          </cell>
        </row>
        <row r="17193">
          <cell r="S17193">
            <v>2453712</v>
          </cell>
        </row>
        <row r="17194">
          <cell r="S17194">
            <v>3266250</v>
          </cell>
        </row>
        <row r="17195">
          <cell r="S17195">
            <v>1246789</v>
          </cell>
        </row>
        <row r="17196">
          <cell r="S17196">
            <v>848151</v>
          </cell>
        </row>
        <row r="17197">
          <cell r="S17197">
            <v>3321295</v>
          </cell>
        </row>
        <row r="17198">
          <cell r="S17198">
            <v>1391545</v>
          </cell>
        </row>
        <row r="17199">
          <cell r="S17199">
            <v>1953643</v>
          </cell>
          <cell r="BB17199" t="str">
            <v>Rød</v>
          </cell>
        </row>
        <row r="17200">
          <cell r="S17200">
            <v>1142465</v>
          </cell>
        </row>
        <row r="17201">
          <cell r="S17201">
            <v>2871778</v>
          </cell>
          <cell r="BB17201" t="str">
            <v>Oransje</v>
          </cell>
        </row>
        <row r="17202">
          <cell r="S17202">
            <v>1384539</v>
          </cell>
        </row>
        <row r="17203">
          <cell r="S17203">
            <v>2184195.62</v>
          </cell>
        </row>
        <row r="17204">
          <cell r="S17204">
            <v>1685353</v>
          </cell>
        </row>
        <row r="17205">
          <cell r="S17205">
            <v>1360018</v>
          </cell>
        </row>
        <row r="17206">
          <cell r="S17206">
            <v>1702514</v>
          </cell>
        </row>
        <row r="17207">
          <cell r="S17207">
            <v>1699027.75</v>
          </cell>
          <cell r="BB17207" t="str">
            <v>Rød</v>
          </cell>
        </row>
        <row r="17208">
          <cell r="S17208">
            <v>2429230</v>
          </cell>
        </row>
        <row r="17209">
          <cell r="S17209">
            <v>1540587</v>
          </cell>
        </row>
        <row r="17210">
          <cell r="S17210">
            <v>2333509</v>
          </cell>
        </row>
        <row r="17211">
          <cell r="S17211">
            <v>2077167</v>
          </cell>
        </row>
        <row r="17212">
          <cell r="S17212">
            <v>785693</v>
          </cell>
        </row>
        <row r="17213">
          <cell r="S17213">
            <v>2810913</v>
          </cell>
          <cell r="BB17213" t="str">
            <v>Gul</v>
          </cell>
        </row>
        <row r="17214">
          <cell r="S17214">
            <v>2534088</v>
          </cell>
        </row>
        <row r="17215">
          <cell r="S17215">
            <v>1776829</v>
          </cell>
        </row>
        <row r="17216">
          <cell r="S17216">
            <v>888470</v>
          </cell>
        </row>
        <row r="17217">
          <cell r="S17217">
            <v>4376906</v>
          </cell>
        </row>
        <row r="17218">
          <cell r="S17218">
            <v>158131</v>
          </cell>
        </row>
        <row r="17219">
          <cell r="S17219">
            <v>2073384</v>
          </cell>
        </row>
        <row r="17220">
          <cell r="S17220">
            <v>1237403</v>
          </cell>
        </row>
        <row r="17221">
          <cell r="S17221">
            <v>2240470.0299999998</v>
          </cell>
        </row>
        <row r="17222">
          <cell r="S17222">
            <v>4156628</v>
          </cell>
        </row>
        <row r="17223">
          <cell r="S17223">
            <v>1615840.15</v>
          </cell>
        </row>
        <row r="17224">
          <cell r="S17224">
            <v>2237593</v>
          </cell>
        </row>
        <row r="17225">
          <cell r="S17225">
            <v>2350035</v>
          </cell>
        </row>
        <row r="17226">
          <cell r="S17226">
            <v>1929110</v>
          </cell>
        </row>
        <row r="17227">
          <cell r="S17227">
            <v>1984274</v>
          </cell>
        </row>
        <row r="17228">
          <cell r="S17228">
            <v>1792187</v>
          </cell>
          <cell r="BB17228" t="str">
            <v>Rød</v>
          </cell>
        </row>
        <row r="17229">
          <cell r="S17229">
            <v>1883136</v>
          </cell>
          <cell r="BB17229" t="str">
            <v>Gul</v>
          </cell>
        </row>
        <row r="17230">
          <cell r="S17230">
            <v>1900512</v>
          </cell>
          <cell r="BB17230" t="str">
            <v>Rød</v>
          </cell>
        </row>
        <row r="17231">
          <cell r="S17231">
            <v>1714205</v>
          </cell>
          <cell r="BB17231" t="str">
            <v>Rød</v>
          </cell>
        </row>
        <row r="17232">
          <cell r="S17232">
            <v>4578246</v>
          </cell>
        </row>
        <row r="17233">
          <cell r="S17233">
            <v>920087</v>
          </cell>
        </row>
        <row r="17234">
          <cell r="S17234">
            <v>1925472</v>
          </cell>
        </row>
        <row r="17235">
          <cell r="S17235">
            <v>1563198</v>
          </cell>
        </row>
        <row r="17236">
          <cell r="S17236">
            <v>1672714</v>
          </cell>
        </row>
        <row r="17237">
          <cell r="S17237">
            <v>778705</v>
          </cell>
        </row>
        <row r="17238">
          <cell r="S17238">
            <v>1023269</v>
          </cell>
        </row>
        <row r="17239">
          <cell r="S17239">
            <v>913680.98</v>
          </cell>
        </row>
        <row r="17240">
          <cell r="S17240">
            <v>2029150</v>
          </cell>
          <cell r="BB17240" t="str">
            <v>Oransje</v>
          </cell>
        </row>
        <row r="17241">
          <cell r="S17241">
            <v>1082377</v>
          </cell>
        </row>
        <row r="17242">
          <cell r="S17242">
            <v>2367809</v>
          </cell>
        </row>
        <row r="17243">
          <cell r="S17243">
            <v>1572236</v>
          </cell>
        </row>
        <row r="17244">
          <cell r="S17244">
            <v>1685877</v>
          </cell>
        </row>
        <row r="17245">
          <cell r="S17245">
            <v>1296386</v>
          </cell>
        </row>
        <row r="17246">
          <cell r="S17246">
            <v>2993026</v>
          </cell>
        </row>
        <row r="17247">
          <cell r="S17247">
            <v>1362898</v>
          </cell>
        </row>
        <row r="17248">
          <cell r="S17248">
            <v>1289463</v>
          </cell>
        </row>
        <row r="17249">
          <cell r="S17249">
            <v>1278659</v>
          </cell>
          <cell r="BB17249" t="str">
            <v>Oransje</v>
          </cell>
        </row>
        <row r="17250">
          <cell r="S17250">
            <v>1948427</v>
          </cell>
        </row>
        <row r="17251">
          <cell r="S17251">
            <v>4107259</v>
          </cell>
        </row>
        <row r="17252">
          <cell r="S17252">
            <v>652691</v>
          </cell>
          <cell r="BB17252" t="str">
            <v>Oransje</v>
          </cell>
        </row>
        <row r="17253">
          <cell r="S17253">
            <v>1519550</v>
          </cell>
        </row>
        <row r="17254">
          <cell r="S17254">
            <v>2043113</v>
          </cell>
        </row>
        <row r="17255">
          <cell r="S17255">
            <v>1810175</v>
          </cell>
        </row>
        <row r="17256">
          <cell r="S17256">
            <v>4720500</v>
          </cell>
        </row>
        <row r="17257">
          <cell r="S17257">
            <v>920028</v>
          </cell>
        </row>
        <row r="17258">
          <cell r="S17258">
            <v>1981000</v>
          </cell>
        </row>
        <row r="17259">
          <cell r="S17259">
            <v>4518500</v>
          </cell>
        </row>
        <row r="17260">
          <cell r="S17260">
            <v>3271037</v>
          </cell>
        </row>
        <row r="17261">
          <cell r="S17261">
            <v>2712093.05</v>
          </cell>
        </row>
        <row r="17262">
          <cell r="S17262">
            <v>2809639</v>
          </cell>
        </row>
        <row r="17263">
          <cell r="S17263">
            <v>1726905</v>
          </cell>
        </row>
        <row r="17264">
          <cell r="S17264">
            <v>2019072</v>
          </cell>
        </row>
        <row r="17265">
          <cell r="S17265">
            <v>705953</v>
          </cell>
        </row>
        <row r="17266">
          <cell r="S17266">
            <v>1714200</v>
          </cell>
        </row>
        <row r="17267">
          <cell r="S17267">
            <v>1465526</v>
          </cell>
        </row>
        <row r="17268">
          <cell r="S17268">
            <v>6887865</v>
          </cell>
        </row>
        <row r="17269">
          <cell r="S17269">
            <v>1575094</v>
          </cell>
        </row>
        <row r="17270">
          <cell r="S17270">
            <v>1831933</v>
          </cell>
        </row>
        <row r="17271">
          <cell r="S17271">
            <v>3795743</v>
          </cell>
        </row>
        <row r="17272">
          <cell r="S17272">
            <v>1670644</v>
          </cell>
        </row>
        <row r="17273">
          <cell r="S17273">
            <v>1935238.95</v>
          </cell>
        </row>
        <row r="17274">
          <cell r="S17274">
            <v>2687346</v>
          </cell>
        </row>
        <row r="17275">
          <cell r="S17275">
            <v>2225308</v>
          </cell>
        </row>
        <row r="17276">
          <cell r="S17276">
            <v>1545536</v>
          </cell>
        </row>
        <row r="17277">
          <cell r="S17277">
            <v>773455</v>
          </cell>
        </row>
        <row r="17278">
          <cell r="S17278">
            <v>1833436</v>
          </cell>
        </row>
        <row r="17279">
          <cell r="S17279">
            <v>2706426</v>
          </cell>
        </row>
        <row r="17280">
          <cell r="S17280">
            <v>5520110</v>
          </cell>
        </row>
        <row r="17281">
          <cell r="S17281">
            <v>2253956</v>
          </cell>
          <cell r="BB17281" t="str">
            <v>Gul</v>
          </cell>
        </row>
        <row r="17282">
          <cell r="S17282">
            <v>1897027</v>
          </cell>
        </row>
        <row r="17283">
          <cell r="S17283">
            <v>3802500</v>
          </cell>
          <cell r="BB17283" t="str">
            <v>Oransje</v>
          </cell>
        </row>
        <row r="17284">
          <cell r="S17284">
            <v>3172013</v>
          </cell>
        </row>
        <row r="17285">
          <cell r="S17285">
            <v>1317500</v>
          </cell>
        </row>
        <row r="17286">
          <cell r="S17286">
            <v>2307288</v>
          </cell>
          <cell r="BB17286" t="str">
            <v>Lys grønn</v>
          </cell>
        </row>
        <row r="17287">
          <cell r="S17287">
            <v>4450700</v>
          </cell>
        </row>
        <row r="17288">
          <cell r="S17288">
            <v>3247940</v>
          </cell>
        </row>
        <row r="17289">
          <cell r="S17289">
            <v>3140076</v>
          </cell>
        </row>
        <row r="17290">
          <cell r="S17290">
            <v>2090386</v>
          </cell>
        </row>
        <row r="17291">
          <cell r="S17291">
            <v>2552822</v>
          </cell>
        </row>
        <row r="17292">
          <cell r="S17292">
            <v>1785480</v>
          </cell>
        </row>
        <row r="17293">
          <cell r="S17293">
            <v>3201478</v>
          </cell>
        </row>
        <row r="17294">
          <cell r="S17294">
            <v>2162027</v>
          </cell>
          <cell r="BB17294" t="str">
            <v>Rød</v>
          </cell>
        </row>
        <row r="17295">
          <cell r="S17295">
            <v>696655.84</v>
          </cell>
        </row>
        <row r="17296">
          <cell r="S17296">
            <v>1665363</v>
          </cell>
        </row>
        <row r="17297">
          <cell r="S17297">
            <v>1624564.25</v>
          </cell>
        </row>
        <row r="17298">
          <cell r="S17298">
            <v>3085000</v>
          </cell>
        </row>
        <row r="17299">
          <cell r="S17299">
            <v>1536115.25</v>
          </cell>
        </row>
        <row r="17300">
          <cell r="S17300">
            <v>1718899</v>
          </cell>
          <cell r="BB17300" t="str">
            <v>Oransje</v>
          </cell>
        </row>
        <row r="17301">
          <cell r="S17301">
            <v>1293804</v>
          </cell>
        </row>
        <row r="17302">
          <cell r="S17302">
            <v>1451654</v>
          </cell>
          <cell r="BB17302" t="str">
            <v>Rød</v>
          </cell>
        </row>
        <row r="17303">
          <cell r="S17303">
            <v>2571877</v>
          </cell>
        </row>
        <row r="17304">
          <cell r="S17304">
            <v>2238798</v>
          </cell>
        </row>
        <row r="17305">
          <cell r="S17305">
            <v>2787078</v>
          </cell>
        </row>
        <row r="17306">
          <cell r="S17306">
            <v>1740000</v>
          </cell>
          <cell r="BB17306" t="str">
            <v>Gul</v>
          </cell>
        </row>
        <row r="17307">
          <cell r="S17307">
            <v>1421684</v>
          </cell>
        </row>
        <row r="17308">
          <cell r="S17308">
            <v>1737871</v>
          </cell>
        </row>
        <row r="17309">
          <cell r="S17309">
            <v>1471095</v>
          </cell>
        </row>
        <row r="17310">
          <cell r="S17310">
            <v>2660900</v>
          </cell>
        </row>
        <row r="17311">
          <cell r="S17311">
            <v>2131956</v>
          </cell>
        </row>
        <row r="17312">
          <cell r="S17312">
            <v>2386996</v>
          </cell>
        </row>
        <row r="17313">
          <cell r="S17313">
            <v>2952002</v>
          </cell>
          <cell r="BB17313" t="str">
            <v>Oransje</v>
          </cell>
        </row>
        <row r="17314">
          <cell r="S17314">
            <v>1984464</v>
          </cell>
        </row>
        <row r="17315">
          <cell r="S17315">
            <v>2173114</v>
          </cell>
        </row>
        <row r="17316">
          <cell r="S17316">
            <v>2649034</v>
          </cell>
        </row>
        <row r="17317">
          <cell r="S17317">
            <v>3285000</v>
          </cell>
        </row>
        <row r="17318">
          <cell r="S17318">
            <v>1910000</v>
          </cell>
        </row>
        <row r="17319">
          <cell r="S17319">
            <v>2047371</v>
          </cell>
        </row>
        <row r="17320">
          <cell r="S17320">
            <v>3145255</v>
          </cell>
          <cell r="BB17320" t="str">
            <v>Oransje</v>
          </cell>
        </row>
        <row r="17321">
          <cell r="S17321">
            <v>1951161</v>
          </cell>
        </row>
        <row r="17322">
          <cell r="S17322">
            <v>1613663</v>
          </cell>
        </row>
        <row r="17323">
          <cell r="S17323">
            <v>1171362</v>
          </cell>
        </row>
        <row r="17324">
          <cell r="S17324">
            <v>2533719</v>
          </cell>
          <cell r="BB17324" t="str">
            <v>Rød</v>
          </cell>
        </row>
        <row r="17325">
          <cell r="S17325">
            <v>2057367</v>
          </cell>
        </row>
        <row r="17326">
          <cell r="S17326">
            <v>1721079</v>
          </cell>
        </row>
        <row r="17327">
          <cell r="S17327">
            <v>3616048</v>
          </cell>
        </row>
        <row r="17328">
          <cell r="S17328">
            <v>1340518</v>
          </cell>
          <cell r="BB17328" t="str">
            <v>Oransje</v>
          </cell>
        </row>
        <row r="17329">
          <cell r="S17329">
            <v>1651984</v>
          </cell>
        </row>
        <row r="17330">
          <cell r="S17330">
            <v>2640411</v>
          </cell>
        </row>
        <row r="17331">
          <cell r="S17331">
            <v>1045207</v>
          </cell>
        </row>
        <row r="17332">
          <cell r="S17332">
            <v>2994618</v>
          </cell>
        </row>
        <row r="17333">
          <cell r="S17333">
            <v>830317</v>
          </cell>
        </row>
        <row r="17334">
          <cell r="S17334">
            <v>1555094</v>
          </cell>
        </row>
        <row r="17335">
          <cell r="S17335">
            <v>4212731</v>
          </cell>
        </row>
        <row r="17336">
          <cell r="S17336">
            <v>1415430</v>
          </cell>
        </row>
        <row r="17337">
          <cell r="S17337">
            <v>1348689</v>
          </cell>
        </row>
        <row r="17338">
          <cell r="S17338">
            <v>1492034</v>
          </cell>
          <cell r="BB17338" t="str">
            <v>Gul</v>
          </cell>
        </row>
        <row r="17339">
          <cell r="S17339">
            <v>1098542</v>
          </cell>
        </row>
        <row r="17340">
          <cell r="S17340">
            <v>2250000</v>
          </cell>
        </row>
        <row r="17341">
          <cell r="S17341">
            <v>3574174</v>
          </cell>
        </row>
        <row r="17342">
          <cell r="S17342">
            <v>1386740</v>
          </cell>
        </row>
        <row r="17343">
          <cell r="S17343">
            <v>4364656</v>
          </cell>
          <cell r="BB17343" t="str">
            <v>Oransje</v>
          </cell>
        </row>
        <row r="17344">
          <cell r="S17344">
            <v>1810073</v>
          </cell>
          <cell r="BB17344" t="str">
            <v>Rød</v>
          </cell>
        </row>
        <row r="17345">
          <cell r="S17345">
            <v>1287004</v>
          </cell>
        </row>
        <row r="17346">
          <cell r="S17346">
            <v>2514424</v>
          </cell>
        </row>
        <row r="17347">
          <cell r="S17347">
            <v>2987592</v>
          </cell>
        </row>
        <row r="17348">
          <cell r="S17348">
            <v>393916</v>
          </cell>
        </row>
        <row r="17349">
          <cell r="S17349">
            <v>4095786</v>
          </cell>
        </row>
        <row r="17350">
          <cell r="S17350">
            <v>2484604</v>
          </cell>
          <cell r="BB17350" t="str">
            <v>Oransje</v>
          </cell>
        </row>
        <row r="17351">
          <cell r="S17351">
            <v>2267557</v>
          </cell>
        </row>
        <row r="17352">
          <cell r="S17352">
            <v>2332550</v>
          </cell>
        </row>
        <row r="17353">
          <cell r="S17353">
            <v>3271500</v>
          </cell>
        </row>
        <row r="17354">
          <cell r="S17354">
            <v>1183508</v>
          </cell>
        </row>
        <row r="17355">
          <cell r="S17355">
            <v>932748</v>
          </cell>
        </row>
        <row r="17356">
          <cell r="S17356">
            <v>1734083</v>
          </cell>
          <cell r="BB17356" t="str">
            <v>Rød</v>
          </cell>
        </row>
        <row r="17357">
          <cell r="S17357">
            <v>2314408</v>
          </cell>
        </row>
        <row r="17358">
          <cell r="S17358">
            <v>1244771</v>
          </cell>
        </row>
        <row r="17359">
          <cell r="S17359">
            <v>4072329</v>
          </cell>
        </row>
        <row r="17360">
          <cell r="S17360">
            <v>1584330</v>
          </cell>
        </row>
        <row r="17361">
          <cell r="S17361">
            <v>1474476</v>
          </cell>
        </row>
        <row r="17362">
          <cell r="S17362">
            <v>1185219</v>
          </cell>
        </row>
        <row r="17363">
          <cell r="S17363">
            <v>1351696</v>
          </cell>
        </row>
        <row r="17364">
          <cell r="S17364">
            <v>764729</v>
          </cell>
          <cell r="BB17364" t="str">
            <v>Rød</v>
          </cell>
        </row>
        <row r="17365">
          <cell r="S17365">
            <v>797113</v>
          </cell>
        </row>
        <row r="17366">
          <cell r="S17366">
            <v>5110000</v>
          </cell>
        </row>
        <row r="17367">
          <cell r="S17367">
            <v>1925140</v>
          </cell>
        </row>
        <row r="17368">
          <cell r="S17368">
            <v>3175942</v>
          </cell>
        </row>
        <row r="17369">
          <cell r="S17369">
            <v>1081108</v>
          </cell>
        </row>
        <row r="17370">
          <cell r="S17370">
            <v>3474683</v>
          </cell>
        </row>
        <row r="17371">
          <cell r="S17371">
            <v>2378542.1800000002</v>
          </cell>
        </row>
        <row r="17372">
          <cell r="S17372">
            <v>2390160</v>
          </cell>
        </row>
        <row r="17373">
          <cell r="S17373">
            <v>2617090</v>
          </cell>
          <cell r="BB17373" t="str">
            <v>Grønn</v>
          </cell>
        </row>
        <row r="17374">
          <cell r="S17374">
            <v>3081906</v>
          </cell>
        </row>
        <row r="17375">
          <cell r="S17375">
            <v>2016000</v>
          </cell>
        </row>
        <row r="17376">
          <cell r="S17376">
            <v>846666</v>
          </cell>
        </row>
        <row r="17377">
          <cell r="S17377">
            <v>3630000</v>
          </cell>
        </row>
        <row r="17378">
          <cell r="S17378">
            <v>4226190</v>
          </cell>
          <cell r="BB17378" t="str">
            <v>Gul</v>
          </cell>
        </row>
        <row r="17379">
          <cell r="S17379">
            <v>1792095</v>
          </cell>
        </row>
        <row r="17380">
          <cell r="S17380">
            <v>1668966</v>
          </cell>
        </row>
        <row r="17381">
          <cell r="S17381">
            <v>1568004</v>
          </cell>
          <cell r="BB17381" t="str">
            <v>Rød</v>
          </cell>
        </row>
        <row r="17382">
          <cell r="S17382">
            <v>887241</v>
          </cell>
        </row>
        <row r="17383">
          <cell r="S17383">
            <v>1116445</v>
          </cell>
        </row>
        <row r="17384">
          <cell r="S17384">
            <v>2611257</v>
          </cell>
          <cell r="BB17384" t="str">
            <v>Oransje</v>
          </cell>
        </row>
        <row r="17385">
          <cell r="S17385">
            <v>5685000</v>
          </cell>
        </row>
        <row r="17386">
          <cell r="S17386">
            <v>1811261</v>
          </cell>
          <cell r="BB17386" t="str">
            <v>Oransje</v>
          </cell>
        </row>
        <row r="17387">
          <cell r="S17387">
            <v>614270</v>
          </cell>
        </row>
        <row r="17388">
          <cell r="S17388">
            <v>3252553</v>
          </cell>
          <cell r="BB17388" t="str">
            <v>Gul</v>
          </cell>
        </row>
        <row r="17389">
          <cell r="S17389">
            <v>806653</v>
          </cell>
        </row>
        <row r="17390">
          <cell r="S17390">
            <v>4894753</v>
          </cell>
        </row>
        <row r="17391">
          <cell r="S17391">
            <v>1535712</v>
          </cell>
          <cell r="BB17391" t="str">
            <v>Rød</v>
          </cell>
        </row>
        <row r="17392">
          <cell r="S17392">
            <v>4200000</v>
          </cell>
        </row>
        <row r="17393">
          <cell r="S17393">
            <v>1884407</v>
          </cell>
        </row>
        <row r="17394">
          <cell r="S17394">
            <v>864099</v>
          </cell>
          <cell r="BB17394" t="str">
            <v>Rød</v>
          </cell>
        </row>
        <row r="17395">
          <cell r="S17395">
            <v>2864932.28</v>
          </cell>
        </row>
        <row r="17396">
          <cell r="S17396">
            <v>6531996</v>
          </cell>
        </row>
        <row r="17397">
          <cell r="S17397">
            <v>1722278</v>
          </cell>
        </row>
        <row r="17398">
          <cell r="S17398">
            <v>1174735</v>
          </cell>
        </row>
        <row r="17399">
          <cell r="S17399">
            <v>417004</v>
          </cell>
          <cell r="BB17399" t="str">
            <v>Oransje</v>
          </cell>
        </row>
        <row r="17400">
          <cell r="S17400">
            <v>1711897</v>
          </cell>
        </row>
        <row r="17401">
          <cell r="S17401">
            <v>276264</v>
          </cell>
        </row>
        <row r="17402">
          <cell r="S17402">
            <v>3470602</v>
          </cell>
        </row>
        <row r="17403">
          <cell r="S17403">
            <v>857500</v>
          </cell>
        </row>
        <row r="17404">
          <cell r="S17404">
            <v>2510834</v>
          </cell>
        </row>
        <row r="17405">
          <cell r="S17405">
            <v>1494132</v>
          </cell>
        </row>
        <row r="17406">
          <cell r="S17406">
            <v>2533500</v>
          </cell>
        </row>
        <row r="17407">
          <cell r="S17407">
            <v>1758537</v>
          </cell>
        </row>
        <row r="17408">
          <cell r="S17408">
            <v>4600000</v>
          </cell>
        </row>
        <row r="17409">
          <cell r="S17409">
            <v>1662146</v>
          </cell>
        </row>
        <row r="17410">
          <cell r="S17410">
            <v>2224614</v>
          </cell>
        </row>
        <row r="17411">
          <cell r="S17411">
            <v>2663352.64</v>
          </cell>
        </row>
        <row r="17412">
          <cell r="S17412">
            <v>4572920</v>
          </cell>
          <cell r="BB17412" t="str">
            <v>Grønn</v>
          </cell>
        </row>
        <row r="17413">
          <cell r="S17413">
            <v>3613109</v>
          </cell>
        </row>
        <row r="17414">
          <cell r="S17414">
            <v>2173393</v>
          </cell>
        </row>
        <row r="17415">
          <cell r="S17415">
            <v>1381749</v>
          </cell>
          <cell r="BB17415" t="str">
            <v>Rød</v>
          </cell>
        </row>
        <row r="17416">
          <cell r="S17416">
            <v>1299996</v>
          </cell>
          <cell r="BB17416" t="str">
            <v>Oransje</v>
          </cell>
        </row>
        <row r="17417">
          <cell r="S17417">
            <v>1864318</v>
          </cell>
        </row>
        <row r="17418">
          <cell r="S17418">
            <v>1809189</v>
          </cell>
        </row>
        <row r="17419">
          <cell r="S17419">
            <v>1506615</v>
          </cell>
          <cell r="BB17419" t="str">
            <v>Oransje</v>
          </cell>
        </row>
        <row r="17420">
          <cell r="S17420">
            <v>1554843</v>
          </cell>
        </row>
        <row r="17421">
          <cell r="S17421">
            <v>1946442</v>
          </cell>
        </row>
        <row r="17422">
          <cell r="S17422">
            <v>1581925</v>
          </cell>
          <cell r="BB17422" t="str">
            <v>Rød</v>
          </cell>
        </row>
        <row r="17423">
          <cell r="S17423">
            <v>2463398</v>
          </cell>
        </row>
        <row r="17424">
          <cell r="S17424">
            <v>944325</v>
          </cell>
        </row>
        <row r="17425">
          <cell r="S17425">
            <v>2097662</v>
          </cell>
        </row>
        <row r="17426">
          <cell r="S17426">
            <v>3680101</v>
          </cell>
          <cell r="BB17426" t="str">
            <v>Gul</v>
          </cell>
        </row>
        <row r="17427">
          <cell r="S17427">
            <v>653907</v>
          </cell>
          <cell r="BB17427" t="str">
            <v>Rød</v>
          </cell>
        </row>
        <row r="17428">
          <cell r="S17428">
            <v>1484491.8</v>
          </cell>
          <cell r="BB17428" t="str">
            <v>Rød</v>
          </cell>
        </row>
        <row r="17429">
          <cell r="S17429">
            <v>1880184</v>
          </cell>
        </row>
        <row r="17430">
          <cell r="S17430">
            <v>5592187</v>
          </cell>
          <cell r="BB17430" t="str">
            <v>Grønn</v>
          </cell>
        </row>
        <row r="17431">
          <cell r="S17431">
            <v>1203177.56</v>
          </cell>
        </row>
        <row r="17432">
          <cell r="S17432">
            <v>1899136</v>
          </cell>
          <cell r="BB17432" t="str">
            <v>Rød</v>
          </cell>
        </row>
        <row r="17433">
          <cell r="S17433">
            <v>959018</v>
          </cell>
        </row>
        <row r="17434">
          <cell r="S17434">
            <v>578123</v>
          </cell>
          <cell r="BB17434" t="str">
            <v>Rød</v>
          </cell>
        </row>
        <row r="17435">
          <cell r="S17435">
            <v>4621929</v>
          </cell>
          <cell r="BB17435" t="str">
            <v>Rød</v>
          </cell>
        </row>
        <row r="17436">
          <cell r="S17436">
            <v>2188623</v>
          </cell>
        </row>
        <row r="17437">
          <cell r="S17437">
            <v>1734305</v>
          </cell>
        </row>
        <row r="17438">
          <cell r="S17438">
            <v>1532031</v>
          </cell>
        </row>
        <row r="17439">
          <cell r="S17439">
            <v>5733000</v>
          </cell>
        </row>
        <row r="17440">
          <cell r="S17440">
            <v>1759409</v>
          </cell>
        </row>
        <row r="17441">
          <cell r="S17441">
            <v>1885497.19</v>
          </cell>
        </row>
        <row r="17442">
          <cell r="S17442">
            <v>1697610</v>
          </cell>
          <cell r="BB17442" t="str">
            <v>Rød</v>
          </cell>
        </row>
        <row r="17443">
          <cell r="S17443">
            <v>1656632.28</v>
          </cell>
        </row>
        <row r="17444">
          <cell r="S17444">
            <v>3361834</v>
          </cell>
          <cell r="BB17444" t="str">
            <v>Oransje</v>
          </cell>
        </row>
        <row r="17445">
          <cell r="S17445">
            <v>3316906</v>
          </cell>
        </row>
        <row r="17446">
          <cell r="S17446">
            <v>1487459</v>
          </cell>
        </row>
        <row r="17447">
          <cell r="S17447">
            <v>3985850</v>
          </cell>
        </row>
        <row r="17448">
          <cell r="S17448">
            <v>2490530.35</v>
          </cell>
        </row>
        <row r="17449">
          <cell r="S17449">
            <v>1542376</v>
          </cell>
        </row>
        <row r="17450">
          <cell r="S17450">
            <v>3399909</v>
          </cell>
        </row>
        <row r="17451">
          <cell r="S17451">
            <v>2439798</v>
          </cell>
        </row>
        <row r="17452">
          <cell r="S17452">
            <v>1597352</v>
          </cell>
        </row>
        <row r="17453">
          <cell r="S17453">
            <v>1806673</v>
          </cell>
          <cell r="BB17453" t="str">
            <v>Grønn</v>
          </cell>
        </row>
        <row r="17454">
          <cell r="S17454">
            <v>1720816</v>
          </cell>
        </row>
        <row r="17455">
          <cell r="S17455">
            <v>2446241</v>
          </cell>
        </row>
        <row r="17456">
          <cell r="S17456">
            <v>1990294</v>
          </cell>
        </row>
        <row r="17457">
          <cell r="S17457">
            <v>1093298</v>
          </cell>
        </row>
        <row r="17458">
          <cell r="S17458">
            <v>3300756</v>
          </cell>
        </row>
        <row r="17459">
          <cell r="S17459">
            <v>1610303</v>
          </cell>
        </row>
        <row r="17460">
          <cell r="S17460">
            <v>943732</v>
          </cell>
        </row>
        <row r="17461">
          <cell r="S17461">
            <v>3012296</v>
          </cell>
          <cell r="BB17461" t="str">
            <v>Oransje</v>
          </cell>
        </row>
        <row r="17462">
          <cell r="S17462">
            <v>1985070</v>
          </cell>
          <cell r="BB17462" t="str">
            <v>Oransje</v>
          </cell>
        </row>
        <row r="17463">
          <cell r="S17463">
            <v>1811492</v>
          </cell>
        </row>
        <row r="17464">
          <cell r="S17464">
            <v>3592892</v>
          </cell>
        </row>
        <row r="17465">
          <cell r="S17465">
            <v>2583832</v>
          </cell>
        </row>
        <row r="17466">
          <cell r="S17466">
            <v>2180064.5099999998</v>
          </cell>
        </row>
        <row r="17467">
          <cell r="S17467">
            <v>1209282</v>
          </cell>
          <cell r="BB17467" t="str">
            <v>Rød</v>
          </cell>
        </row>
        <row r="17468">
          <cell r="S17468">
            <v>1289944</v>
          </cell>
          <cell r="BB17468" t="str">
            <v>Oransje</v>
          </cell>
        </row>
        <row r="17469">
          <cell r="S17469">
            <v>1249272</v>
          </cell>
        </row>
        <row r="17470">
          <cell r="S17470">
            <v>1472561</v>
          </cell>
        </row>
        <row r="17471">
          <cell r="S17471">
            <v>1635565</v>
          </cell>
        </row>
        <row r="17472">
          <cell r="S17472">
            <v>2403200</v>
          </cell>
        </row>
        <row r="17473">
          <cell r="S17473">
            <v>1039001</v>
          </cell>
        </row>
        <row r="17474">
          <cell r="S17474">
            <v>1508207</v>
          </cell>
          <cell r="BB17474" t="str">
            <v>Oransje</v>
          </cell>
        </row>
        <row r="17475">
          <cell r="S17475">
            <v>2420950</v>
          </cell>
        </row>
        <row r="17476">
          <cell r="S17476">
            <v>3275914</v>
          </cell>
        </row>
        <row r="17477">
          <cell r="S17477">
            <v>2305219</v>
          </cell>
          <cell r="BB17477" t="str">
            <v>Oransje</v>
          </cell>
        </row>
        <row r="17478">
          <cell r="S17478">
            <v>4571737</v>
          </cell>
          <cell r="BB17478" t="str">
            <v>Grønn</v>
          </cell>
        </row>
        <row r="17479">
          <cell r="S17479">
            <v>1386179</v>
          </cell>
          <cell r="BB17479" t="str">
            <v>Oransje</v>
          </cell>
        </row>
        <row r="17480">
          <cell r="S17480">
            <v>2196705</v>
          </cell>
        </row>
        <row r="17481">
          <cell r="S17481">
            <v>2935477</v>
          </cell>
        </row>
        <row r="17482">
          <cell r="S17482">
            <v>981414</v>
          </cell>
          <cell r="BB17482" t="str">
            <v>Rød</v>
          </cell>
        </row>
        <row r="17483">
          <cell r="S17483">
            <v>2912880</v>
          </cell>
        </row>
        <row r="17484">
          <cell r="S17484">
            <v>1093889</v>
          </cell>
          <cell r="BB17484" t="str">
            <v>Rød</v>
          </cell>
        </row>
        <row r="17485">
          <cell r="S17485">
            <v>2651832</v>
          </cell>
        </row>
        <row r="17486">
          <cell r="S17486">
            <v>4863044</v>
          </cell>
        </row>
        <row r="17487">
          <cell r="S17487">
            <v>1943585</v>
          </cell>
          <cell r="BB17487" t="str">
            <v>Oransje</v>
          </cell>
        </row>
        <row r="17488">
          <cell r="S17488">
            <v>2391263</v>
          </cell>
        </row>
        <row r="17489">
          <cell r="S17489">
            <v>1762793</v>
          </cell>
        </row>
        <row r="17490">
          <cell r="S17490">
            <v>1609907</v>
          </cell>
        </row>
        <row r="17491">
          <cell r="S17491">
            <v>882217</v>
          </cell>
        </row>
        <row r="17492">
          <cell r="S17492">
            <v>2112134</v>
          </cell>
          <cell r="BB17492" t="str">
            <v>Gul</v>
          </cell>
        </row>
        <row r="17493">
          <cell r="S17493">
            <v>1782426</v>
          </cell>
          <cell r="BB17493" t="str">
            <v>Rød</v>
          </cell>
        </row>
        <row r="17494">
          <cell r="S17494">
            <v>1758761</v>
          </cell>
        </row>
        <row r="17495">
          <cell r="S17495">
            <v>971942</v>
          </cell>
        </row>
        <row r="17496">
          <cell r="S17496">
            <v>1273440</v>
          </cell>
        </row>
        <row r="17497">
          <cell r="S17497">
            <v>1321706</v>
          </cell>
          <cell r="BB17497" t="str">
            <v>Grønn</v>
          </cell>
        </row>
        <row r="17498">
          <cell r="S17498">
            <v>3570231</v>
          </cell>
          <cell r="BB17498" t="str">
            <v>Oransje</v>
          </cell>
        </row>
        <row r="17499">
          <cell r="S17499">
            <v>1987500</v>
          </cell>
          <cell r="BB17499" t="str">
            <v>Rød</v>
          </cell>
        </row>
        <row r="17500">
          <cell r="S17500">
            <v>3087832.15</v>
          </cell>
        </row>
        <row r="17501">
          <cell r="S17501">
            <v>1150000</v>
          </cell>
        </row>
        <row r="17502">
          <cell r="S17502">
            <v>1132389</v>
          </cell>
        </row>
        <row r="17503">
          <cell r="S17503">
            <v>1962102</v>
          </cell>
          <cell r="BB17503" t="str">
            <v>Rød</v>
          </cell>
        </row>
        <row r="17504">
          <cell r="S17504">
            <v>3157987</v>
          </cell>
          <cell r="BB17504" t="str">
            <v>Oransje</v>
          </cell>
        </row>
        <row r="17505">
          <cell r="S17505">
            <v>800402</v>
          </cell>
          <cell r="BB17505" t="str">
            <v>Rød</v>
          </cell>
        </row>
        <row r="17506">
          <cell r="S17506">
            <v>1320887</v>
          </cell>
          <cell r="BB17506" t="str">
            <v>Rød</v>
          </cell>
        </row>
        <row r="17507">
          <cell r="S17507">
            <v>1516318</v>
          </cell>
          <cell r="BB17507" t="str">
            <v>Rød</v>
          </cell>
        </row>
        <row r="17508">
          <cell r="S17508">
            <v>3823221.88</v>
          </cell>
        </row>
        <row r="17509">
          <cell r="S17509">
            <v>5446522</v>
          </cell>
          <cell r="BB17509" t="str">
            <v>Rød</v>
          </cell>
        </row>
        <row r="17510">
          <cell r="S17510">
            <v>3233254</v>
          </cell>
        </row>
        <row r="17511">
          <cell r="S17511">
            <v>3624456</v>
          </cell>
          <cell r="BB17511" t="str">
            <v>Gul</v>
          </cell>
        </row>
        <row r="17512">
          <cell r="S17512">
            <v>2760000</v>
          </cell>
        </row>
        <row r="17513">
          <cell r="S17513">
            <v>4142605</v>
          </cell>
          <cell r="BB17513" t="str">
            <v>Oransje</v>
          </cell>
        </row>
        <row r="17514">
          <cell r="S17514">
            <v>1546351</v>
          </cell>
        </row>
        <row r="17515">
          <cell r="S17515">
            <v>1296429</v>
          </cell>
        </row>
        <row r="17516">
          <cell r="S17516">
            <v>3474670</v>
          </cell>
        </row>
        <row r="17517">
          <cell r="S17517">
            <v>1168140.97</v>
          </cell>
        </row>
        <row r="17518">
          <cell r="S17518">
            <v>564285</v>
          </cell>
        </row>
        <row r="17519">
          <cell r="S17519">
            <v>1736988.25</v>
          </cell>
        </row>
        <row r="17520">
          <cell r="S17520">
            <v>1660356</v>
          </cell>
        </row>
        <row r="17521">
          <cell r="S17521">
            <v>1809770</v>
          </cell>
        </row>
        <row r="17522">
          <cell r="S17522">
            <v>1308533</v>
          </cell>
        </row>
        <row r="17523">
          <cell r="S17523">
            <v>1142679</v>
          </cell>
        </row>
        <row r="17524">
          <cell r="S17524">
            <v>4103824</v>
          </cell>
        </row>
        <row r="17525">
          <cell r="S17525">
            <v>3081564</v>
          </cell>
          <cell r="BB17525" t="str">
            <v>Gul</v>
          </cell>
        </row>
        <row r="17526">
          <cell r="S17526">
            <v>2755307</v>
          </cell>
        </row>
        <row r="17527">
          <cell r="S17527">
            <v>1761521</v>
          </cell>
        </row>
        <row r="17528">
          <cell r="S17528">
            <v>1606193</v>
          </cell>
        </row>
        <row r="17529">
          <cell r="S17529">
            <v>2944188</v>
          </cell>
        </row>
        <row r="17530">
          <cell r="S17530">
            <v>3757901</v>
          </cell>
        </row>
        <row r="17531">
          <cell r="S17531">
            <v>1310112</v>
          </cell>
          <cell r="BB17531" t="str">
            <v>Rød</v>
          </cell>
        </row>
        <row r="17532">
          <cell r="S17532">
            <v>1561248</v>
          </cell>
        </row>
        <row r="17533">
          <cell r="S17533">
            <v>1229476</v>
          </cell>
        </row>
        <row r="17534">
          <cell r="S17534">
            <v>9954865</v>
          </cell>
          <cell r="BB17534" t="str">
            <v>Rød</v>
          </cell>
        </row>
        <row r="17535">
          <cell r="S17535">
            <v>1199990</v>
          </cell>
        </row>
        <row r="17536">
          <cell r="S17536">
            <v>2137500</v>
          </cell>
        </row>
        <row r="17537">
          <cell r="S17537">
            <v>2743484</v>
          </cell>
        </row>
        <row r="17538">
          <cell r="S17538">
            <v>3910000</v>
          </cell>
        </row>
        <row r="17539">
          <cell r="S17539">
            <v>1692438</v>
          </cell>
        </row>
        <row r="17540">
          <cell r="S17540">
            <v>2030645</v>
          </cell>
          <cell r="BB17540" t="str">
            <v>Rød</v>
          </cell>
        </row>
        <row r="17541">
          <cell r="S17541">
            <v>3384743</v>
          </cell>
        </row>
        <row r="17542">
          <cell r="S17542">
            <v>1885425</v>
          </cell>
        </row>
        <row r="17543">
          <cell r="S17543">
            <v>1258255</v>
          </cell>
          <cell r="BB17543" t="str">
            <v>Rød</v>
          </cell>
        </row>
        <row r="17544">
          <cell r="S17544">
            <v>2126833</v>
          </cell>
        </row>
        <row r="17545">
          <cell r="S17545">
            <v>1492500</v>
          </cell>
        </row>
        <row r="17546">
          <cell r="S17546">
            <v>2488939</v>
          </cell>
        </row>
        <row r="17547">
          <cell r="S17547">
            <v>1381566</v>
          </cell>
        </row>
        <row r="17548">
          <cell r="S17548">
            <v>820000</v>
          </cell>
        </row>
        <row r="17549">
          <cell r="S17549">
            <v>728402</v>
          </cell>
        </row>
        <row r="17550">
          <cell r="S17550">
            <v>691642</v>
          </cell>
        </row>
        <row r="17551">
          <cell r="S17551">
            <v>1196057</v>
          </cell>
        </row>
        <row r="17552">
          <cell r="S17552">
            <v>3547500</v>
          </cell>
        </row>
        <row r="17553">
          <cell r="S17553">
            <v>3453081</v>
          </cell>
          <cell r="BB17553" t="str">
            <v>Gul</v>
          </cell>
        </row>
        <row r="17554">
          <cell r="S17554">
            <v>4167093</v>
          </cell>
        </row>
        <row r="17555">
          <cell r="S17555">
            <v>1339449</v>
          </cell>
        </row>
        <row r="17556">
          <cell r="S17556">
            <v>1163786</v>
          </cell>
        </row>
        <row r="17557">
          <cell r="S17557">
            <v>2406735</v>
          </cell>
        </row>
        <row r="17558">
          <cell r="S17558">
            <v>1744652</v>
          </cell>
        </row>
        <row r="17559">
          <cell r="S17559">
            <v>1622902</v>
          </cell>
          <cell r="BB17559" t="str">
            <v>Gul</v>
          </cell>
        </row>
        <row r="17560">
          <cell r="S17560">
            <v>888937</v>
          </cell>
          <cell r="BB17560" t="str">
            <v>Rød</v>
          </cell>
        </row>
        <row r="17561">
          <cell r="S17561">
            <v>1405790</v>
          </cell>
        </row>
        <row r="17562">
          <cell r="S17562">
            <v>1523907.17</v>
          </cell>
          <cell r="BB17562" t="str">
            <v>Oransje</v>
          </cell>
        </row>
        <row r="17563">
          <cell r="S17563">
            <v>1410601</v>
          </cell>
        </row>
        <row r="17564">
          <cell r="S17564">
            <v>1410601</v>
          </cell>
          <cell r="BB17564" t="str">
            <v>Rød</v>
          </cell>
        </row>
        <row r="17565">
          <cell r="S17565">
            <v>848497</v>
          </cell>
        </row>
        <row r="17566">
          <cell r="S17566">
            <v>2344646</v>
          </cell>
        </row>
        <row r="17567">
          <cell r="S17567">
            <v>1692134</v>
          </cell>
        </row>
        <row r="17568">
          <cell r="S17568">
            <v>1785304</v>
          </cell>
        </row>
        <row r="17569">
          <cell r="S17569">
            <v>2417074</v>
          </cell>
        </row>
        <row r="17570">
          <cell r="S17570">
            <v>2837306</v>
          </cell>
        </row>
        <row r="17571">
          <cell r="S17571">
            <v>2037795</v>
          </cell>
        </row>
        <row r="17572">
          <cell r="S17572">
            <v>901605.75</v>
          </cell>
          <cell r="BB17572" t="str">
            <v>Rød</v>
          </cell>
        </row>
        <row r="17573">
          <cell r="S17573">
            <v>1072085</v>
          </cell>
        </row>
        <row r="17574">
          <cell r="S17574">
            <v>201221</v>
          </cell>
        </row>
        <row r="17575">
          <cell r="S17575">
            <v>2313886</v>
          </cell>
          <cell r="BB17575" t="str">
            <v>Lys grønn</v>
          </cell>
        </row>
        <row r="17576">
          <cell r="S17576">
            <v>1657133</v>
          </cell>
          <cell r="BB17576" t="str">
            <v>Gul</v>
          </cell>
        </row>
        <row r="17577">
          <cell r="S17577">
            <v>1574998</v>
          </cell>
        </row>
        <row r="17578">
          <cell r="S17578">
            <v>1897248</v>
          </cell>
        </row>
        <row r="17579">
          <cell r="S17579">
            <v>2084795</v>
          </cell>
        </row>
        <row r="17580">
          <cell r="S17580">
            <v>1589210</v>
          </cell>
        </row>
        <row r="17581">
          <cell r="S17581">
            <v>2530468</v>
          </cell>
        </row>
        <row r="17582">
          <cell r="S17582">
            <v>2471144</v>
          </cell>
          <cell r="BB17582" t="str">
            <v>Oransje</v>
          </cell>
        </row>
        <row r="17583">
          <cell r="S17583">
            <v>1893224</v>
          </cell>
        </row>
        <row r="17584">
          <cell r="S17584">
            <v>1498895</v>
          </cell>
          <cell r="BB17584" t="str">
            <v>Rød</v>
          </cell>
        </row>
        <row r="17585">
          <cell r="S17585">
            <v>823443</v>
          </cell>
        </row>
        <row r="17586">
          <cell r="S17586">
            <v>2282078</v>
          </cell>
        </row>
        <row r="17587">
          <cell r="S17587">
            <v>1563467</v>
          </cell>
        </row>
        <row r="17588">
          <cell r="S17588">
            <v>1656300</v>
          </cell>
          <cell r="BB17588" t="str">
            <v>Rød</v>
          </cell>
        </row>
        <row r="17589">
          <cell r="S17589">
            <v>4234282</v>
          </cell>
        </row>
        <row r="17590">
          <cell r="S17590">
            <v>2830205</v>
          </cell>
          <cell r="BB17590" t="str">
            <v>Rød</v>
          </cell>
        </row>
        <row r="17591">
          <cell r="S17591">
            <v>1391111</v>
          </cell>
        </row>
        <row r="17592">
          <cell r="S17592">
            <v>2749094</v>
          </cell>
          <cell r="BB17592" t="str">
            <v>Rød</v>
          </cell>
        </row>
        <row r="17593">
          <cell r="S17593">
            <v>2658538</v>
          </cell>
        </row>
        <row r="17594">
          <cell r="S17594">
            <v>2154459</v>
          </cell>
          <cell r="BB17594" t="str">
            <v>Lys grønn</v>
          </cell>
        </row>
        <row r="17595">
          <cell r="S17595">
            <v>1395848</v>
          </cell>
        </row>
        <row r="17596">
          <cell r="S17596">
            <v>1793363</v>
          </cell>
        </row>
        <row r="17597">
          <cell r="S17597">
            <v>3075237</v>
          </cell>
        </row>
        <row r="17598">
          <cell r="S17598">
            <v>3730905</v>
          </cell>
        </row>
        <row r="17599">
          <cell r="S17599">
            <v>1231937</v>
          </cell>
        </row>
        <row r="17600">
          <cell r="S17600">
            <v>2230561</v>
          </cell>
          <cell r="BB17600" t="str">
            <v>Rød</v>
          </cell>
        </row>
        <row r="17601">
          <cell r="S17601">
            <v>3416545</v>
          </cell>
        </row>
        <row r="17602">
          <cell r="S17602">
            <v>1655354.25</v>
          </cell>
          <cell r="BB17602" t="str">
            <v>Grønn</v>
          </cell>
        </row>
        <row r="17603">
          <cell r="S17603">
            <v>941623</v>
          </cell>
        </row>
        <row r="17604">
          <cell r="S17604">
            <v>3378458</v>
          </cell>
        </row>
        <row r="17605">
          <cell r="S17605">
            <v>2042923</v>
          </cell>
        </row>
        <row r="17606">
          <cell r="S17606">
            <v>1003885</v>
          </cell>
          <cell r="BB17606" t="str">
            <v>Rød</v>
          </cell>
        </row>
        <row r="17607">
          <cell r="S17607">
            <v>5010388</v>
          </cell>
        </row>
        <row r="17608">
          <cell r="S17608">
            <v>1286207</v>
          </cell>
        </row>
        <row r="17609">
          <cell r="S17609">
            <v>1683880</v>
          </cell>
        </row>
        <row r="17610">
          <cell r="S17610">
            <v>2558468</v>
          </cell>
        </row>
        <row r="17611">
          <cell r="S17611">
            <v>1114390</v>
          </cell>
        </row>
        <row r="17612">
          <cell r="S17612">
            <v>3185622</v>
          </cell>
          <cell r="BB17612" t="str">
            <v>Oransje</v>
          </cell>
        </row>
        <row r="17613">
          <cell r="S17613">
            <v>1118170</v>
          </cell>
        </row>
        <row r="17614">
          <cell r="S17614">
            <v>20955000</v>
          </cell>
        </row>
        <row r="17615">
          <cell r="S17615">
            <v>2434318</v>
          </cell>
        </row>
        <row r="17616">
          <cell r="S17616">
            <v>897346.75</v>
          </cell>
        </row>
        <row r="17617">
          <cell r="S17617">
            <v>2996871</v>
          </cell>
        </row>
        <row r="17618">
          <cell r="S17618">
            <v>2465000</v>
          </cell>
        </row>
        <row r="17619">
          <cell r="S17619">
            <v>1930000</v>
          </cell>
        </row>
        <row r="17620">
          <cell r="S17620">
            <v>2816829</v>
          </cell>
        </row>
        <row r="17621">
          <cell r="S17621">
            <v>2997336</v>
          </cell>
        </row>
        <row r="17622">
          <cell r="S17622">
            <v>5367361</v>
          </cell>
        </row>
        <row r="17623">
          <cell r="S17623">
            <v>1390581</v>
          </cell>
        </row>
        <row r="17624">
          <cell r="S17624">
            <v>4524371</v>
          </cell>
        </row>
        <row r="17625">
          <cell r="S17625">
            <v>1069633</v>
          </cell>
        </row>
        <row r="17626">
          <cell r="S17626">
            <v>2667421</v>
          </cell>
        </row>
        <row r="17627">
          <cell r="S17627">
            <v>2654348</v>
          </cell>
        </row>
        <row r="17628">
          <cell r="S17628">
            <v>1583037</v>
          </cell>
        </row>
        <row r="17629">
          <cell r="S17629">
            <v>2155344</v>
          </cell>
          <cell r="BB17629" t="str">
            <v>Rød</v>
          </cell>
        </row>
        <row r="17630">
          <cell r="S17630">
            <v>2114722</v>
          </cell>
        </row>
        <row r="17631">
          <cell r="S17631">
            <v>2593304</v>
          </cell>
        </row>
        <row r="17632">
          <cell r="S17632">
            <v>1539465</v>
          </cell>
        </row>
        <row r="17633">
          <cell r="S17633">
            <v>1970749</v>
          </cell>
        </row>
        <row r="17634">
          <cell r="S17634">
            <v>2258895</v>
          </cell>
        </row>
        <row r="17635">
          <cell r="S17635">
            <v>985936.68</v>
          </cell>
        </row>
        <row r="17636">
          <cell r="S17636">
            <v>1255039.3899999999</v>
          </cell>
        </row>
        <row r="17637">
          <cell r="S17637">
            <v>1695966</v>
          </cell>
          <cell r="BB17637" t="str">
            <v>Rød</v>
          </cell>
        </row>
        <row r="17638">
          <cell r="S17638">
            <v>1770944</v>
          </cell>
        </row>
        <row r="17639">
          <cell r="S17639">
            <v>6809469</v>
          </cell>
        </row>
        <row r="17640">
          <cell r="S17640">
            <v>2174890.1</v>
          </cell>
          <cell r="BB17640" t="str">
            <v>Oransje</v>
          </cell>
        </row>
        <row r="17641">
          <cell r="S17641">
            <v>7171079</v>
          </cell>
        </row>
        <row r="17642">
          <cell r="S17642">
            <v>1481569</v>
          </cell>
        </row>
        <row r="17643">
          <cell r="S17643">
            <v>1515158</v>
          </cell>
        </row>
        <row r="17644">
          <cell r="S17644">
            <v>1775895</v>
          </cell>
        </row>
        <row r="17645">
          <cell r="S17645">
            <v>2359922</v>
          </cell>
        </row>
        <row r="17646">
          <cell r="S17646">
            <v>4319931</v>
          </cell>
        </row>
        <row r="17647">
          <cell r="S17647">
            <v>3320569</v>
          </cell>
        </row>
        <row r="17648">
          <cell r="S17648">
            <v>1471320</v>
          </cell>
        </row>
        <row r="17649">
          <cell r="S17649">
            <v>2968944.6400000001</v>
          </cell>
          <cell r="BB17649" t="str">
            <v>Gul</v>
          </cell>
        </row>
        <row r="17650">
          <cell r="S17650">
            <v>2202115</v>
          </cell>
          <cell r="BB17650" t="str">
            <v>Oransje</v>
          </cell>
        </row>
        <row r="17651">
          <cell r="S17651">
            <v>2468733</v>
          </cell>
        </row>
        <row r="17652">
          <cell r="S17652">
            <v>4047726</v>
          </cell>
        </row>
        <row r="17653">
          <cell r="S17653">
            <v>2138731</v>
          </cell>
        </row>
        <row r="17654">
          <cell r="S17654">
            <v>1636269</v>
          </cell>
          <cell r="BB17654" t="str">
            <v>Rød</v>
          </cell>
        </row>
        <row r="17655">
          <cell r="S17655">
            <v>7451697</v>
          </cell>
          <cell r="BB17655" t="str">
            <v>Oransje</v>
          </cell>
        </row>
        <row r="17656">
          <cell r="S17656">
            <v>921948</v>
          </cell>
        </row>
        <row r="17657">
          <cell r="S17657">
            <v>1442816</v>
          </cell>
        </row>
        <row r="17658">
          <cell r="S17658">
            <v>681416</v>
          </cell>
          <cell r="BB17658" t="str">
            <v>Rød</v>
          </cell>
        </row>
        <row r="17659">
          <cell r="S17659">
            <v>1969103.7</v>
          </cell>
        </row>
        <row r="17660">
          <cell r="S17660">
            <v>1582832</v>
          </cell>
        </row>
        <row r="17661">
          <cell r="S17661">
            <v>1399727</v>
          </cell>
        </row>
        <row r="17662">
          <cell r="S17662">
            <v>1287025</v>
          </cell>
        </row>
        <row r="17663">
          <cell r="S17663">
            <v>2359368</v>
          </cell>
          <cell r="BB17663" t="str">
            <v>Oransje</v>
          </cell>
        </row>
        <row r="17664">
          <cell r="S17664">
            <v>1809197</v>
          </cell>
        </row>
        <row r="17665">
          <cell r="S17665">
            <v>1973123</v>
          </cell>
        </row>
        <row r="17666">
          <cell r="S17666">
            <v>2880935</v>
          </cell>
          <cell r="BB17666" t="str">
            <v>Gul</v>
          </cell>
        </row>
        <row r="17667">
          <cell r="S17667">
            <v>3295520</v>
          </cell>
        </row>
        <row r="17668">
          <cell r="S17668">
            <v>2633686</v>
          </cell>
        </row>
        <row r="17669">
          <cell r="S17669">
            <v>5369556</v>
          </cell>
        </row>
        <row r="17670">
          <cell r="S17670">
            <v>6578700</v>
          </cell>
          <cell r="BB17670" t="str">
            <v>Oransje</v>
          </cell>
        </row>
        <row r="17671">
          <cell r="S17671">
            <v>4527727</v>
          </cell>
          <cell r="BB17671" t="str">
            <v>Oransje</v>
          </cell>
        </row>
        <row r="17672">
          <cell r="S17672">
            <v>2596331</v>
          </cell>
        </row>
        <row r="17673">
          <cell r="S17673">
            <v>5402150</v>
          </cell>
        </row>
        <row r="17674">
          <cell r="S17674">
            <v>1709533</v>
          </cell>
        </row>
        <row r="17675">
          <cell r="S17675">
            <v>2426800</v>
          </cell>
        </row>
        <row r="17676">
          <cell r="S17676">
            <v>2490519.27</v>
          </cell>
        </row>
        <row r="17677">
          <cell r="S17677">
            <v>2269390</v>
          </cell>
          <cell r="BB17677" t="str">
            <v>Oransje</v>
          </cell>
        </row>
        <row r="17678">
          <cell r="S17678">
            <v>3519218.95</v>
          </cell>
        </row>
        <row r="17679">
          <cell r="S17679">
            <v>3468145</v>
          </cell>
        </row>
        <row r="17680">
          <cell r="S17680">
            <v>3068975</v>
          </cell>
          <cell r="BB17680" t="str">
            <v>Gul</v>
          </cell>
        </row>
        <row r="17681">
          <cell r="S17681">
            <v>2514782</v>
          </cell>
          <cell r="BB17681" t="str">
            <v>Oransje</v>
          </cell>
        </row>
        <row r="17682">
          <cell r="S17682">
            <v>546215</v>
          </cell>
        </row>
        <row r="17683">
          <cell r="S17683">
            <v>1058577</v>
          </cell>
          <cell r="BB17683" t="str">
            <v>Rød</v>
          </cell>
        </row>
        <row r="17684">
          <cell r="S17684">
            <v>1392979</v>
          </cell>
        </row>
        <row r="17685">
          <cell r="S17685">
            <v>2150092</v>
          </cell>
        </row>
        <row r="17686">
          <cell r="S17686">
            <v>588336.59</v>
          </cell>
        </row>
        <row r="17687">
          <cell r="S17687">
            <v>2684605.25</v>
          </cell>
        </row>
        <row r="17688">
          <cell r="S17688">
            <v>1868402</v>
          </cell>
        </row>
        <row r="17689">
          <cell r="S17689">
            <v>1663516</v>
          </cell>
          <cell r="BB17689" t="str">
            <v>Rød</v>
          </cell>
        </row>
        <row r="17690">
          <cell r="S17690">
            <v>910081</v>
          </cell>
          <cell r="BB17690" t="str">
            <v>Grønn</v>
          </cell>
        </row>
        <row r="17691">
          <cell r="S17691">
            <v>3070009.29</v>
          </cell>
        </row>
        <row r="17692">
          <cell r="S17692">
            <v>1431321</v>
          </cell>
        </row>
        <row r="17693">
          <cell r="S17693">
            <v>906597</v>
          </cell>
        </row>
        <row r="17694">
          <cell r="S17694">
            <v>2112291</v>
          </cell>
          <cell r="BB17694" t="str">
            <v>Oransje</v>
          </cell>
        </row>
        <row r="17695">
          <cell r="S17695">
            <v>2503881</v>
          </cell>
        </row>
        <row r="17696">
          <cell r="S17696">
            <v>984457</v>
          </cell>
        </row>
        <row r="17697">
          <cell r="S17697">
            <v>1200215</v>
          </cell>
        </row>
        <row r="17698">
          <cell r="S17698">
            <v>3990575</v>
          </cell>
          <cell r="BB17698" t="str">
            <v>Rød</v>
          </cell>
        </row>
        <row r="17699">
          <cell r="S17699">
            <v>4931370</v>
          </cell>
          <cell r="BB17699" t="str">
            <v>Oransje</v>
          </cell>
        </row>
        <row r="17700">
          <cell r="S17700">
            <v>1411892</v>
          </cell>
        </row>
        <row r="17701">
          <cell r="S17701">
            <v>2186024</v>
          </cell>
          <cell r="BB17701" t="str">
            <v>Grønn</v>
          </cell>
        </row>
        <row r="17702">
          <cell r="S17702">
            <v>1159986</v>
          </cell>
        </row>
        <row r="17703">
          <cell r="S17703">
            <v>3542864</v>
          </cell>
        </row>
        <row r="17704">
          <cell r="S17704">
            <v>5248700</v>
          </cell>
        </row>
        <row r="17705">
          <cell r="S17705">
            <v>2170544</v>
          </cell>
        </row>
        <row r="17706">
          <cell r="S17706">
            <v>1986103.28</v>
          </cell>
        </row>
        <row r="17707">
          <cell r="S17707">
            <v>285133</v>
          </cell>
          <cell r="BB17707" t="str">
            <v>Gul</v>
          </cell>
        </row>
        <row r="17708">
          <cell r="S17708">
            <v>2996706</v>
          </cell>
          <cell r="BB17708" t="str">
            <v>Rød</v>
          </cell>
        </row>
        <row r="17709">
          <cell r="S17709">
            <v>1552361</v>
          </cell>
        </row>
        <row r="17710">
          <cell r="S17710">
            <v>3674805</v>
          </cell>
          <cell r="BB17710" t="str">
            <v>Gul</v>
          </cell>
        </row>
        <row r="17711">
          <cell r="S17711">
            <v>1774150</v>
          </cell>
        </row>
        <row r="17712">
          <cell r="S17712">
            <v>2740558</v>
          </cell>
        </row>
        <row r="17713">
          <cell r="S17713">
            <v>979844</v>
          </cell>
        </row>
        <row r="17714">
          <cell r="S17714">
            <v>713865</v>
          </cell>
          <cell r="BB17714" t="str">
            <v>Rød</v>
          </cell>
        </row>
        <row r="17715">
          <cell r="S17715">
            <v>3167167</v>
          </cell>
        </row>
        <row r="17716">
          <cell r="S17716">
            <v>1549865</v>
          </cell>
        </row>
        <row r="17717">
          <cell r="S17717">
            <v>3118307.19</v>
          </cell>
        </row>
        <row r="17718">
          <cell r="S17718">
            <v>3495853</v>
          </cell>
          <cell r="BB17718" t="str">
            <v>Oransje</v>
          </cell>
        </row>
        <row r="17719">
          <cell r="S17719">
            <v>1574045.25</v>
          </cell>
        </row>
        <row r="17720">
          <cell r="S17720">
            <v>3934925</v>
          </cell>
        </row>
        <row r="17721">
          <cell r="S17721">
            <v>2223545</v>
          </cell>
          <cell r="BB17721" t="str">
            <v>Gul</v>
          </cell>
        </row>
        <row r="17722">
          <cell r="S17722">
            <v>1350601</v>
          </cell>
        </row>
        <row r="17723">
          <cell r="S17723">
            <v>1853023</v>
          </cell>
          <cell r="BB17723" t="str">
            <v>Oransje</v>
          </cell>
        </row>
        <row r="17724">
          <cell r="S17724">
            <v>1451784</v>
          </cell>
        </row>
        <row r="17725">
          <cell r="S17725">
            <v>2476313.5</v>
          </cell>
          <cell r="BB17725" t="str">
            <v>Rød</v>
          </cell>
        </row>
        <row r="17726">
          <cell r="S17726">
            <v>1844310</v>
          </cell>
        </row>
        <row r="17727">
          <cell r="S17727">
            <v>2993521</v>
          </cell>
        </row>
        <row r="17728">
          <cell r="S17728">
            <v>7500000</v>
          </cell>
        </row>
        <row r="17729">
          <cell r="S17729">
            <v>1316672.1200000001</v>
          </cell>
          <cell r="BB17729" t="str">
            <v>Oransje</v>
          </cell>
        </row>
        <row r="17730">
          <cell r="S17730">
            <v>2888573</v>
          </cell>
        </row>
        <row r="17731">
          <cell r="S17731">
            <v>1508262</v>
          </cell>
        </row>
        <row r="17732">
          <cell r="S17732">
            <v>2336945</v>
          </cell>
        </row>
        <row r="17733">
          <cell r="S17733">
            <v>13444347</v>
          </cell>
          <cell r="BB17733" t="str">
            <v>Rød</v>
          </cell>
        </row>
        <row r="17734">
          <cell r="S17734">
            <v>1349714</v>
          </cell>
          <cell r="BB17734" t="str">
            <v>Rød</v>
          </cell>
        </row>
        <row r="17735">
          <cell r="S17735">
            <v>1526735</v>
          </cell>
        </row>
        <row r="17736">
          <cell r="S17736">
            <v>827584</v>
          </cell>
          <cell r="BB17736" t="str">
            <v>Gul</v>
          </cell>
        </row>
        <row r="17737">
          <cell r="S17737">
            <v>2314918</v>
          </cell>
          <cell r="BB17737" t="str">
            <v>Rød</v>
          </cell>
        </row>
        <row r="17738">
          <cell r="S17738">
            <v>1110342</v>
          </cell>
          <cell r="BB17738" t="str">
            <v>Rød</v>
          </cell>
        </row>
        <row r="17739">
          <cell r="S17739">
            <v>2279852</v>
          </cell>
        </row>
        <row r="17740">
          <cell r="S17740">
            <v>4123238.53</v>
          </cell>
        </row>
        <row r="17741">
          <cell r="S17741">
            <v>2678366</v>
          </cell>
        </row>
        <row r="17742">
          <cell r="S17742">
            <v>2177567</v>
          </cell>
        </row>
        <row r="17743">
          <cell r="S17743">
            <v>1879598</v>
          </cell>
        </row>
        <row r="17744">
          <cell r="S17744">
            <v>968524</v>
          </cell>
        </row>
        <row r="17745">
          <cell r="S17745">
            <v>1666967</v>
          </cell>
        </row>
        <row r="17746">
          <cell r="S17746">
            <v>4356838</v>
          </cell>
        </row>
        <row r="17747">
          <cell r="S17747">
            <v>1388352</v>
          </cell>
        </row>
        <row r="17748">
          <cell r="S17748">
            <v>65435</v>
          </cell>
        </row>
        <row r="17749">
          <cell r="S17749">
            <v>3874447</v>
          </cell>
        </row>
        <row r="17750">
          <cell r="S17750">
            <v>1714070</v>
          </cell>
        </row>
        <row r="17751">
          <cell r="S17751">
            <v>2514838</v>
          </cell>
          <cell r="BB17751" t="str">
            <v>Gul</v>
          </cell>
        </row>
        <row r="17752">
          <cell r="S17752">
            <v>1539795</v>
          </cell>
        </row>
        <row r="17753">
          <cell r="S17753">
            <v>2434853</v>
          </cell>
        </row>
        <row r="17754">
          <cell r="S17754">
            <v>2442888</v>
          </cell>
        </row>
        <row r="17755">
          <cell r="S17755">
            <v>3834703</v>
          </cell>
        </row>
        <row r="17756">
          <cell r="S17756">
            <v>3185299</v>
          </cell>
        </row>
        <row r="17757">
          <cell r="S17757">
            <v>1892561</v>
          </cell>
        </row>
        <row r="17758">
          <cell r="S17758">
            <v>1995224</v>
          </cell>
        </row>
        <row r="17759">
          <cell r="S17759">
            <v>2471844</v>
          </cell>
        </row>
        <row r="17760">
          <cell r="S17760">
            <v>2924220</v>
          </cell>
          <cell r="BB17760" t="str">
            <v>Oransje</v>
          </cell>
        </row>
        <row r="17761">
          <cell r="S17761">
            <v>1252854</v>
          </cell>
          <cell r="BB17761" t="str">
            <v>Oransje</v>
          </cell>
        </row>
        <row r="17762">
          <cell r="S17762">
            <v>1028196</v>
          </cell>
        </row>
        <row r="17763">
          <cell r="S17763">
            <v>8407871</v>
          </cell>
        </row>
        <row r="17764">
          <cell r="S17764">
            <v>1437510</v>
          </cell>
        </row>
        <row r="17765">
          <cell r="S17765">
            <v>1599079</v>
          </cell>
        </row>
        <row r="17766">
          <cell r="S17766">
            <v>1431179</v>
          </cell>
        </row>
        <row r="17767">
          <cell r="S17767">
            <v>2344638</v>
          </cell>
          <cell r="BB17767" t="str">
            <v>Oransje</v>
          </cell>
        </row>
        <row r="17768">
          <cell r="S17768">
            <v>2494367</v>
          </cell>
        </row>
        <row r="17769">
          <cell r="S17769">
            <v>1505576.81</v>
          </cell>
        </row>
        <row r="17770">
          <cell r="S17770">
            <v>1432593</v>
          </cell>
        </row>
        <row r="17771">
          <cell r="S17771">
            <v>1099919</v>
          </cell>
        </row>
        <row r="17772">
          <cell r="S17772">
            <v>4030646</v>
          </cell>
        </row>
        <row r="17773">
          <cell r="S17773">
            <v>2612376</v>
          </cell>
        </row>
        <row r="17774">
          <cell r="S17774">
            <v>1970016</v>
          </cell>
        </row>
        <row r="17775">
          <cell r="S17775">
            <v>4305163</v>
          </cell>
        </row>
        <row r="17776">
          <cell r="S17776">
            <v>2648000</v>
          </cell>
        </row>
        <row r="17777">
          <cell r="S17777">
            <v>1650461</v>
          </cell>
        </row>
        <row r="17778">
          <cell r="S17778">
            <v>1538232</v>
          </cell>
        </row>
        <row r="17779">
          <cell r="S17779">
            <v>2388046</v>
          </cell>
        </row>
        <row r="17780">
          <cell r="S17780">
            <v>1591672</v>
          </cell>
        </row>
        <row r="17781">
          <cell r="S17781">
            <v>1820274</v>
          </cell>
        </row>
        <row r="17782">
          <cell r="S17782">
            <v>2617358</v>
          </cell>
        </row>
        <row r="17783">
          <cell r="S17783">
            <v>2665858</v>
          </cell>
        </row>
        <row r="17784">
          <cell r="S17784">
            <v>1778414</v>
          </cell>
          <cell r="BB17784" t="str">
            <v>Gul</v>
          </cell>
        </row>
        <row r="17785">
          <cell r="S17785">
            <v>1523651</v>
          </cell>
        </row>
        <row r="17786">
          <cell r="S17786">
            <v>2369494</v>
          </cell>
          <cell r="BB17786" t="str">
            <v>Oransje</v>
          </cell>
        </row>
        <row r="17787">
          <cell r="S17787">
            <v>2048778.74</v>
          </cell>
        </row>
        <row r="17788">
          <cell r="S17788">
            <v>2958807</v>
          </cell>
        </row>
        <row r="17789">
          <cell r="S17789">
            <v>5351938</v>
          </cell>
        </row>
        <row r="17790">
          <cell r="S17790">
            <v>6929957</v>
          </cell>
        </row>
        <row r="17791">
          <cell r="S17791">
            <v>2415958</v>
          </cell>
        </row>
        <row r="17792">
          <cell r="S17792">
            <v>2673314</v>
          </cell>
        </row>
        <row r="17793">
          <cell r="S17793">
            <v>2055319</v>
          </cell>
        </row>
        <row r="17794">
          <cell r="S17794">
            <v>2251282</v>
          </cell>
        </row>
        <row r="17795">
          <cell r="S17795">
            <v>1950000</v>
          </cell>
          <cell r="BB17795" t="str">
            <v>Rød</v>
          </cell>
        </row>
        <row r="17796">
          <cell r="S17796">
            <v>1056532</v>
          </cell>
        </row>
        <row r="17797">
          <cell r="S17797">
            <v>1614534</v>
          </cell>
        </row>
        <row r="17798">
          <cell r="S17798">
            <v>1544381</v>
          </cell>
        </row>
        <row r="17799">
          <cell r="S17799">
            <v>5677500</v>
          </cell>
        </row>
        <row r="17800">
          <cell r="S17800">
            <v>2398209</v>
          </cell>
        </row>
        <row r="17801">
          <cell r="S17801">
            <v>1112727</v>
          </cell>
        </row>
        <row r="17802">
          <cell r="S17802">
            <v>2462925</v>
          </cell>
        </row>
        <row r="17803">
          <cell r="S17803">
            <v>2398809</v>
          </cell>
          <cell r="BB17803" t="str">
            <v>Oransje</v>
          </cell>
        </row>
        <row r="17804">
          <cell r="S17804">
            <v>1275000</v>
          </cell>
        </row>
        <row r="17805">
          <cell r="S17805">
            <v>445022</v>
          </cell>
        </row>
        <row r="17806">
          <cell r="S17806">
            <v>482137</v>
          </cell>
          <cell r="BB17806" t="str">
            <v>Rød</v>
          </cell>
        </row>
        <row r="17807">
          <cell r="S17807">
            <v>424721</v>
          </cell>
          <cell r="BB17807" t="str">
            <v>Oransje</v>
          </cell>
        </row>
        <row r="17808">
          <cell r="S17808">
            <v>2175846</v>
          </cell>
        </row>
        <row r="17809">
          <cell r="S17809">
            <v>1975342</v>
          </cell>
        </row>
        <row r="17810">
          <cell r="S17810">
            <v>3344584</v>
          </cell>
        </row>
        <row r="17811">
          <cell r="S17811">
            <v>2494550</v>
          </cell>
          <cell r="BB17811" t="str">
            <v>Oransje</v>
          </cell>
        </row>
        <row r="17812">
          <cell r="S17812">
            <v>2016669</v>
          </cell>
          <cell r="BB17812" t="str">
            <v>Rød</v>
          </cell>
        </row>
        <row r="17813">
          <cell r="S17813">
            <v>2905944</v>
          </cell>
        </row>
        <row r="17814">
          <cell r="S17814">
            <v>4645285</v>
          </cell>
        </row>
        <row r="17815">
          <cell r="S17815">
            <v>5915689</v>
          </cell>
        </row>
        <row r="17816">
          <cell r="S17816">
            <v>2744451</v>
          </cell>
        </row>
        <row r="17817">
          <cell r="S17817">
            <v>2900000</v>
          </cell>
        </row>
        <row r="17818">
          <cell r="S17818">
            <v>2538543.41</v>
          </cell>
          <cell r="BB17818" t="str">
            <v>Oransje</v>
          </cell>
        </row>
        <row r="17819">
          <cell r="S17819">
            <v>2812169</v>
          </cell>
        </row>
        <row r="17820">
          <cell r="S17820">
            <v>787181.9</v>
          </cell>
        </row>
        <row r="17821">
          <cell r="S17821">
            <v>1371500</v>
          </cell>
        </row>
        <row r="17822">
          <cell r="S17822">
            <v>3607500</v>
          </cell>
        </row>
        <row r="17823">
          <cell r="S17823">
            <v>1517810</v>
          </cell>
        </row>
        <row r="17824">
          <cell r="S17824">
            <v>916159</v>
          </cell>
        </row>
        <row r="17825">
          <cell r="S17825">
            <v>3026817</v>
          </cell>
        </row>
        <row r="17826">
          <cell r="S17826">
            <v>1731537.2</v>
          </cell>
          <cell r="BB17826" t="str">
            <v>Rød</v>
          </cell>
        </row>
        <row r="17827">
          <cell r="S17827">
            <v>3347579</v>
          </cell>
        </row>
        <row r="17828">
          <cell r="S17828">
            <v>720000</v>
          </cell>
          <cell r="BB17828" t="str">
            <v>Rød</v>
          </cell>
        </row>
        <row r="17829">
          <cell r="S17829">
            <v>2102984</v>
          </cell>
        </row>
        <row r="17830">
          <cell r="S17830">
            <v>3274121.28</v>
          </cell>
        </row>
        <row r="17831">
          <cell r="S17831">
            <v>3134419</v>
          </cell>
        </row>
        <row r="17832">
          <cell r="S17832">
            <v>543692</v>
          </cell>
          <cell r="BB17832" t="str">
            <v>Rød</v>
          </cell>
        </row>
        <row r="17833">
          <cell r="S17833">
            <v>893339</v>
          </cell>
          <cell r="BB17833" t="str">
            <v>Rød</v>
          </cell>
        </row>
        <row r="17834">
          <cell r="S17834">
            <v>1014370</v>
          </cell>
        </row>
        <row r="17835">
          <cell r="S17835">
            <v>5970000</v>
          </cell>
        </row>
        <row r="17836">
          <cell r="S17836">
            <v>3208441</v>
          </cell>
        </row>
        <row r="17837">
          <cell r="S17837">
            <v>960273</v>
          </cell>
        </row>
        <row r="17838">
          <cell r="S17838">
            <v>1500000</v>
          </cell>
        </row>
        <row r="17839">
          <cell r="S17839">
            <v>1011675.15</v>
          </cell>
        </row>
        <row r="17840">
          <cell r="S17840">
            <v>1912192</v>
          </cell>
          <cell r="BB17840" t="str">
            <v>Rød</v>
          </cell>
        </row>
        <row r="17841">
          <cell r="S17841">
            <v>1470070</v>
          </cell>
        </row>
        <row r="17842">
          <cell r="S17842">
            <v>1698362.72</v>
          </cell>
        </row>
        <row r="17843">
          <cell r="S17843">
            <v>1677490.09</v>
          </cell>
        </row>
        <row r="17844">
          <cell r="S17844">
            <v>1795635</v>
          </cell>
          <cell r="BB17844" t="str">
            <v>Rød</v>
          </cell>
        </row>
        <row r="17845">
          <cell r="S17845">
            <v>5190000</v>
          </cell>
        </row>
        <row r="17846">
          <cell r="S17846">
            <v>2159282</v>
          </cell>
        </row>
        <row r="17847">
          <cell r="S17847">
            <v>4229045</v>
          </cell>
        </row>
        <row r="17848">
          <cell r="S17848">
            <v>2243640</v>
          </cell>
        </row>
        <row r="17849">
          <cell r="S17849">
            <v>1552500</v>
          </cell>
        </row>
        <row r="17850">
          <cell r="S17850">
            <v>1530234.25</v>
          </cell>
          <cell r="BB17850" t="str">
            <v>Rød</v>
          </cell>
        </row>
        <row r="17851">
          <cell r="S17851">
            <v>1214059</v>
          </cell>
        </row>
        <row r="17852">
          <cell r="S17852">
            <v>2021648</v>
          </cell>
        </row>
        <row r="17853">
          <cell r="S17853">
            <v>1362986</v>
          </cell>
        </row>
        <row r="17854">
          <cell r="S17854">
            <v>962339</v>
          </cell>
        </row>
        <row r="17855">
          <cell r="S17855">
            <v>1836553</v>
          </cell>
          <cell r="BB17855" t="str">
            <v>Grønn</v>
          </cell>
        </row>
        <row r="17856">
          <cell r="S17856">
            <v>1546434</v>
          </cell>
        </row>
        <row r="17857">
          <cell r="S17857">
            <v>2293891</v>
          </cell>
        </row>
        <row r="17858">
          <cell r="S17858">
            <v>1846668</v>
          </cell>
        </row>
        <row r="17859">
          <cell r="S17859">
            <v>1026475</v>
          </cell>
        </row>
        <row r="17860">
          <cell r="S17860">
            <v>2039562</v>
          </cell>
          <cell r="BB17860" t="str">
            <v>Oransje</v>
          </cell>
        </row>
        <row r="17861">
          <cell r="S17861">
            <v>1767657</v>
          </cell>
        </row>
        <row r="17862">
          <cell r="S17862">
            <v>2100614</v>
          </cell>
          <cell r="BB17862" t="str">
            <v>Rød</v>
          </cell>
        </row>
        <row r="17863">
          <cell r="S17863">
            <v>1017902</v>
          </cell>
        </row>
        <row r="17864">
          <cell r="S17864">
            <v>2105943</v>
          </cell>
        </row>
        <row r="17865">
          <cell r="S17865">
            <v>3103767</v>
          </cell>
        </row>
        <row r="17866">
          <cell r="S17866">
            <v>1892272</v>
          </cell>
        </row>
        <row r="17867">
          <cell r="S17867">
            <v>2747877</v>
          </cell>
        </row>
        <row r="17868">
          <cell r="S17868">
            <v>3474680</v>
          </cell>
        </row>
        <row r="17869">
          <cell r="S17869">
            <v>1729335</v>
          </cell>
        </row>
        <row r="17870">
          <cell r="S17870">
            <v>2711769</v>
          </cell>
        </row>
        <row r="17871">
          <cell r="S17871">
            <v>2688252</v>
          </cell>
        </row>
        <row r="17872">
          <cell r="S17872">
            <v>1095093</v>
          </cell>
          <cell r="BB17872" t="str">
            <v>Rød</v>
          </cell>
        </row>
        <row r="17873">
          <cell r="S17873">
            <v>2073122</v>
          </cell>
        </row>
        <row r="17874">
          <cell r="S17874">
            <v>2571822</v>
          </cell>
          <cell r="BB17874" t="str">
            <v>Oransje</v>
          </cell>
        </row>
        <row r="17875">
          <cell r="S17875">
            <v>3522736</v>
          </cell>
          <cell r="BB17875" t="str">
            <v>Rød</v>
          </cell>
        </row>
        <row r="17876">
          <cell r="S17876">
            <v>2259784</v>
          </cell>
          <cell r="BB17876" t="str">
            <v>Grønn</v>
          </cell>
        </row>
        <row r="17877">
          <cell r="S17877">
            <v>819669</v>
          </cell>
          <cell r="BB17877" t="str">
            <v>Oransje</v>
          </cell>
        </row>
        <row r="17878">
          <cell r="S17878">
            <v>2416441</v>
          </cell>
        </row>
        <row r="17879">
          <cell r="S17879">
            <v>2141611</v>
          </cell>
        </row>
        <row r="17880">
          <cell r="S17880">
            <v>1467740</v>
          </cell>
        </row>
        <row r="17881">
          <cell r="S17881">
            <v>1390785</v>
          </cell>
        </row>
        <row r="17882">
          <cell r="S17882">
            <v>2057357</v>
          </cell>
        </row>
        <row r="17883">
          <cell r="S17883">
            <v>2194887</v>
          </cell>
        </row>
        <row r="17884">
          <cell r="S17884">
            <v>1560237</v>
          </cell>
        </row>
        <row r="17885">
          <cell r="S17885">
            <v>907763</v>
          </cell>
        </row>
        <row r="17886">
          <cell r="S17886">
            <v>799270.74</v>
          </cell>
          <cell r="BB17886" t="str">
            <v>Oransje</v>
          </cell>
        </row>
        <row r="17887">
          <cell r="S17887">
            <v>254779</v>
          </cell>
        </row>
        <row r="17888">
          <cell r="S17888">
            <v>2161584</v>
          </cell>
        </row>
        <row r="17889">
          <cell r="S17889">
            <v>2120580</v>
          </cell>
        </row>
        <row r="17890">
          <cell r="S17890">
            <v>1243825</v>
          </cell>
        </row>
        <row r="17891">
          <cell r="S17891">
            <v>4730140</v>
          </cell>
        </row>
        <row r="17892">
          <cell r="S17892">
            <v>2404218</v>
          </cell>
        </row>
        <row r="17893">
          <cell r="S17893">
            <v>1776517</v>
          </cell>
          <cell r="BB17893" t="str">
            <v>Rød</v>
          </cell>
        </row>
        <row r="17894">
          <cell r="S17894">
            <v>1695172</v>
          </cell>
        </row>
        <row r="17895">
          <cell r="S17895">
            <v>1472282</v>
          </cell>
        </row>
        <row r="17896">
          <cell r="S17896">
            <v>1065569</v>
          </cell>
          <cell r="BB17896" t="str">
            <v>Oransje</v>
          </cell>
        </row>
        <row r="17897">
          <cell r="S17897">
            <v>2887635.58</v>
          </cell>
          <cell r="BB17897" t="str">
            <v>Rød</v>
          </cell>
        </row>
        <row r="17898">
          <cell r="S17898">
            <v>3391586</v>
          </cell>
        </row>
        <row r="17899">
          <cell r="S17899">
            <v>1491591</v>
          </cell>
        </row>
        <row r="17900">
          <cell r="S17900">
            <v>1663979.2</v>
          </cell>
        </row>
        <row r="17901">
          <cell r="S17901">
            <v>914416</v>
          </cell>
        </row>
        <row r="17902">
          <cell r="S17902">
            <v>1779057</v>
          </cell>
        </row>
        <row r="17903">
          <cell r="S17903">
            <v>2475875</v>
          </cell>
        </row>
        <row r="17904">
          <cell r="S17904">
            <v>1055434</v>
          </cell>
        </row>
        <row r="17905">
          <cell r="S17905">
            <v>854794</v>
          </cell>
          <cell r="BB17905" t="str">
            <v>Lys grønn</v>
          </cell>
        </row>
        <row r="17906">
          <cell r="S17906">
            <v>2084233</v>
          </cell>
          <cell r="BB17906" t="str">
            <v>Rød</v>
          </cell>
        </row>
        <row r="17907">
          <cell r="S17907">
            <v>3818160</v>
          </cell>
          <cell r="BB17907" t="str">
            <v>Gul</v>
          </cell>
        </row>
        <row r="17908">
          <cell r="S17908">
            <v>2443652</v>
          </cell>
          <cell r="BB17908" t="str">
            <v>Oransje</v>
          </cell>
        </row>
        <row r="17909">
          <cell r="S17909">
            <v>1749783</v>
          </cell>
          <cell r="BB17909" t="str">
            <v>Oransje</v>
          </cell>
        </row>
        <row r="17910">
          <cell r="S17910">
            <v>1372671</v>
          </cell>
          <cell r="BB17910" t="str">
            <v>Oransje</v>
          </cell>
        </row>
        <row r="17911">
          <cell r="S17911">
            <v>1687937</v>
          </cell>
        </row>
        <row r="17912">
          <cell r="S17912">
            <v>1632651</v>
          </cell>
        </row>
        <row r="17913">
          <cell r="S17913">
            <v>2041161</v>
          </cell>
          <cell r="BB17913" t="str">
            <v>Grønn</v>
          </cell>
        </row>
        <row r="17914">
          <cell r="S17914">
            <v>1809996</v>
          </cell>
          <cell r="BB17914" t="str">
            <v>Rød</v>
          </cell>
        </row>
        <row r="17915">
          <cell r="S17915">
            <v>684859</v>
          </cell>
        </row>
        <row r="17916">
          <cell r="S17916">
            <v>1699445</v>
          </cell>
        </row>
        <row r="17917">
          <cell r="S17917">
            <v>2640842</v>
          </cell>
          <cell r="BB17917" t="str">
            <v>Grønn</v>
          </cell>
        </row>
        <row r="17918">
          <cell r="S17918">
            <v>9941971</v>
          </cell>
        </row>
        <row r="17919">
          <cell r="S17919">
            <v>2012070</v>
          </cell>
        </row>
        <row r="17920">
          <cell r="S17920">
            <v>1837121</v>
          </cell>
        </row>
        <row r="17921">
          <cell r="S17921">
            <v>3635869</v>
          </cell>
        </row>
        <row r="17922">
          <cell r="S17922">
            <v>5602952</v>
          </cell>
        </row>
        <row r="17923">
          <cell r="S17923">
            <v>2417268</v>
          </cell>
        </row>
        <row r="17924">
          <cell r="S17924">
            <v>1319877</v>
          </cell>
        </row>
        <row r="17925">
          <cell r="S17925">
            <v>2872132</v>
          </cell>
        </row>
        <row r="17926">
          <cell r="S17926">
            <v>1578714</v>
          </cell>
        </row>
        <row r="17927">
          <cell r="S17927">
            <v>1538262</v>
          </cell>
        </row>
        <row r="17928">
          <cell r="S17928">
            <v>1963604</v>
          </cell>
        </row>
        <row r="17929">
          <cell r="S17929">
            <v>3000000</v>
          </cell>
        </row>
        <row r="17930">
          <cell r="S17930">
            <v>1694083</v>
          </cell>
        </row>
        <row r="17931">
          <cell r="S17931">
            <v>4977169</v>
          </cell>
        </row>
        <row r="17932">
          <cell r="S17932">
            <v>2352457</v>
          </cell>
        </row>
        <row r="17933">
          <cell r="S17933">
            <v>2514193</v>
          </cell>
        </row>
        <row r="17934">
          <cell r="S17934">
            <v>2145955</v>
          </cell>
        </row>
        <row r="17935">
          <cell r="S17935">
            <v>2481781</v>
          </cell>
        </row>
        <row r="17936">
          <cell r="S17936">
            <v>1643544</v>
          </cell>
        </row>
        <row r="17937">
          <cell r="S17937">
            <v>2571489</v>
          </cell>
        </row>
        <row r="17938">
          <cell r="S17938">
            <v>1694757</v>
          </cell>
        </row>
        <row r="17939">
          <cell r="S17939">
            <v>1635791</v>
          </cell>
        </row>
        <row r="17940">
          <cell r="S17940">
            <v>2052666</v>
          </cell>
          <cell r="BB17940" t="str">
            <v>Rød</v>
          </cell>
        </row>
        <row r="17941">
          <cell r="S17941">
            <v>1443448</v>
          </cell>
          <cell r="BB17941" t="str">
            <v>Rød</v>
          </cell>
        </row>
        <row r="17942">
          <cell r="S17942">
            <v>3102368</v>
          </cell>
          <cell r="BB17942" t="str">
            <v>Oransje</v>
          </cell>
        </row>
        <row r="17943">
          <cell r="S17943">
            <v>1905821</v>
          </cell>
        </row>
        <row r="17944">
          <cell r="S17944">
            <v>2288503.75</v>
          </cell>
          <cell r="BB17944" t="str">
            <v>Gul</v>
          </cell>
        </row>
        <row r="17945">
          <cell r="S17945">
            <v>2897562.37</v>
          </cell>
        </row>
        <row r="17946">
          <cell r="S17946">
            <v>975000</v>
          </cell>
          <cell r="BB17946" t="str">
            <v>Grønn</v>
          </cell>
        </row>
        <row r="17947">
          <cell r="S17947">
            <v>1804295</v>
          </cell>
        </row>
        <row r="17948">
          <cell r="S17948">
            <v>3843073</v>
          </cell>
        </row>
        <row r="17949">
          <cell r="S17949">
            <v>1935737</v>
          </cell>
        </row>
        <row r="17950">
          <cell r="S17950">
            <v>1452397.28</v>
          </cell>
          <cell r="BB17950" t="str">
            <v>Rød</v>
          </cell>
        </row>
        <row r="17951">
          <cell r="S17951">
            <v>1398790</v>
          </cell>
        </row>
        <row r="17952">
          <cell r="S17952">
            <v>2113717</v>
          </cell>
        </row>
        <row r="17953">
          <cell r="S17953">
            <v>1335501</v>
          </cell>
        </row>
        <row r="17954">
          <cell r="S17954">
            <v>1167480</v>
          </cell>
        </row>
        <row r="17955">
          <cell r="S17955">
            <v>1290280</v>
          </cell>
        </row>
        <row r="17956">
          <cell r="S17956">
            <v>4537500</v>
          </cell>
        </row>
        <row r="17957">
          <cell r="S17957">
            <v>714632.52</v>
          </cell>
        </row>
        <row r="17958">
          <cell r="S17958">
            <v>3154666</v>
          </cell>
        </row>
        <row r="17959">
          <cell r="S17959">
            <v>869346</v>
          </cell>
          <cell r="BB17959" t="str">
            <v>Rød</v>
          </cell>
        </row>
        <row r="17960">
          <cell r="S17960">
            <v>3444088</v>
          </cell>
        </row>
        <row r="17961">
          <cell r="S17961">
            <v>1252559</v>
          </cell>
        </row>
        <row r="17962">
          <cell r="S17962">
            <v>1638701</v>
          </cell>
          <cell r="BB17962" t="str">
            <v>Rød</v>
          </cell>
        </row>
        <row r="17963">
          <cell r="S17963">
            <v>3168942</v>
          </cell>
        </row>
        <row r="17964">
          <cell r="S17964">
            <v>1692699</v>
          </cell>
        </row>
        <row r="17965">
          <cell r="S17965">
            <v>1155489</v>
          </cell>
        </row>
        <row r="17966">
          <cell r="S17966">
            <v>1014614</v>
          </cell>
        </row>
        <row r="17967">
          <cell r="S17967">
            <v>4970969</v>
          </cell>
        </row>
        <row r="17968">
          <cell r="S17968">
            <v>2474823</v>
          </cell>
        </row>
        <row r="17969">
          <cell r="S17969">
            <v>2338990</v>
          </cell>
          <cell r="BB17969" t="str">
            <v>Oransje</v>
          </cell>
        </row>
        <row r="17970">
          <cell r="S17970">
            <v>5175000</v>
          </cell>
        </row>
        <row r="17971">
          <cell r="S17971">
            <v>1680510</v>
          </cell>
        </row>
        <row r="17972">
          <cell r="S17972">
            <v>2500000</v>
          </cell>
        </row>
        <row r="17973">
          <cell r="S17973">
            <v>4067153</v>
          </cell>
        </row>
        <row r="17974">
          <cell r="S17974">
            <v>2189923</v>
          </cell>
          <cell r="BB17974" t="str">
            <v>Gul</v>
          </cell>
        </row>
        <row r="17975">
          <cell r="S17975">
            <v>976936</v>
          </cell>
          <cell r="BB17975" t="str">
            <v>Rød</v>
          </cell>
        </row>
        <row r="17976">
          <cell r="S17976">
            <v>2940000</v>
          </cell>
        </row>
        <row r="17977">
          <cell r="S17977">
            <v>8342367</v>
          </cell>
          <cell r="BB17977" t="str">
            <v>Lys grønn</v>
          </cell>
        </row>
        <row r="17978">
          <cell r="S17978">
            <v>3357469</v>
          </cell>
        </row>
        <row r="17979">
          <cell r="S17979">
            <v>1819596</v>
          </cell>
        </row>
        <row r="17980">
          <cell r="S17980">
            <v>3002614</v>
          </cell>
        </row>
        <row r="17981">
          <cell r="S17981">
            <v>1933602</v>
          </cell>
        </row>
        <row r="17982">
          <cell r="S17982">
            <v>2028183.99</v>
          </cell>
        </row>
        <row r="17983">
          <cell r="S17983">
            <v>1488065</v>
          </cell>
        </row>
        <row r="17984">
          <cell r="S17984">
            <v>2316602</v>
          </cell>
        </row>
        <row r="17985">
          <cell r="S17985">
            <v>3292360</v>
          </cell>
        </row>
        <row r="17986">
          <cell r="S17986">
            <v>1090384</v>
          </cell>
        </row>
        <row r="17987">
          <cell r="S17987">
            <v>2951498.88</v>
          </cell>
        </row>
        <row r="17988">
          <cell r="S17988">
            <v>1329911</v>
          </cell>
          <cell r="BB17988" t="str">
            <v>Gul</v>
          </cell>
        </row>
        <row r="17989">
          <cell r="S17989">
            <v>1290000</v>
          </cell>
        </row>
        <row r="17990">
          <cell r="S17990">
            <v>1609937</v>
          </cell>
        </row>
        <row r="17991">
          <cell r="S17991">
            <v>2338350</v>
          </cell>
        </row>
        <row r="17992">
          <cell r="S17992">
            <v>1354355</v>
          </cell>
        </row>
        <row r="17993">
          <cell r="S17993">
            <v>2151057</v>
          </cell>
          <cell r="BB17993" t="str">
            <v>Oransje</v>
          </cell>
        </row>
        <row r="17994">
          <cell r="S17994">
            <v>1026441</v>
          </cell>
        </row>
        <row r="17995">
          <cell r="S17995">
            <v>494254</v>
          </cell>
        </row>
        <row r="17996">
          <cell r="S17996">
            <v>848809</v>
          </cell>
        </row>
        <row r="17997">
          <cell r="S17997">
            <v>1608092</v>
          </cell>
          <cell r="BB17997" t="str">
            <v>Rød</v>
          </cell>
        </row>
        <row r="17998">
          <cell r="S17998">
            <v>1046513.75</v>
          </cell>
          <cell r="BB17998" t="str">
            <v>Lys grønn</v>
          </cell>
        </row>
        <row r="17999">
          <cell r="S17999">
            <v>1342671</v>
          </cell>
        </row>
        <row r="18000">
          <cell r="S18000">
            <v>1852402</v>
          </cell>
          <cell r="BB18000" t="str">
            <v>Rød</v>
          </cell>
        </row>
        <row r="18001">
          <cell r="S18001">
            <v>4221191</v>
          </cell>
        </row>
        <row r="18002">
          <cell r="S18002">
            <v>1418450</v>
          </cell>
          <cell r="BB18002" t="str">
            <v>Rød</v>
          </cell>
        </row>
        <row r="18003">
          <cell r="S18003">
            <v>1336127</v>
          </cell>
          <cell r="BB18003" t="str">
            <v>Rød</v>
          </cell>
        </row>
        <row r="18004">
          <cell r="S18004">
            <v>1578750</v>
          </cell>
        </row>
        <row r="18005">
          <cell r="S18005">
            <v>1623114.39</v>
          </cell>
        </row>
        <row r="18006">
          <cell r="S18006">
            <v>3400803.56</v>
          </cell>
          <cell r="BB18006" t="str">
            <v>Gul</v>
          </cell>
        </row>
        <row r="18007">
          <cell r="S18007">
            <v>1934594</v>
          </cell>
        </row>
        <row r="18008">
          <cell r="S18008">
            <v>2764377</v>
          </cell>
        </row>
        <row r="18009">
          <cell r="S18009">
            <v>2033864</v>
          </cell>
        </row>
        <row r="18010">
          <cell r="S18010">
            <v>2565000</v>
          </cell>
        </row>
        <row r="18011">
          <cell r="S18011">
            <v>2218370</v>
          </cell>
        </row>
        <row r="18012">
          <cell r="S18012">
            <v>3011489</v>
          </cell>
        </row>
        <row r="18013">
          <cell r="S18013">
            <v>538696</v>
          </cell>
        </row>
        <row r="18014">
          <cell r="S18014">
            <v>1157300</v>
          </cell>
        </row>
        <row r="18015">
          <cell r="S18015">
            <v>1058244</v>
          </cell>
        </row>
        <row r="18016">
          <cell r="S18016">
            <v>2914646.46</v>
          </cell>
        </row>
        <row r="18017">
          <cell r="S18017">
            <v>1670796</v>
          </cell>
          <cell r="BB18017" t="str">
            <v>Grønn</v>
          </cell>
        </row>
        <row r="18018">
          <cell r="S18018">
            <v>1564776</v>
          </cell>
          <cell r="BB18018" t="str">
            <v>Grønn</v>
          </cell>
        </row>
        <row r="18019">
          <cell r="S18019">
            <v>1654673</v>
          </cell>
        </row>
        <row r="18020">
          <cell r="S18020">
            <v>2443799</v>
          </cell>
        </row>
        <row r="18021">
          <cell r="S18021">
            <v>1171408</v>
          </cell>
          <cell r="BB18021" t="str">
            <v>Oransje</v>
          </cell>
        </row>
        <row r="18022">
          <cell r="S18022">
            <v>3683640</v>
          </cell>
        </row>
        <row r="18023">
          <cell r="S18023">
            <v>2610132</v>
          </cell>
        </row>
        <row r="18024">
          <cell r="S18024">
            <v>1639576</v>
          </cell>
        </row>
        <row r="18025">
          <cell r="S18025">
            <v>3147683</v>
          </cell>
        </row>
        <row r="18026">
          <cell r="S18026">
            <v>2151000</v>
          </cell>
          <cell r="BB18026" t="str">
            <v>Rød</v>
          </cell>
        </row>
        <row r="18027">
          <cell r="S18027">
            <v>2013597.8</v>
          </cell>
        </row>
        <row r="18028">
          <cell r="S18028">
            <v>3414040</v>
          </cell>
        </row>
        <row r="18029">
          <cell r="S18029">
            <v>1340837</v>
          </cell>
        </row>
        <row r="18030">
          <cell r="S18030">
            <v>2414744</v>
          </cell>
        </row>
        <row r="18031">
          <cell r="S18031">
            <v>1840266</v>
          </cell>
          <cell r="BB18031" t="str">
            <v>Rød</v>
          </cell>
        </row>
        <row r="18032">
          <cell r="S18032">
            <v>926084</v>
          </cell>
          <cell r="BB18032" t="str">
            <v>Oransje</v>
          </cell>
        </row>
        <row r="18033">
          <cell r="S18033">
            <v>5906823</v>
          </cell>
        </row>
        <row r="18034">
          <cell r="S18034">
            <v>1679670</v>
          </cell>
        </row>
        <row r="18035">
          <cell r="S18035">
            <v>1197998</v>
          </cell>
        </row>
        <row r="18036">
          <cell r="S18036">
            <v>1313577</v>
          </cell>
        </row>
        <row r="18037">
          <cell r="S18037">
            <v>1743950</v>
          </cell>
        </row>
        <row r="18038">
          <cell r="S18038">
            <v>5325664</v>
          </cell>
        </row>
        <row r="18039">
          <cell r="S18039">
            <v>3098188</v>
          </cell>
        </row>
        <row r="18040">
          <cell r="S18040">
            <v>921847</v>
          </cell>
        </row>
        <row r="18041">
          <cell r="S18041">
            <v>1073423</v>
          </cell>
        </row>
        <row r="18042">
          <cell r="S18042">
            <v>1519627</v>
          </cell>
        </row>
        <row r="18043">
          <cell r="S18043">
            <v>2583010</v>
          </cell>
        </row>
        <row r="18044">
          <cell r="S18044">
            <v>3157297</v>
          </cell>
        </row>
        <row r="18045">
          <cell r="S18045">
            <v>2925030</v>
          </cell>
        </row>
        <row r="18046">
          <cell r="S18046">
            <v>886126</v>
          </cell>
        </row>
        <row r="18047">
          <cell r="S18047">
            <v>2882094</v>
          </cell>
        </row>
        <row r="18048">
          <cell r="S18048">
            <v>1489408</v>
          </cell>
        </row>
        <row r="18049">
          <cell r="S18049">
            <v>2785109</v>
          </cell>
        </row>
        <row r="18050">
          <cell r="S18050">
            <v>3415303</v>
          </cell>
        </row>
        <row r="18051">
          <cell r="S18051">
            <v>2059613</v>
          </cell>
        </row>
        <row r="18052">
          <cell r="S18052">
            <v>1148768</v>
          </cell>
        </row>
        <row r="18053">
          <cell r="S18053">
            <v>1911621</v>
          </cell>
        </row>
        <row r="18054">
          <cell r="S18054">
            <v>2712308</v>
          </cell>
        </row>
        <row r="18055">
          <cell r="S18055">
            <v>3104969</v>
          </cell>
        </row>
        <row r="18056">
          <cell r="S18056">
            <v>2698312</v>
          </cell>
          <cell r="BB18056" t="str">
            <v>Oransje</v>
          </cell>
        </row>
        <row r="18057">
          <cell r="S18057">
            <v>2053114</v>
          </cell>
        </row>
        <row r="18058">
          <cell r="S18058">
            <v>1767913</v>
          </cell>
        </row>
        <row r="18059">
          <cell r="S18059">
            <v>2280114</v>
          </cell>
        </row>
        <row r="18060">
          <cell r="S18060">
            <v>1740259</v>
          </cell>
        </row>
        <row r="18061">
          <cell r="S18061">
            <v>2491194</v>
          </cell>
          <cell r="BB18061" t="str">
            <v>Rød</v>
          </cell>
        </row>
        <row r="18062">
          <cell r="S18062">
            <v>1456576</v>
          </cell>
          <cell r="BB18062" t="str">
            <v>Rød</v>
          </cell>
        </row>
        <row r="18063">
          <cell r="S18063">
            <v>1495600</v>
          </cell>
        </row>
        <row r="18064">
          <cell r="S18064">
            <v>1108231</v>
          </cell>
        </row>
        <row r="18065">
          <cell r="S18065">
            <v>1471269</v>
          </cell>
          <cell r="BB18065" t="str">
            <v>Rød</v>
          </cell>
        </row>
        <row r="18066">
          <cell r="S18066">
            <v>2077123</v>
          </cell>
        </row>
        <row r="18067">
          <cell r="S18067">
            <v>2413432.7400000002</v>
          </cell>
        </row>
        <row r="18068">
          <cell r="S18068">
            <v>1926216</v>
          </cell>
        </row>
        <row r="18069">
          <cell r="S18069">
            <v>1538349</v>
          </cell>
        </row>
        <row r="18070">
          <cell r="S18070">
            <v>2162840</v>
          </cell>
        </row>
        <row r="18071">
          <cell r="S18071">
            <v>2107223</v>
          </cell>
          <cell r="BB18071" t="str">
            <v>Oransje</v>
          </cell>
        </row>
        <row r="18072">
          <cell r="S18072">
            <v>3341590</v>
          </cell>
        </row>
        <row r="18073">
          <cell r="S18073">
            <v>2775242</v>
          </cell>
        </row>
        <row r="18074">
          <cell r="S18074">
            <v>2622375.75</v>
          </cell>
        </row>
        <row r="18075">
          <cell r="S18075">
            <v>1629397</v>
          </cell>
        </row>
        <row r="18076">
          <cell r="S18076">
            <v>1702396</v>
          </cell>
        </row>
        <row r="18077">
          <cell r="S18077">
            <v>1011336</v>
          </cell>
        </row>
        <row r="18078">
          <cell r="S18078">
            <v>1524029.09</v>
          </cell>
        </row>
        <row r="18079">
          <cell r="S18079">
            <v>4313102</v>
          </cell>
        </row>
        <row r="18080">
          <cell r="S18080">
            <v>1964315</v>
          </cell>
        </row>
        <row r="18081">
          <cell r="S18081">
            <v>1491518</v>
          </cell>
        </row>
        <row r="18082">
          <cell r="S18082">
            <v>2769333</v>
          </cell>
        </row>
        <row r="18083">
          <cell r="S18083">
            <v>6484582</v>
          </cell>
          <cell r="BB18083" t="str">
            <v>Rød</v>
          </cell>
        </row>
        <row r="18084">
          <cell r="S18084">
            <v>1634519</v>
          </cell>
        </row>
        <row r="18085">
          <cell r="S18085">
            <v>1759793</v>
          </cell>
        </row>
        <row r="18086">
          <cell r="S18086">
            <v>4623153</v>
          </cell>
        </row>
        <row r="18087">
          <cell r="S18087">
            <v>1340000</v>
          </cell>
        </row>
        <row r="18088">
          <cell r="S18088">
            <v>1497567</v>
          </cell>
        </row>
        <row r="18089">
          <cell r="S18089">
            <v>6409269</v>
          </cell>
          <cell r="BB18089" t="str">
            <v>Oransje</v>
          </cell>
        </row>
        <row r="18090">
          <cell r="S18090">
            <v>1891729</v>
          </cell>
          <cell r="BB18090" t="str">
            <v>Oransje</v>
          </cell>
        </row>
        <row r="18091">
          <cell r="S18091">
            <v>1732305</v>
          </cell>
        </row>
        <row r="18092">
          <cell r="S18092">
            <v>2628403</v>
          </cell>
        </row>
        <row r="18093">
          <cell r="S18093">
            <v>1304108</v>
          </cell>
        </row>
        <row r="18094">
          <cell r="S18094">
            <v>1460212</v>
          </cell>
        </row>
        <row r="18095">
          <cell r="S18095">
            <v>689396</v>
          </cell>
          <cell r="BB18095" t="str">
            <v>Rød</v>
          </cell>
        </row>
        <row r="18096">
          <cell r="S18096">
            <v>1147402</v>
          </cell>
        </row>
        <row r="18097">
          <cell r="S18097">
            <v>2364325</v>
          </cell>
        </row>
        <row r="18098">
          <cell r="S18098">
            <v>1298627</v>
          </cell>
          <cell r="BB18098" t="str">
            <v>Rød</v>
          </cell>
        </row>
        <row r="18099">
          <cell r="S18099">
            <v>3357743</v>
          </cell>
        </row>
        <row r="18100">
          <cell r="S18100">
            <v>1379152</v>
          </cell>
          <cell r="BB18100" t="str">
            <v>Rød</v>
          </cell>
        </row>
        <row r="18101">
          <cell r="S18101">
            <v>1608953</v>
          </cell>
          <cell r="BB18101" t="str">
            <v>Grønn</v>
          </cell>
        </row>
        <row r="18102">
          <cell r="S18102">
            <v>1878569</v>
          </cell>
          <cell r="BB18102" t="str">
            <v>Rød</v>
          </cell>
        </row>
        <row r="18103">
          <cell r="S18103">
            <v>1450472</v>
          </cell>
        </row>
        <row r="18104">
          <cell r="S18104">
            <v>4192766</v>
          </cell>
        </row>
        <row r="18105">
          <cell r="S18105">
            <v>2150000</v>
          </cell>
        </row>
        <row r="18106">
          <cell r="S18106">
            <v>1254297</v>
          </cell>
          <cell r="BB18106" t="str">
            <v>Rød</v>
          </cell>
        </row>
        <row r="18107">
          <cell r="S18107">
            <v>1257128</v>
          </cell>
        </row>
        <row r="18108">
          <cell r="S18108">
            <v>1717459</v>
          </cell>
          <cell r="BB18108" t="str">
            <v>Grønn</v>
          </cell>
        </row>
        <row r="18109">
          <cell r="S18109">
            <v>3778541</v>
          </cell>
          <cell r="BB18109" t="str">
            <v>Gul</v>
          </cell>
        </row>
        <row r="18110">
          <cell r="S18110">
            <v>-1230.5999999999999</v>
          </cell>
        </row>
        <row r="18111">
          <cell r="S18111">
            <v>1850913</v>
          </cell>
          <cell r="BB18111" t="str">
            <v>Rød</v>
          </cell>
        </row>
        <row r="18112">
          <cell r="S18112">
            <v>963861</v>
          </cell>
          <cell r="BB18112" t="str">
            <v>Oransje</v>
          </cell>
        </row>
        <row r="18113">
          <cell r="S18113">
            <v>1144882</v>
          </cell>
        </row>
        <row r="18114">
          <cell r="S18114">
            <v>1098561</v>
          </cell>
        </row>
        <row r="18115">
          <cell r="S18115">
            <v>1575079</v>
          </cell>
        </row>
        <row r="18116">
          <cell r="S18116">
            <v>1539529</v>
          </cell>
        </row>
        <row r="18117">
          <cell r="S18117">
            <v>2772705</v>
          </cell>
        </row>
        <row r="18118">
          <cell r="S18118">
            <v>2682112.7599999998</v>
          </cell>
        </row>
        <row r="18119">
          <cell r="S18119">
            <v>1796287</v>
          </cell>
        </row>
        <row r="18120">
          <cell r="S18120">
            <v>1430153</v>
          </cell>
        </row>
        <row r="18121">
          <cell r="S18121">
            <v>1505227</v>
          </cell>
        </row>
        <row r="18122">
          <cell r="S18122">
            <v>12507490.619999999</v>
          </cell>
        </row>
        <row r="18123">
          <cell r="S18123">
            <v>1985317</v>
          </cell>
        </row>
        <row r="18124">
          <cell r="S18124">
            <v>1845015</v>
          </cell>
        </row>
        <row r="18125">
          <cell r="S18125">
            <v>1756988</v>
          </cell>
        </row>
        <row r="18126">
          <cell r="S18126">
            <v>1303337</v>
          </cell>
          <cell r="BB18126" t="str">
            <v>Rød</v>
          </cell>
        </row>
        <row r="18127">
          <cell r="S18127">
            <v>4050000</v>
          </cell>
        </row>
        <row r="18128">
          <cell r="S18128">
            <v>1398072</v>
          </cell>
        </row>
        <row r="18129">
          <cell r="S18129">
            <v>1204939</v>
          </cell>
        </row>
        <row r="18130">
          <cell r="S18130">
            <v>1538629</v>
          </cell>
        </row>
        <row r="18131">
          <cell r="S18131">
            <v>3442591</v>
          </cell>
        </row>
        <row r="18132">
          <cell r="S18132">
            <v>1096703</v>
          </cell>
        </row>
        <row r="18133">
          <cell r="S18133">
            <v>2416842</v>
          </cell>
        </row>
        <row r="18134">
          <cell r="S18134">
            <v>4375167</v>
          </cell>
        </row>
        <row r="18135">
          <cell r="S18135">
            <v>1775043</v>
          </cell>
        </row>
        <row r="18136">
          <cell r="S18136">
            <v>769739</v>
          </cell>
        </row>
        <row r="18137">
          <cell r="S18137">
            <v>1518873</v>
          </cell>
          <cell r="BB18137" t="str">
            <v>Oransje</v>
          </cell>
        </row>
        <row r="18138">
          <cell r="S18138">
            <v>1262966.5</v>
          </cell>
        </row>
        <row r="18139">
          <cell r="S18139">
            <v>2390119.9300000002</v>
          </cell>
          <cell r="BB18139" t="str">
            <v>Oransje</v>
          </cell>
        </row>
        <row r="18140">
          <cell r="S18140">
            <v>1424274.5</v>
          </cell>
        </row>
        <row r="18141">
          <cell r="S18141">
            <v>1550914</v>
          </cell>
        </row>
        <row r="18142">
          <cell r="S18142">
            <v>982460</v>
          </cell>
        </row>
        <row r="18143">
          <cell r="S18143">
            <v>3220000</v>
          </cell>
        </row>
        <row r="18144">
          <cell r="S18144">
            <v>4384607</v>
          </cell>
        </row>
        <row r="18145">
          <cell r="S18145">
            <v>3044446</v>
          </cell>
        </row>
        <row r="18146">
          <cell r="S18146">
            <v>4289324</v>
          </cell>
        </row>
        <row r="18147">
          <cell r="S18147">
            <v>2205606</v>
          </cell>
        </row>
        <row r="18148">
          <cell r="S18148">
            <v>2528146</v>
          </cell>
        </row>
        <row r="18149">
          <cell r="S18149">
            <v>1018824</v>
          </cell>
        </row>
        <row r="18150">
          <cell r="S18150">
            <v>2269844</v>
          </cell>
        </row>
        <row r="18151">
          <cell r="S18151">
            <v>1722769</v>
          </cell>
        </row>
        <row r="18152">
          <cell r="S18152">
            <v>1401989</v>
          </cell>
        </row>
        <row r="18153">
          <cell r="S18153">
            <v>264878</v>
          </cell>
        </row>
        <row r="18154">
          <cell r="S18154">
            <v>2323066</v>
          </cell>
        </row>
        <row r="18155">
          <cell r="S18155">
            <v>5318714.6399999997</v>
          </cell>
        </row>
        <row r="18156">
          <cell r="S18156">
            <v>4337754</v>
          </cell>
        </row>
        <row r="18157">
          <cell r="S18157">
            <v>1483367</v>
          </cell>
        </row>
        <row r="18158">
          <cell r="S18158">
            <v>326214</v>
          </cell>
        </row>
        <row r="18159">
          <cell r="S18159">
            <v>1598350</v>
          </cell>
        </row>
        <row r="18160">
          <cell r="S18160">
            <v>1909026</v>
          </cell>
        </row>
        <row r="18161">
          <cell r="S18161">
            <v>3026651</v>
          </cell>
          <cell r="BB18161" t="str">
            <v>Oransje</v>
          </cell>
        </row>
        <row r="18162">
          <cell r="S18162">
            <v>998575</v>
          </cell>
          <cell r="BB18162" t="str">
            <v>Rød</v>
          </cell>
        </row>
        <row r="18163">
          <cell r="S18163">
            <v>1467854.25</v>
          </cell>
        </row>
        <row r="18164">
          <cell r="S18164">
            <v>1510181</v>
          </cell>
        </row>
        <row r="18165">
          <cell r="S18165">
            <v>612525</v>
          </cell>
        </row>
        <row r="18166">
          <cell r="S18166">
            <v>1631862</v>
          </cell>
        </row>
        <row r="18167">
          <cell r="S18167">
            <v>3630717.18</v>
          </cell>
        </row>
        <row r="18168">
          <cell r="S18168">
            <v>2214806</v>
          </cell>
          <cell r="BB18168" t="str">
            <v>Oransje</v>
          </cell>
        </row>
        <row r="18169">
          <cell r="S18169">
            <v>773144</v>
          </cell>
        </row>
        <row r="18170">
          <cell r="S18170">
            <v>1339031</v>
          </cell>
          <cell r="BB18170" t="str">
            <v>Rød</v>
          </cell>
        </row>
        <row r="18171">
          <cell r="S18171">
            <v>1184539</v>
          </cell>
        </row>
        <row r="18172">
          <cell r="S18172">
            <v>1937531</v>
          </cell>
        </row>
        <row r="18173">
          <cell r="S18173">
            <v>2703577</v>
          </cell>
        </row>
        <row r="18174">
          <cell r="S18174">
            <v>2573297</v>
          </cell>
        </row>
        <row r="18175">
          <cell r="S18175">
            <v>947376</v>
          </cell>
        </row>
        <row r="18176">
          <cell r="S18176">
            <v>2087045</v>
          </cell>
          <cell r="BB18176" t="str">
            <v>Gul</v>
          </cell>
        </row>
        <row r="18177">
          <cell r="S18177">
            <v>2575407.25</v>
          </cell>
          <cell r="BB18177" t="str">
            <v>Oransje</v>
          </cell>
        </row>
        <row r="18178">
          <cell r="S18178">
            <v>5496060</v>
          </cell>
        </row>
        <row r="18179">
          <cell r="S18179">
            <v>1601261</v>
          </cell>
        </row>
        <row r="18180">
          <cell r="S18180">
            <v>1627804</v>
          </cell>
        </row>
        <row r="18181">
          <cell r="S18181">
            <v>1566063</v>
          </cell>
        </row>
        <row r="18182">
          <cell r="S18182">
            <v>1633515</v>
          </cell>
        </row>
        <row r="18183">
          <cell r="S18183">
            <v>2439526</v>
          </cell>
        </row>
        <row r="18184">
          <cell r="S18184">
            <v>5040212</v>
          </cell>
        </row>
        <row r="18185">
          <cell r="S18185">
            <v>1407260</v>
          </cell>
        </row>
        <row r="18186">
          <cell r="S18186">
            <v>1252370</v>
          </cell>
        </row>
        <row r="18187">
          <cell r="S18187">
            <v>473185</v>
          </cell>
        </row>
        <row r="18188">
          <cell r="S18188">
            <v>2286966</v>
          </cell>
        </row>
        <row r="18189">
          <cell r="S18189">
            <v>3367981</v>
          </cell>
        </row>
        <row r="18190">
          <cell r="S18190">
            <v>3653657</v>
          </cell>
        </row>
        <row r="18191">
          <cell r="S18191">
            <v>1457437.5</v>
          </cell>
        </row>
        <row r="18192">
          <cell r="S18192">
            <v>4401292</v>
          </cell>
        </row>
        <row r="18193">
          <cell r="S18193">
            <v>2531375</v>
          </cell>
        </row>
        <row r="18194">
          <cell r="S18194">
            <v>2418485</v>
          </cell>
        </row>
        <row r="18195">
          <cell r="S18195">
            <v>2330113</v>
          </cell>
        </row>
        <row r="18196">
          <cell r="S18196">
            <v>1422532</v>
          </cell>
        </row>
        <row r="18197">
          <cell r="S18197">
            <v>3377131</v>
          </cell>
        </row>
        <row r="18198">
          <cell r="S18198">
            <v>6777153</v>
          </cell>
          <cell r="BB18198" t="str">
            <v>Oransje</v>
          </cell>
        </row>
        <row r="18199">
          <cell r="S18199">
            <v>1258377</v>
          </cell>
          <cell r="BB18199" t="str">
            <v>Rød</v>
          </cell>
        </row>
        <row r="18200">
          <cell r="S18200">
            <v>1150460</v>
          </cell>
        </row>
        <row r="18201">
          <cell r="S18201">
            <v>1204523</v>
          </cell>
        </row>
        <row r="18202">
          <cell r="S18202">
            <v>1809820</v>
          </cell>
        </row>
        <row r="18203">
          <cell r="S18203">
            <v>2729068</v>
          </cell>
          <cell r="BB18203" t="str">
            <v>Oransje</v>
          </cell>
        </row>
        <row r="18204">
          <cell r="S18204">
            <v>2385667.2799999998</v>
          </cell>
          <cell r="BB18204" t="str">
            <v>Rød</v>
          </cell>
        </row>
        <row r="18205">
          <cell r="S18205">
            <v>884584</v>
          </cell>
        </row>
        <row r="18206">
          <cell r="S18206">
            <v>1173512</v>
          </cell>
        </row>
        <row r="18207">
          <cell r="S18207">
            <v>2004615</v>
          </cell>
        </row>
        <row r="18208">
          <cell r="S18208">
            <v>1363945</v>
          </cell>
        </row>
        <row r="18209">
          <cell r="S18209">
            <v>3638574</v>
          </cell>
        </row>
        <row r="18210">
          <cell r="S18210">
            <v>1602791</v>
          </cell>
        </row>
        <row r="18211">
          <cell r="S18211">
            <v>1039728</v>
          </cell>
        </row>
        <row r="18212">
          <cell r="S18212">
            <v>3017718</v>
          </cell>
          <cell r="BB18212" t="str">
            <v>Oransje</v>
          </cell>
        </row>
        <row r="18213">
          <cell r="S18213">
            <v>1663010</v>
          </cell>
          <cell r="BB18213" t="str">
            <v>Gul</v>
          </cell>
        </row>
        <row r="18214">
          <cell r="S18214">
            <v>1566543</v>
          </cell>
        </row>
        <row r="18215">
          <cell r="S18215">
            <v>60003</v>
          </cell>
        </row>
        <row r="18216">
          <cell r="S18216">
            <v>1366987</v>
          </cell>
        </row>
        <row r="18217">
          <cell r="S18217">
            <v>2066221</v>
          </cell>
        </row>
        <row r="18218">
          <cell r="S18218">
            <v>2669064</v>
          </cell>
        </row>
        <row r="18219">
          <cell r="S18219">
            <v>1216104</v>
          </cell>
        </row>
        <row r="18220">
          <cell r="S18220">
            <v>2086953</v>
          </cell>
        </row>
        <row r="18221">
          <cell r="S18221">
            <v>1290310.5</v>
          </cell>
          <cell r="BB18221" t="str">
            <v>Rød</v>
          </cell>
        </row>
        <row r="18222">
          <cell r="S18222">
            <v>1665534</v>
          </cell>
        </row>
        <row r="18223">
          <cell r="S18223">
            <v>1301858</v>
          </cell>
        </row>
        <row r="18224">
          <cell r="S18224">
            <v>2695346</v>
          </cell>
        </row>
        <row r="18225">
          <cell r="S18225">
            <v>1179088</v>
          </cell>
        </row>
        <row r="18226">
          <cell r="S18226">
            <v>1704458</v>
          </cell>
        </row>
        <row r="18227">
          <cell r="S18227">
            <v>1230119.75</v>
          </cell>
          <cell r="BB18227" t="str">
            <v>Rød</v>
          </cell>
        </row>
        <row r="18228">
          <cell r="S18228">
            <v>5030956</v>
          </cell>
        </row>
        <row r="18229">
          <cell r="S18229">
            <v>1753804</v>
          </cell>
        </row>
        <row r="18230">
          <cell r="S18230">
            <v>1758390</v>
          </cell>
        </row>
        <row r="18231">
          <cell r="S18231">
            <v>2086978</v>
          </cell>
        </row>
        <row r="18232">
          <cell r="S18232">
            <v>1249958</v>
          </cell>
          <cell r="BB18232" t="str">
            <v>Rød</v>
          </cell>
        </row>
        <row r="18233">
          <cell r="S18233">
            <v>3379411</v>
          </cell>
        </row>
        <row r="18234">
          <cell r="S18234">
            <v>3715034</v>
          </cell>
        </row>
        <row r="18235">
          <cell r="S18235">
            <v>3449164</v>
          </cell>
        </row>
        <row r="18236">
          <cell r="S18236">
            <v>1729632</v>
          </cell>
          <cell r="BB18236" t="str">
            <v>Grønn</v>
          </cell>
        </row>
        <row r="18237">
          <cell r="S18237">
            <v>345920</v>
          </cell>
        </row>
        <row r="18238">
          <cell r="S18238">
            <v>4080000</v>
          </cell>
          <cell r="BB18238" t="str">
            <v>Oransje</v>
          </cell>
        </row>
        <row r="18239">
          <cell r="S18239">
            <v>1932484</v>
          </cell>
        </row>
        <row r="18240">
          <cell r="S18240">
            <v>2812500</v>
          </cell>
          <cell r="BB18240" t="str">
            <v>Oransje</v>
          </cell>
        </row>
        <row r="18241">
          <cell r="S18241">
            <v>2586900</v>
          </cell>
        </row>
        <row r="18242">
          <cell r="S18242">
            <v>1717173</v>
          </cell>
          <cell r="BB18242" t="str">
            <v>Rød</v>
          </cell>
        </row>
        <row r="18243">
          <cell r="S18243">
            <v>3173304</v>
          </cell>
        </row>
        <row r="18244">
          <cell r="S18244">
            <v>1165663</v>
          </cell>
          <cell r="BB18244" t="str">
            <v>Oransje</v>
          </cell>
        </row>
        <row r="18245">
          <cell r="S18245">
            <v>1530000.99</v>
          </cell>
        </row>
        <row r="18246">
          <cell r="S18246">
            <v>2271284</v>
          </cell>
        </row>
        <row r="18247">
          <cell r="S18247">
            <v>776566</v>
          </cell>
        </row>
        <row r="18248">
          <cell r="S18248">
            <v>2176394</v>
          </cell>
        </row>
        <row r="18249">
          <cell r="S18249">
            <v>2688818</v>
          </cell>
          <cell r="BB18249" t="str">
            <v>Gul</v>
          </cell>
        </row>
        <row r="18250">
          <cell r="S18250">
            <v>1265647</v>
          </cell>
          <cell r="BB18250" t="str">
            <v>Rød</v>
          </cell>
        </row>
        <row r="18251">
          <cell r="S18251">
            <v>830598</v>
          </cell>
        </row>
        <row r="18252">
          <cell r="S18252">
            <v>7248914</v>
          </cell>
          <cell r="BB18252" t="str">
            <v>Rød</v>
          </cell>
        </row>
        <row r="18253">
          <cell r="S18253">
            <v>1171588</v>
          </cell>
        </row>
        <row r="18254">
          <cell r="S18254">
            <v>1165000</v>
          </cell>
        </row>
        <row r="18255">
          <cell r="S18255">
            <v>1285126</v>
          </cell>
        </row>
        <row r="18256">
          <cell r="S18256">
            <v>1389735</v>
          </cell>
        </row>
        <row r="18257">
          <cell r="S18257">
            <v>2573433</v>
          </cell>
        </row>
        <row r="18258">
          <cell r="S18258">
            <v>513034</v>
          </cell>
        </row>
        <row r="18259">
          <cell r="S18259">
            <v>5207954.43</v>
          </cell>
          <cell r="BB18259" t="str">
            <v>Oransje</v>
          </cell>
        </row>
        <row r="18260">
          <cell r="S18260">
            <v>2818810</v>
          </cell>
        </row>
        <row r="18261">
          <cell r="S18261">
            <v>2097754</v>
          </cell>
          <cell r="BB18261" t="str">
            <v>Rød</v>
          </cell>
        </row>
        <row r="18262">
          <cell r="S18262">
            <v>1133446.43</v>
          </cell>
        </row>
        <row r="18263">
          <cell r="S18263">
            <v>2007189</v>
          </cell>
        </row>
        <row r="18264">
          <cell r="S18264">
            <v>2082462</v>
          </cell>
          <cell r="BB18264" t="str">
            <v>Gul</v>
          </cell>
        </row>
        <row r="18265">
          <cell r="S18265">
            <v>2982885</v>
          </cell>
        </row>
        <row r="18266">
          <cell r="S18266">
            <v>4128159</v>
          </cell>
        </row>
        <row r="18267">
          <cell r="S18267">
            <v>2298744</v>
          </cell>
        </row>
        <row r="18268">
          <cell r="S18268">
            <v>982119</v>
          </cell>
        </row>
        <row r="18269">
          <cell r="S18269">
            <v>6052500</v>
          </cell>
        </row>
        <row r="18270">
          <cell r="S18270">
            <v>3275453</v>
          </cell>
        </row>
        <row r="18271">
          <cell r="S18271">
            <v>3994151</v>
          </cell>
          <cell r="BB18271" t="str">
            <v>Rød</v>
          </cell>
        </row>
        <row r="18272">
          <cell r="S18272">
            <v>3120173</v>
          </cell>
        </row>
        <row r="18273">
          <cell r="S18273">
            <v>1151090</v>
          </cell>
        </row>
        <row r="18274">
          <cell r="S18274">
            <v>386855</v>
          </cell>
          <cell r="BB18274" t="str">
            <v>Oransje</v>
          </cell>
        </row>
        <row r="18275">
          <cell r="S18275">
            <v>3262500</v>
          </cell>
        </row>
        <row r="18276">
          <cell r="S18276">
            <v>2983283</v>
          </cell>
          <cell r="BB18276" t="str">
            <v>Oransje</v>
          </cell>
        </row>
        <row r="18277">
          <cell r="S18277">
            <v>2353784</v>
          </cell>
        </row>
        <row r="18278">
          <cell r="S18278">
            <v>1391798</v>
          </cell>
        </row>
        <row r="18279">
          <cell r="S18279">
            <v>1621143.59</v>
          </cell>
        </row>
        <row r="18280">
          <cell r="S18280">
            <v>1357224</v>
          </cell>
        </row>
        <row r="18281">
          <cell r="S18281">
            <v>1550247</v>
          </cell>
        </row>
        <row r="18282">
          <cell r="S18282">
            <v>969755</v>
          </cell>
          <cell r="BB18282" t="str">
            <v>Grønn</v>
          </cell>
        </row>
        <row r="18283">
          <cell r="S18283">
            <v>1966286</v>
          </cell>
        </row>
        <row r="18284">
          <cell r="S18284">
            <v>2656695</v>
          </cell>
        </row>
        <row r="18285">
          <cell r="S18285">
            <v>1594863</v>
          </cell>
        </row>
        <row r="18286">
          <cell r="S18286">
            <v>3487523</v>
          </cell>
          <cell r="BB18286" t="str">
            <v>Oransje</v>
          </cell>
        </row>
        <row r="18287">
          <cell r="S18287">
            <v>7638500.1699999999</v>
          </cell>
        </row>
        <row r="18288">
          <cell r="S18288">
            <v>1670015</v>
          </cell>
        </row>
        <row r="18289">
          <cell r="S18289">
            <v>1637303</v>
          </cell>
        </row>
        <row r="18290">
          <cell r="S18290">
            <v>2562174</v>
          </cell>
        </row>
        <row r="18291">
          <cell r="S18291">
            <v>1501831</v>
          </cell>
        </row>
        <row r="18292">
          <cell r="S18292">
            <v>1454710</v>
          </cell>
        </row>
        <row r="18293">
          <cell r="S18293">
            <v>1276454</v>
          </cell>
        </row>
        <row r="18294">
          <cell r="S18294">
            <v>1819213</v>
          </cell>
        </row>
        <row r="18295">
          <cell r="S18295">
            <v>2864841</v>
          </cell>
        </row>
        <row r="18296">
          <cell r="S18296">
            <v>1878912</v>
          </cell>
        </row>
        <row r="18297">
          <cell r="S18297">
            <v>1217162</v>
          </cell>
        </row>
        <row r="18298">
          <cell r="S18298">
            <v>1704995.66</v>
          </cell>
          <cell r="BB18298" t="str">
            <v>Oransje</v>
          </cell>
        </row>
        <row r="18299">
          <cell r="S18299">
            <v>4300129</v>
          </cell>
        </row>
        <row r="18300">
          <cell r="S18300">
            <v>2434319</v>
          </cell>
        </row>
        <row r="18301">
          <cell r="S18301">
            <v>3571004</v>
          </cell>
        </row>
        <row r="18302">
          <cell r="S18302">
            <v>1870018</v>
          </cell>
        </row>
        <row r="18303">
          <cell r="S18303">
            <v>2840198.24</v>
          </cell>
          <cell r="BB18303" t="str">
            <v>Oransje</v>
          </cell>
        </row>
        <row r="18304">
          <cell r="S18304">
            <v>2560846</v>
          </cell>
        </row>
        <row r="18305">
          <cell r="S18305">
            <v>726696</v>
          </cell>
        </row>
        <row r="18306">
          <cell r="S18306">
            <v>2087000</v>
          </cell>
          <cell r="BB18306" t="str">
            <v>Rød</v>
          </cell>
        </row>
        <row r="18307">
          <cell r="S18307">
            <v>4841928</v>
          </cell>
        </row>
        <row r="18308">
          <cell r="S18308">
            <v>2966689</v>
          </cell>
        </row>
        <row r="18309">
          <cell r="S18309">
            <v>4766704</v>
          </cell>
        </row>
        <row r="18310">
          <cell r="S18310">
            <v>731845</v>
          </cell>
        </row>
        <row r="18311">
          <cell r="S18311">
            <v>984618</v>
          </cell>
        </row>
        <row r="18312">
          <cell r="S18312">
            <v>2548449</v>
          </cell>
        </row>
        <row r="18313">
          <cell r="S18313">
            <v>2431147</v>
          </cell>
        </row>
        <row r="18314">
          <cell r="S18314">
            <v>2250979</v>
          </cell>
        </row>
        <row r="18315">
          <cell r="S18315">
            <v>1424168</v>
          </cell>
          <cell r="BB18315" t="str">
            <v>Grønn</v>
          </cell>
        </row>
        <row r="18316">
          <cell r="S18316">
            <v>1341933</v>
          </cell>
        </row>
        <row r="18317">
          <cell r="S18317">
            <v>1329962</v>
          </cell>
        </row>
        <row r="18318">
          <cell r="S18318">
            <v>1460566</v>
          </cell>
        </row>
        <row r="18319">
          <cell r="S18319">
            <v>3590300</v>
          </cell>
          <cell r="BB18319" t="str">
            <v>Rød</v>
          </cell>
        </row>
        <row r="18320">
          <cell r="S18320">
            <v>1358531</v>
          </cell>
        </row>
        <row r="18321">
          <cell r="S18321">
            <v>1219365</v>
          </cell>
        </row>
        <row r="18322">
          <cell r="S18322">
            <v>1771915</v>
          </cell>
          <cell r="BB18322" t="str">
            <v>Gul</v>
          </cell>
        </row>
        <row r="18323">
          <cell r="S18323">
            <v>1480959</v>
          </cell>
        </row>
        <row r="18324">
          <cell r="S18324">
            <v>4018810</v>
          </cell>
          <cell r="BB18324" t="str">
            <v>Oransje</v>
          </cell>
        </row>
        <row r="18325">
          <cell r="S18325">
            <v>831254</v>
          </cell>
        </row>
        <row r="18326">
          <cell r="S18326">
            <v>1721130</v>
          </cell>
        </row>
        <row r="18327">
          <cell r="S18327">
            <v>2068217</v>
          </cell>
        </row>
        <row r="18328">
          <cell r="S18328">
            <v>1842343</v>
          </cell>
        </row>
        <row r="18329">
          <cell r="S18329">
            <v>1452040</v>
          </cell>
          <cell r="BB18329" t="str">
            <v>Rød</v>
          </cell>
        </row>
        <row r="18330">
          <cell r="S18330">
            <v>3016608</v>
          </cell>
        </row>
        <row r="18331">
          <cell r="S18331">
            <v>1317284</v>
          </cell>
        </row>
        <row r="18332">
          <cell r="S18332">
            <v>2839862</v>
          </cell>
        </row>
        <row r="18333">
          <cell r="S18333">
            <v>525115</v>
          </cell>
        </row>
        <row r="18334">
          <cell r="S18334">
            <v>1354888</v>
          </cell>
        </row>
        <row r="18335">
          <cell r="S18335">
            <v>2195097</v>
          </cell>
        </row>
        <row r="18336">
          <cell r="S18336">
            <v>1416292</v>
          </cell>
          <cell r="BB18336" t="str">
            <v>Oransje</v>
          </cell>
        </row>
        <row r="18337">
          <cell r="S18337">
            <v>1022166.5</v>
          </cell>
          <cell r="BB18337" t="str">
            <v>Rød</v>
          </cell>
        </row>
        <row r="18338">
          <cell r="S18338">
            <v>1655015</v>
          </cell>
        </row>
        <row r="18339">
          <cell r="S18339">
            <v>2568653</v>
          </cell>
          <cell r="BB18339" t="str">
            <v>Rød</v>
          </cell>
        </row>
        <row r="18340">
          <cell r="S18340">
            <v>1334935</v>
          </cell>
        </row>
        <row r="18341">
          <cell r="S18341">
            <v>673052</v>
          </cell>
          <cell r="BB18341" t="str">
            <v>Rød</v>
          </cell>
        </row>
        <row r="18342">
          <cell r="S18342">
            <v>1524969</v>
          </cell>
        </row>
        <row r="18343">
          <cell r="S18343">
            <v>1373448</v>
          </cell>
          <cell r="BB18343" t="str">
            <v>Grønn</v>
          </cell>
        </row>
        <row r="18344">
          <cell r="S18344">
            <v>2552610</v>
          </cell>
        </row>
        <row r="18345">
          <cell r="S18345">
            <v>1303248</v>
          </cell>
        </row>
        <row r="18346">
          <cell r="S18346">
            <v>1816442</v>
          </cell>
        </row>
        <row r="18347">
          <cell r="S18347">
            <v>1319565</v>
          </cell>
          <cell r="BB18347" t="str">
            <v>Rød</v>
          </cell>
        </row>
        <row r="18348">
          <cell r="S18348">
            <v>1817691</v>
          </cell>
        </row>
        <row r="18349">
          <cell r="S18349">
            <v>2118915</v>
          </cell>
        </row>
        <row r="18350">
          <cell r="S18350">
            <v>2165427</v>
          </cell>
          <cell r="BB18350" t="str">
            <v>Rød</v>
          </cell>
        </row>
        <row r="18351">
          <cell r="S18351">
            <v>4341797</v>
          </cell>
        </row>
        <row r="18352">
          <cell r="S18352">
            <v>1113229</v>
          </cell>
        </row>
        <row r="18353">
          <cell r="S18353">
            <v>1863025</v>
          </cell>
        </row>
        <row r="18354">
          <cell r="S18354">
            <v>2518432</v>
          </cell>
          <cell r="BB18354" t="str">
            <v>Oransje</v>
          </cell>
        </row>
        <row r="18355">
          <cell r="S18355">
            <v>3153022</v>
          </cell>
          <cell r="BB18355" t="str">
            <v>Rød</v>
          </cell>
        </row>
        <row r="18356">
          <cell r="S18356">
            <v>782616</v>
          </cell>
        </row>
        <row r="18357">
          <cell r="S18357">
            <v>3009928</v>
          </cell>
        </row>
        <row r="18358">
          <cell r="S18358">
            <v>1487463.68</v>
          </cell>
        </row>
        <row r="18359">
          <cell r="S18359">
            <v>5531344</v>
          </cell>
          <cell r="BB18359" t="str">
            <v>Oransje</v>
          </cell>
        </row>
        <row r="18360">
          <cell r="S18360">
            <v>819768</v>
          </cell>
        </row>
        <row r="18361">
          <cell r="S18361">
            <v>1321906</v>
          </cell>
        </row>
        <row r="18362">
          <cell r="S18362">
            <v>1347260</v>
          </cell>
        </row>
        <row r="18363">
          <cell r="S18363">
            <v>1804205</v>
          </cell>
        </row>
        <row r="18364">
          <cell r="S18364">
            <v>2257095</v>
          </cell>
        </row>
        <row r="18365">
          <cell r="S18365">
            <v>1450766</v>
          </cell>
        </row>
        <row r="18366">
          <cell r="S18366">
            <v>2026157</v>
          </cell>
        </row>
        <row r="18367">
          <cell r="S18367">
            <v>634158.91</v>
          </cell>
        </row>
        <row r="18368">
          <cell r="S18368">
            <v>1358116</v>
          </cell>
        </row>
        <row r="18369">
          <cell r="S18369">
            <v>4679195</v>
          </cell>
          <cell r="BB18369" t="str">
            <v>Oransje</v>
          </cell>
        </row>
        <row r="18370">
          <cell r="S18370">
            <v>1034860.73</v>
          </cell>
        </row>
        <row r="18371">
          <cell r="S18371">
            <v>1145833</v>
          </cell>
        </row>
        <row r="18372">
          <cell r="S18372">
            <v>1284168</v>
          </cell>
        </row>
        <row r="18373">
          <cell r="S18373">
            <v>1778258</v>
          </cell>
        </row>
        <row r="18374">
          <cell r="S18374">
            <v>2028687</v>
          </cell>
          <cell r="BB18374" t="str">
            <v>Oransje</v>
          </cell>
        </row>
        <row r="18375">
          <cell r="S18375">
            <v>903861</v>
          </cell>
        </row>
        <row r="18376">
          <cell r="S18376">
            <v>1361067</v>
          </cell>
          <cell r="BB18376" t="str">
            <v>Oransje</v>
          </cell>
        </row>
        <row r="18377">
          <cell r="S18377">
            <v>1816240</v>
          </cell>
        </row>
        <row r="18378">
          <cell r="S18378">
            <v>1401308</v>
          </cell>
        </row>
        <row r="18379">
          <cell r="S18379">
            <v>2214642</v>
          </cell>
        </row>
        <row r="18380">
          <cell r="S18380">
            <v>1174709</v>
          </cell>
        </row>
        <row r="18381">
          <cell r="S18381">
            <v>1574108</v>
          </cell>
        </row>
        <row r="18382">
          <cell r="S18382">
            <v>1874462</v>
          </cell>
        </row>
        <row r="18383">
          <cell r="S18383">
            <v>639374</v>
          </cell>
        </row>
        <row r="18384">
          <cell r="S18384">
            <v>3820000</v>
          </cell>
        </row>
        <row r="18385">
          <cell r="S18385">
            <v>1993642</v>
          </cell>
        </row>
        <row r="18386">
          <cell r="S18386">
            <v>872081</v>
          </cell>
          <cell r="BB18386" t="str">
            <v>Rød</v>
          </cell>
        </row>
        <row r="18387">
          <cell r="S18387">
            <v>2823059</v>
          </cell>
        </row>
        <row r="18388">
          <cell r="S18388">
            <v>1248292</v>
          </cell>
        </row>
        <row r="18389">
          <cell r="S18389">
            <v>1163622</v>
          </cell>
        </row>
        <row r="18390">
          <cell r="S18390">
            <v>4012500</v>
          </cell>
        </row>
        <row r="18391">
          <cell r="S18391">
            <v>1103650</v>
          </cell>
        </row>
        <row r="18392">
          <cell r="S18392">
            <v>9134134</v>
          </cell>
        </row>
        <row r="18393">
          <cell r="S18393">
            <v>1184646</v>
          </cell>
          <cell r="BB18393" t="str">
            <v>Grønn</v>
          </cell>
        </row>
        <row r="18394">
          <cell r="S18394">
            <v>3792906</v>
          </cell>
        </row>
        <row r="18395">
          <cell r="S18395">
            <v>1956323</v>
          </cell>
        </row>
        <row r="18396">
          <cell r="S18396">
            <v>1417183</v>
          </cell>
        </row>
        <row r="18397">
          <cell r="S18397">
            <v>1079246</v>
          </cell>
          <cell r="BB18397" t="str">
            <v>Oransje</v>
          </cell>
        </row>
        <row r="18398">
          <cell r="S18398">
            <v>683681</v>
          </cell>
        </row>
        <row r="18399">
          <cell r="S18399">
            <v>7657500</v>
          </cell>
        </row>
        <row r="18400">
          <cell r="S18400">
            <v>2944176</v>
          </cell>
          <cell r="BB18400" t="str">
            <v>Rød</v>
          </cell>
        </row>
        <row r="18401">
          <cell r="S18401">
            <v>990976</v>
          </cell>
          <cell r="BB18401" t="str">
            <v>Oransje</v>
          </cell>
        </row>
        <row r="18402">
          <cell r="S18402">
            <v>3013980</v>
          </cell>
          <cell r="BB18402" t="str">
            <v>Lys grønn</v>
          </cell>
        </row>
        <row r="18403">
          <cell r="S18403">
            <v>3323740</v>
          </cell>
        </row>
        <row r="18404">
          <cell r="S18404">
            <v>3965492</v>
          </cell>
        </row>
        <row r="18405">
          <cell r="S18405">
            <v>3000000</v>
          </cell>
          <cell r="BB18405" t="str">
            <v>Lys grønn</v>
          </cell>
        </row>
        <row r="18406">
          <cell r="S18406">
            <v>2365066</v>
          </cell>
        </row>
        <row r="18407">
          <cell r="S18407">
            <v>1957232</v>
          </cell>
        </row>
        <row r="18408">
          <cell r="S18408">
            <v>1717548</v>
          </cell>
        </row>
        <row r="18409">
          <cell r="S18409">
            <v>2748423</v>
          </cell>
        </row>
        <row r="18410">
          <cell r="S18410">
            <v>1350000</v>
          </cell>
        </row>
        <row r="18411">
          <cell r="S18411">
            <v>1615946</v>
          </cell>
        </row>
        <row r="18412">
          <cell r="S18412">
            <v>3833883</v>
          </cell>
        </row>
        <row r="18413">
          <cell r="S18413">
            <v>2058207.75</v>
          </cell>
        </row>
        <row r="18414">
          <cell r="S18414">
            <v>1318840</v>
          </cell>
          <cell r="BB18414" t="str">
            <v>Rød</v>
          </cell>
        </row>
        <row r="18415">
          <cell r="S18415">
            <v>2820239</v>
          </cell>
        </row>
        <row r="18416">
          <cell r="S18416">
            <v>1179106</v>
          </cell>
        </row>
        <row r="18417">
          <cell r="S18417">
            <v>892767</v>
          </cell>
        </row>
        <row r="18418">
          <cell r="S18418">
            <v>1705358</v>
          </cell>
        </row>
        <row r="18419">
          <cell r="S18419">
            <v>2526374</v>
          </cell>
        </row>
        <row r="18420">
          <cell r="S18420">
            <v>2108222</v>
          </cell>
          <cell r="BB18420" t="str">
            <v>Oransje</v>
          </cell>
        </row>
        <row r="18421">
          <cell r="S18421">
            <v>1997138.5</v>
          </cell>
        </row>
        <row r="18422">
          <cell r="S18422">
            <v>686079</v>
          </cell>
        </row>
        <row r="18423">
          <cell r="S18423">
            <v>1130102</v>
          </cell>
        </row>
        <row r="18424">
          <cell r="S18424">
            <v>1541973</v>
          </cell>
          <cell r="BB18424" t="str">
            <v>Rød</v>
          </cell>
        </row>
        <row r="18425">
          <cell r="S18425">
            <v>804825</v>
          </cell>
        </row>
        <row r="18426">
          <cell r="S18426">
            <v>1145006</v>
          </cell>
        </row>
        <row r="18427">
          <cell r="S18427">
            <v>1452126.89</v>
          </cell>
        </row>
        <row r="18428">
          <cell r="S18428">
            <v>2127177</v>
          </cell>
          <cell r="BB18428" t="str">
            <v>Grønn</v>
          </cell>
        </row>
        <row r="18429">
          <cell r="S18429">
            <v>2113511</v>
          </cell>
          <cell r="BB18429" t="str">
            <v>Rød</v>
          </cell>
        </row>
        <row r="18430">
          <cell r="S18430">
            <v>1923837</v>
          </cell>
          <cell r="BB18430" t="str">
            <v>Rød</v>
          </cell>
        </row>
        <row r="18431">
          <cell r="S18431">
            <v>4087500</v>
          </cell>
        </row>
        <row r="18432">
          <cell r="S18432">
            <v>5927069</v>
          </cell>
        </row>
        <row r="18433">
          <cell r="S18433">
            <v>2007686</v>
          </cell>
        </row>
        <row r="18434">
          <cell r="S18434">
            <v>4287752</v>
          </cell>
        </row>
        <row r="18435">
          <cell r="S18435">
            <v>1176466</v>
          </cell>
          <cell r="BB18435" t="str">
            <v>Oransje</v>
          </cell>
        </row>
        <row r="18436">
          <cell r="S18436">
            <v>1272141.6399999999</v>
          </cell>
        </row>
        <row r="18437">
          <cell r="S18437">
            <v>1582497</v>
          </cell>
        </row>
        <row r="18438">
          <cell r="S18438">
            <v>2625000</v>
          </cell>
        </row>
        <row r="18439">
          <cell r="S18439">
            <v>1707196</v>
          </cell>
        </row>
        <row r="18440">
          <cell r="S18440">
            <v>1734293</v>
          </cell>
        </row>
        <row r="18441">
          <cell r="S18441">
            <v>5034388.3499999996</v>
          </cell>
          <cell r="BB18441" t="str">
            <v>Lys grønn</v>
          </cell>
        </row>
        <row r="18442">
          <cell r="S18442">
            <v>3906062</v>
          </cell>
        </row>
        <row r="18443">
          <cell r="S18443">
            <v>1848766</v>
          </cell>
        </row>
        <row r="18444">
          <cell r="S18444">
            <v>1708370</v>
          </cell>
          <cell r="BB18444" t="str">
            <v>Rød</v>
          </cell>
        </row>
        <row r="18445">
          <cell r="S18445">
            <v>3963618</v>
          </cell>
        </row>
        <row r="18446">
          <cell r="S18446">
            <v>1388710</v>
          </cell>
          <cell r="BB18446" t="str">
            <v>Lys grønn</v>
          </cell>
        </row>
        <row r="18447">
          <cell r="S18447">
            <v>4632801.95</v>
          </cell>
          <cell r="BB18447" t="str">
            <v>Oransje</v>
          </cell>
        </row>
        <row r="18448">
          <cell r="S18448">
            <v>2458250</v>
          </cell>
        </row>
        <row r="18449">
          <cell r="S18449">
            <v>1783489</v>
          </cell>
        </row>
        <row r="18450">
          <cell r="S18450">
            <v>755974.58</v>
          </cell>
          <cell r="BB18450" t="str">
            <v>Oransje</v>
          </cell>
        </row>
        <row r="18451">
          <cell r="S18451">
            <v>2748297</v>
          </cell>
          <cell r="BB18451" t="str">
            <v>Oransje</v>
          </cell>
        </row>
        <row r="18452">
          <cell r="S18452">
            <v>2335623.2200000002</v>
          </cell>
        </row>
        <row r="18453">
          <cell r="S18453">
            <v>1597538</v>
          </cell>
          <cell r="BB18453" t="str">
            <v>Oransje</v>
          </cell>
        </row>
        <row r="18454">
          <cell r="S18454">
            <v>2922721</v>
          </cell>
        </row>
        <row r="18455">
          <cell r="S18455">
            <v>1304809</v>
          </cell>
        </row>
        <row r="18456">
          <cell r="S18456">
            <v>4477040</v>
          </cell>
        </row>
        <row r="18457">
          <cell r="S18457">
            <v>1690151</v>
          </cell>
        </row>
        <row r="18458">
          <cell r="S18458">
            <v>2657284</v>
          </cell>
          <cell r="BB18458" t="str">
            <v>Oransje</v>
          </cell>
        </row>
        <row r="18459">
          <cell r="S18459">
            <v>1573455</v>
          </cell>
        </row>
        <row r="18460">
          <cell r="S18460">
            <v>3213957</v>
          </cell>
        </row>
        <row r="18461">
          <cell r="S18461">
            <v>841017</v>
          </cell>
          <cell r="BB18461" t="str">
            <v>Rød</v>
          </cell>
        </row>
        <row r="18462">
          <cell r="S18462">
            <v>921832</v>
          </cell>
        </row>
        <row r="18463">
          <cell r="S18463">
            <v>2125159</v>
          </cell>
        </row>
        <row r="18464">
          <cell r="S18464">
            <v>1378636</v>
          </cell>
        </row>
        <row r="18465">
          <cell r="S18465">
            <v>1910884</v>
          </cell>
          <cell r="BB18465" t="str">
            <v>Grønn</v>
          </cell>
        </row>
        <row r="18466">
          <cell r="S18466">
            <v>2392808</v>
          </cell>
        </row>
        <row r="18467">
          <cell r="S18467">
            <v>3379157</v>
          </cell>
          <cell r="BB18467" t="str">
            <v>Rød</v>
          </cell>
        </row>
        <row r="18468">
          <cell r="S18468">
            <v>2017309</v>
          </cell>
          <cell r="BB18468" t="str">
            <v>Rød</v>
          </cell>
        </row>
        <row r="18469">
          <cell r="S18469">
            <v>1819473</v>
          </cell>
        </row>
        <row r="18470">
          <cell r="S18470">
            <v>790924</v>
          </cell>
        </row>
        <row r="18471">
          <cell r="S18471">
            <v>1468867.53</v>
          </cell>
        </row>
        <row r="18472">
          <cell r="S18472">
            <v>2610588</v>
          </cell>
        </row>
        <row r="18473">
          <cell r="S18473">
            <v>2046459</v>
          </cell>
          <cell r="BB18473" t="str">
            <v>Rød</v>
          </cell>
        </row>
        <row r="18474">
          <cell r="S18474">
            <v>2195495</v>
          </cell>
        </row>
        <row r="18475">
          <cell r="S18475">
            <v>3246861</v>
          </cell>
        </row>
        <row r="18476">
          <cell r="S18476">
            <v>902773</v>
          </cell>
        </row>
        <row r="18477">
          <cell r="S18477">
            <v>1866566</v>
          </cell>
        </row>
        <row r="18478">
          <cell r="S18478">
            <v>2450000</v>
          </cell>
        </row>
        <row r="18479">
          <cell r="S18479">
            <v>3846146</v>
          </cell>
        </row>
        <row r="18480">
          <cell r="S18480">
            <v>6075000</v>
          </cell>
        </row>
        <row r="18481">
          <cell r="S18481">
            <v>2487000</v>
          </cell>
        </row>
        <row r="18482">
          <cell r="S18482">
            <v>917379</v>
          </cell>
        </row>
        <row r="18483">
          <cell r="S18483">
            <v>3065194</v>
          </cell>
          <cell r="BB18483" t="str">
            <v>Gul</v>
          </cell>
        </row>
        <row r="18484">
          <cell r="S18484">
            <v>1547612</v>
          </cell>
          <cell r="BB18484" t="str">
            <v>Rød</v>
          </cell>
        </row>
        <row r="18485">
          <cell r="S18485">
            <v>935877</v>
          </cell>
        </row>
        <row r="18486">
          <cell r="S18486">
            <v>2952855</v>
          </cell>
        </row>
        <row r="18487">
          <cell r="S18487">
            <v>374031</v>
          </cell>
        </row>
        <row r="18488">
          <cell r="S18488">
            <v>1986992</v>
          </cell>
        </row>
        <row r="18489">
          <cell r="S18489">
            <v>599500</v>
          </cell>
          <cell r="BB18489" t="str">
            <v>Oransje</v>
          </cell>
        </row>
        <row r="18490">
          <cell r="S18490">
            <v>1569461</v>
          </cell>
        </row>
        <row r="18491">
          <cell r="S18491">
            <v>2160446</v>
          </cell>
        </row>
        <row r="18492">
          <cell r="S18492">
            <v>1567908.75</v>
          </cell>
          <cell r="BB18492" t="str">
            <v>Rød</v>
          </cell>
        </row>
        <row r="18493">
          <cell r="S18493">
            <v>4038287</v>
          </cell>
        </row>
        <row r="18494">
          <cell r="S18494">
            <v>2180162</v>
          </cell>
          <cell r="BB18494" t="str">
            <v>Gul</v>
          </cell>
        </row>
        <row r="18495">
          <cell r="S18495">
            <v>2937717</v>
          </cell>
        </row>
        <row r="18496">
          <cell r="S18496">
            <v>897464</v>
          </cell>
        </row>
        <row r="18497">
          <cell r="S18497">
            <v>480088</v>
          </cell>
        </row>
        <row r="18498">
          <cell r="S18498">
            <v>1083363</v>
          </cell>
        </row>
        <row r="18499">
          <cell r="S18499">
            <v>1148167</v>
          </cell>
          <cell r="BB18499" t="str">
            <v>Rød</v>
          </cell>
        </row>
        <row r="18500">
          <cell r="S18500">
            <v>1423999.75</v>
          </cell>
        </row>
        <row r="18501">
          <cell r="S18501">
            <v>1426813</v>
          </cell>
          <cell r="BB18501" t="str">
            <v>Rød</v>
          </cell>
        </row>
        <row r="18502">
          <cell r="S18502">
            <v>2461992</v>
          </cell>
        </row>
        <row r="18503">
          <cell r="S18503">
            <v>3181536</v>
          </cell>
        </row>
        <row r="18504">
          <cell r="S18504">
            <v>2568563</v>
          </cell>
        </row>
        <row r="18505">
          <cell r="S18505">
            <v>1844556</v>
          </cell>
        </row>
        <row r="18506">
          <cell r="S18506">
            <v>3148560</v>
          </cell>
        </row>
        <row r="18507">
          <cell r="S18507">
            <v>2472724</v>
          </cell>
        </row>
        <row r="18508">
          <cell r="S18508">
            <v>1632328</v>
          </cell>
        </row>
        <row r="18509">
          <cell r="S18509">
            <v>1970073</v>
          </cell>
        </row>
        <row r="18510">
          <cell r="S18510">
            <v>3140000</v>
          </cell>
        </row>
        <row r="18511">
          <cell r="S18511">
            <v>2053072</v>
          </cell>
        </row>
        <row r="18512">
          <cell r="S18512">
            <v>2284378</v>
          </cell>
        </row>
        <row r="18513">
          <cell r="S18513">
            <v>2507954</v>
          </cell>
        </row>
        <row r="18514">
          <cell r="S18514">
            <v>2055358</v>
          </cell>
        </row>
        <row r="18515">
          <cell r="S18515">
            <v>918836.38</v>
          </cell>
        </row>
        <row r="18516">
          <cell r="S18516">
            <v>1294598</v>
          </cell>
        </row>
        <row r="18517">
          <cell r="S18517">
            <v>5162121</v>
          </cell>
        </row>
        <row r="18518">
          <cell r="S18518">
            <v>1340000</v>
          </cell>
        </row>
        <row r="18519">
          <cell r="S18519">
            <v>4837597</v>
          </cell>
        </row>
        <row r="18520">
          <cell r="S18520">
            <v>3970650</v>
          </cell>
        </row>
        <row r="18521">
          <cell r="S18521">
            <v>2599636</v>
          </cell>
          <cell r="BB18521" t="str">
            <v>Gul</v>
          </cell>
        </row>
        <row r="18522">
          <cell r="S18522">
            <v>1390718.95</v>
          </cell>
        </row>
        <row r="18523">
          <cell r="S18523">
            <v>3769778</v>
          </cell>
          <cell r="BB18523" t="str">
            <v>Oransje</v>
          </cell>
        </row>
        <row r="18524">
          <cell r="S18524">
            <v>2829398</v>
          </cell>
          <cell r="BB18524" t="str">
            <v>Oransje</v>
          </cell>
        </row>
        <row r="18525">
          <cell r="S18525">
            <v>1448680</v>
          </cell>
        </row>
        <row r="18526">
          <cell r="S18526">
            <v>2460481</v>
          </cell>
        </row>
        <row r="18527">
          <cell r="S18527">
            <v>3015622</v>
          </cell>
        </row>
        <row r="18528">
          <cell r="S18528">
            <v>2205935</v>
          </cell>
        </row>
        <row r="18529">
          <cell r="S18529">
            <v>1336264</v>
          </cell>
        </row>
        <row r="18530">
          <cell r="S18530">
            <v>728603</v>
          </cell>
          <cell r="BB18530" t="str">
            <v>Rød</v>
          </cell>
        </row>
        <row r="18531">
          <cell r="S18531">
            <v>1197855</v>
          </cell>
          <cell r="BB18531" t="str">
            <v>Grønn</v>
          </cell>
        </row>
        <row r="18532">
          <cell r="S18532">
            <v>2284156</v>
          </cell>
        </row>
        <row r="18533">
          <cell r="S18533">
            <v>1199903</v>
          </cell>
          <cell r="BB18533" t="str">
            <v>Grønn</v>
          </cell>
        </row>
        <row r="18534">
          <cell r="S18534">
            <v>2937650</v>
          </cell>
        </row>
        <row r="18535">
          <cell r="S18535">
            <v>2694174</v>
          </cell>
          <cell r="BB18535" t="str">
            <v>Gul</v>
          </cell>
        </row>
        <row r="18536">
          <cell r="S18536">
            <v>4418149</v>
          </cell>
        </row>
        <row r="18537">
          <cell r="S18537">
            <v>2692340</v>
          </cell>
        </row>
        <row r="18538">
          <cell r="S18538">
            <v>3583024</v>
          </cell>
        </row>
        <row r="18539">
          <cell r="S18539">
            <v>765068</v>
          </cell>
        </row>
        <row r="18540">
          <cell r="S18540">
            <v>866361</v>
          </cell>
        </row>
        <row r="18541">
          <cell r="S18541">
            <v>1703750</v>
          </cell>
        </row>
        <row r="18542">
          <cell r="S18542">
            <v>1287098</v>
          </cell>
        </row>
        <row r="18543">
          <cell r="S18543">
            <v>1111585</v>
          </cell>
          <cell r="BB18543" t="str">
            <v>Rød</v>
          </cell>
        </row>
        <row r="18544">
          <cell r="S18544">
            <v>1908103</v>
          </cell>
          <cell r="BB18544" t="str">
            <v>Gul</v>
          </cell>
        </row>
        <row r="18545">
          <cell r="S18545">
            <v>3293415</v>
          </cell>
        </row>
        <row r="18546">
          <cell r="S18546">
            <v>895000</v>
          </cell>
        </row>
        <row r="18547">
          <cell r="S18547">
            <v>323273</v>
          </cell>
        </row>
        <row r="18548">
          <cell r="S18548">
            <v>2359027</v>
          </cell>
        </row>
        <row r="18549">
          <cell r="S18549">
            <v>1733246</v>
          </cell>
        </row>
        <row r="18550">
          <cell r="S18550">
            <v>2169420</v>
          </cell>
        </row>
        <row r="18551">
          <cell r="S18551">
            <v>2913578</v>
          </cell>
          <cell r="BB18551" t="str">
            <v>Rød</v>
          </cell>
        </row>
        <row r="18552">
          <cell r="S18552">
            <v>2200865</v>
          </cell>
        </row>
        <row r="18553">
          <cell r="S18553">
            <v>1346274</v>
          </cell>
        </row>
        <row r="18554">
          <cell r="S18554">
            <v>3965487</v>
          </cell>
          <cell r="BB18554" t="str">
            <v>Rød</v>
          </cell>
        </row>
        <row r="18555">
          <cell r="S18555">
            <v>2966650</v>
          </cell>
        </row>
        <row r="18556">
          <cell r="S18556">
            <v>1945153</v>
          </cell>
        </row>
        <row r="18557">
          <cell r="S18557">
            <v>2957169.64</v>
          </cell>
        </row>
        <row r="18558">
          <cell r="S18558">
            <v>3224546</v>
          </cell>
        </row>
        <row r="18559">
          <cell r="S18559">
            <v>1945763</v>
          </cell>
        </row>
        <row r="18560">
          <cell r="S18560">
            <v>3008178</v>
          </cell>
        </row>
        <row r="18561">
          <cell r="S18561">
            <v>940797</v>
          </cell>
        </row>
        <row r="18562">
          <cell r="S18562">
            <v>1227396</v>
          </cell>
        </row>
        <row r="18563">
          <cell r="S18563">
            <v>1559662</v>
          </cell>
        </row>
        <row r="18564">
          <cell r="S18564">
            <v>2633336</v>
          </cell>
        </row>
        <row r="18565">
          <cell r="S18565">
            <v>4250452</v>
          </cell>
        </row>
        <row r="18566">
          <cell r="S18566">
            <v>1825815</v>
          </cell>
        </row>
        <row r="18567">
          <cell r="S18567">
            <v>1469255</v>
          </cell>
        </row>
        <row r="18568">
          <cell r="S18568">
            <v>1087989</v>
          </cell>
        </row>
        <row r="18569">
          <cell r="S18569">
            <v>1279598</v>
          </cell>
        </row>
        <row r="18570">
          <cell r="S18570">
            <v>2365974</v>
          </cell>
        </row>
        <row r="18571">
          <cell r="S18571">
            <v>2220819.58</v>
          </cell>
          <cell r="BB18571" t="str">
            <v>Rød</v>
          </cell>
        </row>
        <row r="18572">
          <cell r="S18572">
            <v>1829739</v>
          </cell>
        </row>
        <row r="18573">
          <cell r="S18573">
            <v>1696077</v>
          </cell>
        </row>
        <row r="18574">
          <cell r="S18574">
            <v>3780600</v>
          </cell>
        </row>
        <row r="18575">
          <cell r="S18575">
            <v>1137005</v>
          </cell>
        </row>
        <row r="18576">
          <cell r="S18576">
            <v>1450929</v>
          </cell>
        </row>
        <row r="18577">
          <cell r="S18577">
            <v>1222559</v>
          </cell>
          <cell r="BB18577" t="str">
            <v>Oransje</v>
          </cell>
        </row>
        <row r="18578">
          <cell r="S18578">
            <v>1462224</v>
          </cell>
          <cell r="BB18578" t="str">
            <v>Rød</v>
          </cell>
        </row>
        <row r="18579">
          <cell r="S18579">
            <v>995660</v>
          </cell>
          <cell r="BB18579" t="str">
            <v>Rød</v>
          </cell>
        </row>
        <row r="18580">
          <cell r="S18580">
            <v>1293653</v>
          </cell>
        </row>
        <row r="18581">
          <cell r="S18581">
            <v>1434850</v>
          </cell>
        </row>
        <row r="18582">
          <cell r="S18582">
            <v>500491</v>
          </cell>
        </row>
        <row r="18583">
          <cell r="S18583">
            <v>1445119</v>
          </cell>
        </row>
        <row r="18584">
          <cell r="S18584">
            <v>2100000</v>
          </cell>
        </row>
        <row r="18585">
          <cell r="S18585">
            <v>1418667</v>
          </cell>
        </row>
        <row r="18586">
          <cell r="S18586">
            <v>1989387</v>
          </cell>
        </row>
        <row r="18587">
          <cell r="S18587">
            <v>915370.33</v>
          </cell>
        </row>
        <row r="18588">
          <cell r="S18588">
            <v>957498</v>
          </cell>
        </row>
        <row r="18589">
          <cell r="S18589">
            <v>1312378</v>
          </cell>
        </row>
        <row r="18590">
          <cell r="S18590">
            <v>8512755</v>
          </cell>
        </row>
        <row r="18591">
          <cell r="S18591">
            <v>1654835.08</v>
          </cell>
        </row>
        <row r="18592">
          <cell r="S18592">
            <v>1495123</v>
          </cell>
        </row>
        <row r="18593">
          <cell r="S18593">
            <v>2378651</v>
          </cell>
        </row>
        <row r="18594">
          <cell r="S18594">
            <v>1729082</v>
          </cell>
          <cell r="BB18594" t="str">
            <v>Rød</v>
          </cell>
        </row>
        <row r="18595">
          <cell r="S18595">
            <v>1783963</v>
          </cell>
        </row>
        <row r="18596">
          <cell r="S18596">
            <v>992346</v>
          </cell>
        </row>
        <row r="18597">
          <cell r="S18597">
            <v>2000000</v>
          </cell>
        </row>
        <row r="18598">
          <cell r="S18598">
            <v>639920.61</v>
          </cell>
        </row>
        <row r="18599">
          <cell r="S18599">
            <v>2470998</v>
          </cell>
        </row>
        <row r="18600">
          <cell r="S18600">
            <v>2074820</v>
          </cell>
        </row>
        <row r="18601">
          <cell r="S18601">
            <v>1297603</v>
          </cell>
        </row>
        <row r="18602">
          <cell r="S18602">
            <v>2763839</v>
          </cell>
        </row>
        <row r="18603">
          <cell r="S18603">
            <v>2191851</v>
          </cell>
        </row>
        <row r="18604">
          <cell r="S18604">
            <v>1075989</v>
          </cell>
        </row>
        <row r="18605">
          <cell r="S18605">
            <v>966999</v>
          </cell>
          <cell r="BB18605" t="str">
            <v>Rød</v>
          </cell>
        </row>
        <row r="18606">
          <cell r="S18606">
            <v>1695000</v>
          </cell>
        </row>
        <row r="18607">
          <cell r="S18607">
            <v>1548596</v>
          </cell>
          <cell r="BB18607" t="str">
            <v>Oransje</v>
          </cell>
        </row>
        <row r="18608">
          <cell r="S18608">
            <v>2521141</v>
          </cell>
        </row>
        <row r="18609">
          <cell r="S18609">
            <v>3086884</v>
          </cell>
        </row>
        <row r="18610">
          <cell r="S18610">
            <v>3024238</v>
          </cell>
        </row>
        <row r="18611">
          <cell r="S18611">
            <v>1594724</v>
          </cell>
        </row>
        <row r="18612">
          <cell r="S18612">
            <v>1852392</v>
          </cell>
        </row>
        <row r="18613">
          <cell r="S18613">
            <v>3210564</v>
          </cell>
          <cell r="BB18613" t="str">
            <v>Oransje</v>
          </cell>
        </row>
        <row r="18614">
          <cell r="S18614">
            <v>1437433</v>
          </cell>
          <cell r="BB18614" t="str">
            <v>Rød</v>
          </cell>
        </row>
        <row r="18615">
          <cell r="S18615">
            <v>1209168</v>
          </cell>
          <cell r="BB18615" t="str">
            <v>Rød</v>
          </cell>
        </row>
        <row r="18616">
          <cell r="S18616">
            <v>1732995</v>
          </cell>
          <cell r="BB18616" t="str">
            <v>Rød</v>
          </cell>
        </row>
        <row r="18617">
          <cell r="S18617">
            <v>1316397</v>
          </cell>
        </row>
        <row r="18618">
          <cell r="S18618">
            <v>1335392</v>
          </cell>
        </row>
        <row r="18619">
          <cell r="S18619">
            <v>1815868</v>
          </cell>
        </row>
        <row r="18620">
          <cell r="S18620">
            <v>7788260</v>
          </cell>
        </row>
        <row r="18621">
          <cell r="S18621">
            <v>5802893</v>
          </cell>
        </row>
        <row r="18622">
          <cell r="S18622">
            <v>1737377</v>
          </cell>
        </row>
        <row r="18623">
          <cell r="S18623">
            <v>1985337</v>
          </cell>
        </row>
        <row r="18624">
          <cell r="S18624">
            <v>660000</v>
          </cell>
        </row>
        <row r="18625">
          <cell r="S18625">
            <v>1905355</v>
          </cell>
        </row>
        <row r="18626">
          <cell r="S18626">
            <v>2905469</v>
          </cell>
        </row>
        <row r="18627">
          <cell r="S18627">
            <v>2088658</v>
          </cell>
        </row>
        <row r="18628">
          <cell r="S18628">
            <v>1984782</v>
          </cell>
        </row>
        <row r="18629">
          <cell r="S18629">
            <v>2060137</v>
          </cell>
        </row>
        <row r="18630">
          <cell r="S18630">
            <v>2285200</v>
          </cell>
          <cell r="BB18630" t="str">
            <v>Grønn</v>
          </cell>
        </row>
        <row r="18631">
          <cell r="S18631">
            <v>2074031</v>
          </cell>
          <cell r="BB18631" t="str">
            <v>Grønn</v>
          </cell>
        </row>
        <row r="18632">
          <cell r="S18632">
            <v>2107889</v>
          </cell>
        </row>
        <row r="18633">
          <cell r="S18633">
            <v>2541173</v>
          </cell>
        </row>
        <row r="18634">
          <cell r="S18634">
            <v>1007500</v>
          </cell>
        </row>
        <row r="18635">
          <cell r="S18635">
            <v>1432484</v>
          </cell>
        </row>
        <row r="18636">
          <cell r="S18636">
            <v>2023500.8</v>
          </cell>
        </row>
        <row r="18637">
          <cell r="S18637">
            <v>632633</v>
          </cell>
        </row>
        <row r="18638">
          <cell r="S18638">
            <v>2442771.2000000002</v>
          </cell>
          <cell r="BB18638" t="str">
            <v>Oransje</v>
          </cell>
        </row>
        <row r="18639">
          <cell r="S18639">
            <v>1774542</v>
          </cell>
        </row>
        <row r="18640">
          <cell r="S18640">
            <v>2982177</v>
          </cell>
        </row>
        <row r="18641">
          <cell r="S18641">
            <v>1631453</v>
          </cell>
          <cell r="BB18641" t="str">
            <v>Oransje</v>
          </cell>
        </row>
        <row r="18642">
          <cell r="S18642">
            <v>1693160</v>
          </cell>
        </row>
        <row r="18643">
          <cell r="S18643">
            <v>3895045</v>
          </cell>
          <cell r="BB18643" t="str">
            <v>Oransje</v>
          </cell>
        </row>
        <row r="18644">
          <cell r="S18644">
            <v>1599226</v>
          </cell>
        </row>
        <row r="18645">
          <cell r="S18645">
            <v>1509135</v>
          </cell>
          <cell r="BB18645" t="str">
            <v>Rød</v>
          </cell>
        </row>
        <row r="18646">
          <cell r="S18646">
            <v>1084291</v>
          </cell>
        </row>
        <row r="18647">
          <cell r="S18647">
            <v>6539843</v>
          </cell>
        </row>
        <row r="18648">
          <cell r="S18648">
            <v>2236866</v>
          </cell>
        </row>
        <row r="18649">
          <cell r="S18649">
            <v>2169174.71</v>
          </cell>
        </row>
        <row r="18650">
          <cell r="S18650">
            <v>2098336</v>
          </cell>
          <cell r="BB18650" t="str">
            <v>Oransje</v>
          </cell>
        </row>
        <row r="18651">
          <cell r="S18651">
            <v>1174629</v>
          </cell>
        </row>
        <row r="18652">
          <cell r="S18652">
            <v>1010638</v>
          </cell>
        </row>
        <row r="18653">
          <cell r="S18653">
            <v>1910699.17</v>
          </cell>
        </row>
        <row r="18654">
          <cell r="S18654">
            <v>4400000</v>
          </cell>
        </row>
        <row r="18655">
          <cell r="S18655">
            <v>3352500</v>
          </cell>
        </row>
        <row r="18656">
          <cell r="S18656">
            <v>1902663</v>
          </cell>
          <cell r="BB18656" t="str">
            <v>Rød</v>
          </cell>
        </row>
        <row r="18657">
          <cell r="S18657">
            <v>1066951</v>
          </cell>
        </row>
        <row r="18658">
          <cell r="S18658">
            <v>3163985</v>
          </cell>
          <cell r="BB18658" t="str">
            <v>Oransje</v>
          </cell>
        </row>
        <row r="18659">
          <cell r="S18659">
            <v>2388624</v>
          </cell>
        </row>
        <row r="18660">
          <cell r="S18660">
            <v>1735827.28</v>
          </cell>
        </row>
        <row r="18661">
          <cell r="S18661">
            <v>1368351</v>
          </cell>
        </row>
        <row r="18662">
          <cell r="S18662">
            <v>2204108.75</v>
          </cell>
          <cell r="BB18662" t="str">
            <v>Rød</v>
          </cell>
        </row>
        <row r="18663">
          <cell r="S18663">
            <v>1906826</v>
          </cell>
        </row>
        <row r="18664">
          <cell r="S18664">
            <v>1513792</v>
          </cell>
        </row>
        <row r="18665">
          <cell r="S18665">
            <v>959729</v>
          </cell>
        </row>
        <row r="18666">
          <cell r="S18666">
            <v>4503038</v>
          </cell>
          <cell r="BB18666" t="str">
            <v>Oransje</v>
          </cell>
        </row>
        <row r="18667">
          <cell r="S18667">
            <v>4204293</v>
          </cell>
        </row>
        <row r="18668">
          <cell r="S18668">
            <v>2266286</v>
          </cell>
        </row>
        <row r="18669">
          <cell r="S18669">
            <v>1894697</v>
          </cell>
        </row>
        <row r="18670">
          <cell r="S18670">
            <v>3010909</v>
          </cell>
        </row>
        <row r="18671">
          <cell r="S18671">
            <v>1907711</v>
          </cell>
        </row>
        <row r="18672">
          <cell r="S18672">
            <v>1808432</v>
          </cell>
        </row>
        <row r="18673">
          <cell r="S18673">
            <v>2441898.7000000002</v>
          </cell>
        </row>
        <row r="18674">
          <cell r="S18674">
            <v>1281866.31</v>
          </cell>
        </row>
        <row r="18675">
          <cell r="S18675">
            <v>2006432.94</v>
          </cell>
        </row>
        <row r="18676">
          <cell r="S18676">
            <v>4288330</v>
          </cell>
        </row>
        <row r="18677">
          <cell r="S18677">
            <v>971869</v>
          </cell>
        </row>
        <row r="18678">
          <cell r="S18678">
            <v>1843582</v>
          </cell>
        </row>
        <row r="18679">
          <cell r="S18679">
            <v>1186979</v>
          </cell>
        </row>
        <row r="18680">
          <cell r="S18680">
            <v>2627334</v>
          </cell>
        </row>
        <row r="18681">
          <cell r="S18681">
            <v>3389970</v>
          </cell>
          <cell r="BB18681" t="str">
            <v>Gul</v>
          </cell>
        </row>
        <row r="18682">
          <cell r="S18682">
            <v>2534357</v>
          </cell>
        </row>
        <row r="18683">
          <cell r="S18683">
            <v>1296880</v>
          </cell>
        </row>
        <row r="18684">
          <cell r="S18684">
            <v>2128299</v>
          </cell>
        </row>
        <row r="18685">
          <cell r="S18685">
            <v>1620140</v>
          </cell>
        </row>
        <row r="18686">
          <cell r="S18686">
            <v>2531158</v>
          </cell>
        </row>
        <row r="18687">
          <cell r="S18687">
            <v>3271456</v>
          </cell>
          <cell r="BB18687" t="str">
            <v>Rød</v>
          </cell>
        </row>
        <row r="18688">
          <cell r="S18688">
            <v>2107946</v>
          </cell>
          <cell r="BB18688" t="str">
            <v>Oransje</v>
          </cell>
        </row>
        <row r="18689">
          <cell r="S18689">
            <v>1295000</v>
          </cell>
          <cell r="BB18689" t="str">
            <v>Gul</v>
          </cell>
        </row>
        <row r="18690">
          <cell r="S18690">
            <v>2317110</v>
          </cell>
        </row>
        <row r="18691">
          <cell r="S18691">
            <v>1401409</v>
          </cell>
        </row>
        <row r="18692">
          <cell r="S18692">
            <v>3093274.3</v>
          </cell>
        </row>
        <row r="18693">
          <cell r="S18693">
            <v>1277406</v>
          </cell>
        </row>
        <row r="18694">
          <cell r="S18694">
            <v>1425105</v>
          </cell>
        </row>
        <row r="18695">
          <cell r="S18695">
            <v>2105780</v>
          </cell>
        </row>
        <row r="18696">
          <cell r="S18696">
            <v>1139922</v>
          </cell>
          <cell r="BB18696" t="str">
            <v>Rød</v>
          </cell>
        </row>
        <row r="18697">
          <cell r="S18697">
            <v>2436138</v>
          </cell>
          <cell r="BB18697" t="str">
            <v>Rød</v>
          </cell>
        </row>
        <row r="18698">
          <cell r="S18698">
            <v>2745167</v>
          </cell>
        </row>
        <row r="18699">
          <cell r="S18699">
            <v>5483095</v>
          </cell>
        </row>
        <row r="18700">
          <cell r="S18700">
            <v>2749233</v>
          </cell>
          <cell r="BB18700" t="str">
            <v>Rød</v>
          </cell>
        </row>
        <row r="18701">
          <cell r="S18701">
            <v>1528353</v>
          </cell>
        </row>
        <row r="18702">
          <cell r="S18702">
            <v>1471738</v>
          </cell>
        </row>
        <row r="18703">
          <cell r="S18703">
            <v>581826</v>
          </cell>
        </row>
        <row r="18704">
          <cell r="S18704">
            <v>1925405</v>
          </cell>
        </row>
        <row r="18705">
          <cell r="S18705">
            <v>1191146</v>
          </cell>
        </row>
        <row r="18706">
          <cell r="S18706">
            <v>1780305</v>
          </cell>
        </row>
        <row r="18707">
          <cell r="S18707">
            <v>3080855</v>
          </cell>
        </row>
        <row r="18708">
          <cell r="S18708">
            <v>4078161.23</v>
          </cell>
        </row>
        <row r="18709">
          <cell r="S18709">
            <v>1019312</v>
          </cell>
        </row>
        <row r="18710">
          <cell r="S18710">
            <v>1229322</v>
          </cell>
        </row>
        <row r="18711">
          <cell r="S18711">
            <v>1775129</v>
          </cell>
        </row>
        <row r="18712">
          <cell r="S18712">
            <v>2458627</v>
          </cell>
          <cell r="BB18712" t="str">
            <v>Grønn</v>
          </cell>
        </row>
        <row r="18713">
          <cell r="S18713">
            <v>617654</v>
          </cell>
        </row>
        <row r="18714">
          <cell r="S18714">
            <v>1783621</v>
          </cell>
        </row>
        <row r="18715">
          <cell r="S18715">
            <v>1743972</v>
          </cell>
        </row>
        <row r="18716">
          <cell r="S18716">
            <v>4669232</v>
          </cell>
          <cell r="BB18716" t="str">
            <v>Grønn</v>
          </cell>
        </row>
        <row r="18717">
          <cell r="S18717">
            <v>3058585</v>
          </cell>
          <cell r="BB18717" t="str">
            <v>Rød</v>
          </cell>
        </row>
        <row r="18718">
          <cell r="S18718">
            <v>1157580</v>
          </cell>
        </row>
        <row r="18719">
          <cell r="S18719">
            <v>3033714</v>
          </cell>
        </row>
        <row r="18720">
          <cell r="S18720">
            <v>1678597</v>
          </cell>
        </row>
        <row r="18721">
          <cell r="S18721">
            <v>768014</v>
          </cell>
        </row>
        <row r="18722">
          <cell r="S18722">
            <v>1565127</v>
          </cell>
        </row>
        <row r="18723">
          <cell r="S18723">
            <v>2112830</v>
          </cell>
        </row>
        <row r="18724">
          <cell r="S18724">
            <v>2812024</v>
          </cell>
          <cell r="BB18724" t="str">
            <v>Gul</v>
          </cell>
        </row>
        <row r="18725">
          <cell r="S18725">
            <v>1155267</v>
          </cell>
        </row>
        <row r="18726">
          <cell r="S18726">
            <v>2184902.75</v>
          </cell>
          <cell r="BB18726" t="str">
            <v>Rød</v>
          </cell>
        </row>
        <row r="18727">
          <cell r="S18727">
            <v>3281072</v>
          </cell>
        </row>
        <row r="18728">
          <cell r="S18728">
            <v>2574131</v>
          </cell>
        </row>
        <row r="18729">
          <cell r="S18729">
            <v>4158000</v>
          </cell>
        </row>
        <row r="18730">
          <cell r="S18730">
            <v>1650000</v>
          </cell>
          <cell r="BB18730" t="str">
            <v>Rød</v>
          </cell>
        </row>
        <row r="18731">
          <cell r="S18731">
            <v>550000</v>
          </cell>
        </row>
        <row r="18732">
          <cell r="S18732">
            <v>2667149.34</v>
          </cell>
        </row>
        <row r="18733">
          <cell r="S18733">
            <v>673311</v>
          </cell>
          <cell r="BB18733" t="str">
            <v>Gul</v>
          </cell>
        </row>
        <row r="18734">
          <cell r="S18734">
            <v>2309858.04</v>
          </cell>
        </row>
        <row r="18735">
          <cell r="S18735">
            <v>1227098</v>
          </cell>
        </row>
        <row r="18736">
          <cell r="S18736">
            <v>2495629</v>
          </cell>
        </row>
        <row r="18737">
          <cell r="S18737">
            <v>3866471</v>
          </cell>
        </row>
        <row r="18738">
          <cell r="S18738">
            <v>846175</v>
          </cell>
        </row>
        <row r="18739">
          <cell r="S18739">
            <v>4315757</v>
          </cell>
          <cell r="BB18739" t="str">
            <v>Gul</v>
          </cell>
        </row>
        <row r="18740">
          <cell r="S18740">
            <v>2800095</v>
          </cell>
          <cell r="BB18740" t="str">
            <v>Rød</v>
          </cell>
        </row>
        <row r="18741">
          <cell r="S18741">
            <v>844722</v>
          </cell>
        </row>
        <row r="18742">
          <cell r="S18742">
            <v>2689457</v>
          </cell>
        </row>
        <row r="18743">
          <cell r="S18743">
            <v>3059382</v>
          </cell>
          <cell r="BB18743" t="str">
            <v>Oransje</v>
          </cell>
        </row>
        <row r="18744">
          <cell r="S18744">
            <v>1520622</v>
          </cell>
        </row>
        <row r="18745">
          <cell r="S18745">
            <v>1018395</v>
          </cell>
        </row>
        <row r="18746">
          <cell r="S18746">
            <v>2507344</v>
          </cell>
        </row>
        <row r="18747">
          <cell r="S18747">
            <v>2591748</v>
          </cell>
          <cell r="BB18747" t="str">
            <v>Rød</v>
          </cell>
        </row>
        <row r="18748">
          <cell r="S18748">
            <v>1545267</v>
          </cell>
        </row>
        <row r="18749">
          <cell r="S18749">
            <v>277960</v>
          </cell>
        </row>
        <row r="18750">
          <cell r="S18750">
            <v>4633458</v>
          </cell>
        </row>
        <row r="18751">
          <cell r="S18751">
            <v>910358.57</v>
          </cell>
        </row>
        <row r="18752">
          <cell r="S18752">
            <v>1565253</v>
          </cell>
        </row>
        <row r="18753">
          <cell r="S18753">
            <v>951897</v>
          </cell>
        </row>
        <row r="18754">
          <cell r="S18754">
            <v>2942592</v>
          </cell>
          <cell r="BB18754" t="str">
            <v>Grønn</v>
          </cell>
        </row>
        <row r="18755">
          <cell r="S18755">
            <v>2467602</v>
          </cell>
        </row>
        <row r="18756">
          <cell r="S18756">
            <v>2500000</v>
          </cell>
        </row>
        <row r="18757">
          <cell r="S18757">
            <v>1436396</v>
          </cell>
        </row>
        <row r="18758">
          <cell r="S18758">
            <v>1428109</v>
          </cell>
        </row>
        <row r="18759">
          <cell r="S18759">
            <v>4162874</v>
          </cell>
        </row>
        <row r="18760">
          <cell r="S18760">
            <v>1230856</v>
          </cell>
        </row>
        <row r="18761">
          <cell r="S18761">
            <v>1061570</v>
          </cell>
          <cell r="BB18761" t="str">
            <v>Rød</v>
          </cell>
        </row>
        <row r="18762">
          <cell r="S18762">
            <v>732263</v>
          </cell>
        </row>
        <row r="18763">
          <cell r="S18763">
            <v>1892836</v>
          </cell>
          <cell r="BB18763" t="str">
            <v>Oransje</v>
          </cell>
        </row>
        <row r="18764">
          <cell r="S18764">
            <v>242861</v>
          </cell>
        </row>
        <row r="18765">
          <cell r="S18765">
            <v>1686456</v>
          </cell>
        </row>
        <row r="18766">
          <cell r="S18766">
            <v>918946</v>
          </cell>
        </row>
        <row r="18767">
          <cell r="S18767">
            <v>2310239</v>
          </cell>
          <cell r="BB18767" t="str">
            <v>Gul</v>
          </cell>
        </row>
        <row r="18768">
          <cell r="S18768">
            <v>758680</v>
          </cell>
        </row>
        <row r="18769">
          <cell r="S18769">
            <v>2646291</v>
          </cell>
          <cell r="BB18769" t="str">
            <v>Rød</v>
          </cell>
        </row>
        <row r="18770">
          <cell r="S18770">
            <v>1041249</v>
          </cell>
        </row>
        <row r="18771">
          <cell r="S18771">
            <v>1648291</v>
          </cell>
        </row>
        <row r="18772">
          <cell r="S18772">
            <v>748822</v>
          </cell>
        </row>
        <row r="18773">
          <cell r="S18773">
            <v>2329434</v>
          </cell>
        </row>
        <row r="18774">
          <cell r="S18774">
            <v>2722500</v>
          </cell>
        </row>
        <row r="18775">
          <cell r="S18775">
            <v>1068722</v>
          </cell>
        </row>
        <row r="18776">
          <cell r="S18776">
            <v>1155543.3700000001</v>
          </cell>
          <cell r="BB18776" t="str">
            <v>Oransje</v>
          </cell>
        </row>
        <row r="18777">
          <cell r="S18777">
            <v>1887500</v>
          </cell>
          <cell r="BB18777" t="str">
            <v>Oransje</v>
          </cell>
        </row>
        <row r="18778">
          <cell r="S18778">
            <v>1398786</v>
          </cell>
        </row>
        <row r="18779">
          <cell r="S18779">
            <v>4039125</v>
          </cell>
        </row>
        <row r="18780">
          <cell r="S18780">
            <v>2475000</v>
          </cell>
        </row>
        <row r="18781">
          <cell r="S18781">
            <v>2415361</v>
          </cell>
        </row>
        <row r="18782">
          <cell r="S18782">
            <v>1408005</v>
          </cell>
        </row>
        <row r="18783">
          <cell r="S18783">
            <v>1409938</v>
          </cell>
        </row>
        <row r="18784">
          <cell r="S18784">
            <v>2454734</v>
          </cell>
          <cell r="BB18784" t="str">
            <v>Rød</v>
          </cell>
        </row>
        <row r="18785">
          <cell r="S18785">
            <v>2428443</v>
          </cell>
        </row>
        <row r="18786">
          <cell r="S18786">
            <v>3633868</v>
          </cell>
        </row>
        <row r="18787">
          <cell r="S18787">
            <v>1338569</v>
          </cell>
          <cell r="BB18787" t="str">
            <v>Rød</v>
          </cell>
        </row>
        <row r="18788">
          <cell r="S18788">
            <v>3063215</v>
          </cell>
        </row>
        <row r="18789">
          <cell r="S18789">
            <v>342796</v>
          </cell>
        </row>
        <row r="18790">
          <cell r="S18790">
            <v>1296713</v>
          </cell>
        </row>
        <row r="18791">
          <cell r="S18791">
            <v>1610960</v>
          </cell>
        </row>
        <row r="18792">
          <cell r="S18792">
            <v>1580747</v>
          </cell>
        </row>
        <row r="18793">
          <cell r="S18793">
            <v>1168329</v>
          </cell>
        </row>
        <row r="18794">
          <cell r="S18794">
            <v>1340519</v>
          </cell>
        </row>
        <row r="18795">
          <cell r="S18795">
            <v>843866</v>
          </cell>
        </row>
        <row r="18796">
          <cell r="S18796">
            <v>1284461</v>
          </cell>
          <cell r="BB18796" t="str">
            <v>Rød</v>
          </cell>
        </row>
        <row r="18797">
          <cell r="S18797">
            <v>1259422</v>
          </cell>
        </row>
        <row r="18798">
          <cell r="S18798">
            <v>1330545</v>
          </cell>
        </row>
        <row r="18799">
          <cell r="S18799">
            <v>959779</v>
          </cell>
        </row>
        <row r="18800">
          <cell r="S18800">
            <v>354221</v>
          </cell>
          <cell r="BB18800" t="str">
            <v>Oransje</v>
          </cell>
        </row>
        <row r="18801">
          <cell r="S18801">
            <v>1253520</v>
          </cell>
          <cell r="BB18801" t="str">
            <v>Rød</v>
          </cell>
        </row>
        <row r="18802">
          <cell r="S18802">
            <v>217795</v>
          </cell>
        </row>
        <row r="18803">
          <cell r="S18803">
            <v>1197962</v>
          </cell>
          <cell r="BB18803" t="str">
            <v>Gul</v>
          </cell>
        </row>
        <row r="18804">
          <cell r="S18804">
            <v>2756321</v>
          </cell>
          <cell r="BB18804" t="str">
            <v>Rød</v>
          </cell>
        </row>
        <row r="18805">
          <cell r="S18805">
            <v>2548771</v>
          </cell>
        </row>
        <row r="18806">
          <cell r="S18806">
            <v>1865858</v>
          </cell>
        </row>
        <row r="18807">
          <cell r="S18807">
            <v>1843925</v>
          </cell>
          <cell r="BB18807" t="str">
            <v>Rød</v>
          </cell>
        </row>
        <row r="18808">
          <cell r="S18808">
            <v>3399973</v>
          </cell>
          <cell r="BB18808" t="str">
            <v>Oransje</v>
          </cell>
        </row>
        <row r="18809">
          <cell r="S18809">
            <v>2287439</v>
          </cell>
          <cell r="BB18809" t="str">
            <v>Oransje</v>
          </cell>
        </row>
        <row r="18810">
          <cell r="S18810">
            <v>923194</v>
          </cell>
          <cell r="BB18810" t="str">
            <v>Oransje</v>
          </cell>
        </row>
        <row r="18811">
          <cell r="S18811">
            <v>749317</v>
          </cell>
          <cell r="BB18811" t="str">
            <v>Rød</v>
          </cell>
        </row>
        <row r="18812">
          <cell r="S18812">
            <v>1279052.25</v>
          </cell>
          <cell r="BB18812" t="str">
            <v>Rød</v>
          </cell>
        </row>
        <row r="18813">
          <cell r="S18813">
            <v>1691011</v>
          </cell>
        </row>
        <row r="18814">
          <cell r="S18814">
            <v>3720000</v>
          </cell>
        </row>
        <row r="18815">
          <cell r="S18815">
            <v>1421588</v>
          </cell>
        </row>
        <row r="18816">
          <cell r="S18816">
            <v>1944898</v>
          </cell>
        </row>
        <row r="18817">
          <cell r="S18817">
            <v>1198437</v>
          </cell>
        </row>
        <row r="18818">
          <cell r="S18818">
            <v>2150447.9500000002</v>
          </cell>
        </row>
        <row r="18819">
          <cell r="S18819">
            <v>2611232</v>
          </cell>
        </row>
        <row r="18820">
          <cell r="S18820">
            <v>2591901</v>
          </cell>
        </row>
        <row r="18821">
          <cell r="S18821">
            <v>1004740</v>
          </cell>
        </row>
        <row r="18822">
          <cell r="S18822">
            <v>915090</v>
          </cell>
          <cell r="BB18822" t="str">
            <v>Rød</v>
          </cell>
        </row>
        <row r="18823">
          <cell r="S18823">
            <v>2119156</v>
          </cell>
        </row>
        <row r="18824">
          <cell r="S18824">
            <v>1673536</v>
          </cell>
        </row>
        <row r="18825">
          <cell r="S18825">
            <v>1966351</v>
          </cell>
        </row>
        <row r="18826">
          <cell r="S18826">
            <v>1502408</v>
          </cell>
        </row>
        <row r="18827">
          <cell r="S18827">
            <v>4172958</v>
          </cell>
        </row>
        <row r="18828">
          <cell r="S18828">
            <v>1666375</v>
          </cell>
        </row>
        <row r="18829">
          <cell r="S18829">
            <v>2626534</v>
          </cell>
        </row>
        <row r="18830">
          <cell r="S18830">
            <v>1275490.25</v>
          </cell>
          <cell r="BB18830" t="str">
            <v>Rød</v>
          </cell>
        </row>
        <row r="18831">
          <cell r="S18831">
            <v>2735905.97</v>
          </cell>
        </row>
        <row r="18832">
          <cell r="S18832">
            <v>1929116.5</v>
          </cell>
        </row>
        <row r="18833">
          <cell r="S18833">
            <v>2072010</v>
          </cell>
        </row>
        <row r="18834">
          <cell r="S18834">
            <v>1324528</v>
          </cell>
          <cell r="BB18834" t="str">
            <v>Grønn</v>
          </cell>
        </row>
        <row r="18835">
          <cell r="S18835">
            <v>2830000</v>
          </cell>
        </row>
        <row r="18836">
          <cell r="S18836">
            <v>1487726</v>
          </cell>
        </row>
        <row r="18837">
          <cell r="S18837">
            <v>4297500</v>
          </cell>
        </row>
        <row r="18838">
          <cell r="S18838">
            <v>1981939</v>
          </cell>
        </row>
        <row r="18839">
          <cell r="S18839">
            <v>2437889</v>
          </cell>
        </row>
        <row r="18840">
          <cell r="S18840">
            <v>1645000</v>
          </cell>
          <cell r="BB18840" t="str">
            <v>Grønn</v>
          </cell>
        </row>
        <row r="18841">
          <cell r="S18841">
            <v>3725968</v>
          </cell>
        </row>
        <row r="18842">
          <cell r="S18842">
            <v>1966105</v>
          </cell>
        </row>
        <row r="18843">
          <cell r="S18843">
            <v>1848718</v>
          </cell>
          <cell r="BB18843" t="str">
            <v>Rød</v>
          </cell>
        </row>
        <row r="18844">
          <cell r="S18844">
            <v>926458</v>
          </cell>
        </row>
        <row r="18845">
          <cell r="S18845">
            <v>3100009</v>
          </cell>
          <cell r="BB18845" t="str">
            <v>Rød</v>
          </cell>
        </row>
        <row r="18846">
          <cell r="S18846">
            <v>3473352</v>
          </cell>
          <cell r="BB18846" t="str">
            <v>Oransje</v>
          </cell>
        </row>
        <row r="18847">
          <cell r="S18847">
            <v>1187515</v>
          </cell>
          <cell r="BB18847" t="str">
            <v>Grønn</v>
          </cell>
        </row>
        <row r="18848">
          <cell r="S18848">
            <v>2810030</v>
          </cell>
        </row>
        <row r="18849">
          <cell r="S18849">
            <v>5893361</v>
          </cell>
        </row>
        <row r="18850">
          <cell r="S18850">
            <v>2492011</v>
          </cell>
        </row>
        <row r="18851">
          <cell r="S18851">
            <v>2500000</v>
          </cell>
        </row>
        <row r="18852">
          <cell r="S18852">
            <v>2480000</v>
          </cell>
          <cell r="BB18852" t="str">
            <v>Gul</v>
          </cell>
        </row>
        <row r="18853">
          <cell r="S18853">
            <v>1456581</v>
          </cell>
        </row>
        <row r="18854">
          <cell r="S18854">
            <v>2361043</v>
          </cell>
        </row>
        <row r="18855">
          <cell r="S18855">
            <v>1300355</v>
          </cell>
        </row>
        <row r="18856">
          <cell r="S18856">
            <v>1799342</v>
          </cell>
        </row>
        <row r="18857">
          <cell r="S18857">
            <v>2700907</v>
          </cell>
        </row>
        <row r="18858">
          <cell r="S18858">
            <v>1331579</v>
          </cell>
          <cell r="BB18858" t="str">
            <v>Oransje</v>
          </cell>
        </row>
        <row r="18859">
          <cell r="S18859">
            <v>1559302.51</v>
          </cell>
        </row>
        <row r="18860">
          <cell r="S18860">
            <v>1557526</v>
          </cell>
        </row>
        <row r="18861">
          <cell r="S18861">
            <v>1593576</v>
          </cell>
        </row>
        <row r="18862">
          <cell r="S18862">
            <v>2819849</v>
          </cell>
        </row>
        <row r="18863">
          <cell r="S18863">
            <v>2875054.66</v>
          </cell>
        </row>
        <row r="18864">
          <cell r="S18864">
            <v>2450662</v>
          </cell>
          <cell r="BB18864" t="str">
            <v>Oransje</v>
          </cell>
        </row>
        <row r="18865">
          <cell r="S18865">
            <v>3707285</v>
          </cell>
          <cell r="BB18865" t="str">
            <v>Oransje</v>
          </cell>
        </row>
        <row r="18866">
          <cell r="S18866">
            <v>2838566.76</v>
          </cell>
        </row>
        <row r="18867">
          <cell r="S18867">
            <v>1381046</v>
          </cell>
          <cell r="BB18867" t="str">
            <v>Oransje</v>
          </cell>
        </row>
        <row r="18868">
          <cell r="S18868">
            <v>1487272</v>
          </cell>
        </row>
        <row r="18869">
          <cell r="S18869">
            <v>4624579</v>
          </cell>
        </row>
        <row r="18870">
          <cell r="S18870">
            <v>2035316</v>
          </cell>
          <cell r="BB18870" t="str">
            <v>Gul</v>
          </cell>
        </row>
        <row r="18871">
          <cell r="S18871">
            <v>2400000</v>
          </cell>
        </row>
        <row r="18872">
          <cell r="S18872">
            <v>1663512</v>
          </cell>
          <cell r="BB18872" t="str">
            <v>Rød</v>
          </cell>
        </row>
        <row r="18873">
          <cell r="S18873">
            <v>1907613</v>
          </cell>
          <cell r="BB18873" t="str">
            <v>Rød</v>
          </cell>
        </row>
        <row r="18874">
          <cell r="S18874">
            <v>2848135</v>
          </cell>
        </row>
        <row r="18875">
          <cell r="S18875">
            <v>2201513</v>
          </cell>
        </row>
        <row r="18876">
          <cell r="S18876">
            <v>5977581</v>
          </cell>
        </row>
        <row r="18877">
          <cell r="S18877">
            <v>3122726</v>
          </cell>
          <cell r="BB18877" t="str">
            <v>Gul</v>
          </cell>
        </row>
        <row r="18878">
          <cell r="S18878">
            <v>3032443</v>
          </cell>
        </row>
        <row r="18879">
          <cell r="S18879">
            <v>1570587</v>
          </cell>
        </row>
        <row r="18880">
          <cell r="S18880">
            <v>5745000</v>
          </cell>
          <cell r="BB18880" t="str">
            <v>Oransje</v>
          </cell>
        </row>
        <row r="18881">
          <cell r="S18881">
            <v>1863980</v>
          </cell>
          <cell r="BB18881" t="str">
            <v>Gul</v>
          </cell>
        </row>
        <row r="18882">
          <cell r="S18882">
            <v>1700294.25</v>
          </cell>
          <cell r="BB18882" t="str">
            <v>Oransje</v>
          </cell>
        </row>
        <row r="18883">
          <cell r="S18883">
            <v>1215872.08</v>
          </cell>
        </row>
        <row r="18884">
          <cell r="S18884">
            <v>1006463</v>
          </cell>
        </row>
        <row r="18885">
          <cell r="S18885">
            <v>987765</v>
          </cell>
        </row>
        <row r="18886">
          <cell r="S18886">
            <v>4590512</v>
          </cell>
        </row>
        <row r="18887">
          <cell r="S18887">
            <v>2062498</v>
          </cell>
        </row>
        <row r="18888">
          <cell r="S18888">
            <v>1010697</v>
          </cell>
        </row>
        <row r="18889">
          <cell r="S18889">
            <v>1569505.49</v>
          </cell>
        </row>
        <row r="18890">
          <cell r="S18890">
            <v>2546962</v>
          </cell>
        </row>
        <row r="18891">
          <cell r="S18891">
            <v>2046902</v>
          </cell>
        </row>
        <row r="18892">
          <cell r="S18892">
            <v>960381</v>
          </cell>
          <cell r="BB18892" t="str">
            <v>Rød</v>
          </cell>
        </row>
        <row r="18893">
          <cell r="S18893">
            <v>1941455</v>
          </cell>
        </row>
        <row r="18894">
          <cell r="S18894">
            <v>428382</v>
          </cell>
        </row>
        <row r="18895">
          <cell r="S18895">
            <v>1130227</v>
          </cell>
        </row>
        <row r="18896">
          <cell r="S18896">
            <v>886911</v>
          </cell>
        </row>
        <row r="18897">
          <cell r="S18897">
            <v>1420140</v>
          </cell>
          <cell r="BB18897" t="str">
            <v>Rød</v>
          </cell>
        </row>
        <row r="18898">
          <cell r="S18898">
            <v>808467</v>
          </cell>
        </row>
        <row r="18899">
          <cell r="S18899">
            <v>2487740</v>
          </cell>
          <cell r="BB18899" t="str">
            <v>Grønn</v>
          </cell>
        </row>
        <row r="18900">
          <cell r="S18900">
            <v>1046413</v>
          </cell>
        </row>
        <row r="18901">
          <cell r="S18901">
            <v>2115000</v>
          </cell>
        </row>
        <row r="18902">
          <cell r="S18902">
            <v>3538667</v>
          </cell>
        </row>
        <row r="18903">
          <cell r="S18903">
            <v>1376171</v>
          </cell>
        </row>
        <row r="18904">
          <cell r="S18904">
            <v>1461782</v>
          </cell>
        </row>
        <row r="18905">
          <cell r="S18905">
            <v>1591703</v>
          </cell>
        </row>
        <row r="18906">
          <cell r="S18906">
            <v>750586</v>
          </cell>
        </row>
        <row r="18907">
          <cell r="S18907">
            <v>3157207</v>
          </cell>
        </row>
        <row r="18908">
          <cell r="S18908">
            <v>1148462</v>
          </cell>
        </row>
        <row r="18909">
          <cell r="S18909">
            <v>2680909</v>
          </cell>
        </row>
        <row r="18910">
          <cell r="S18910">
            <v>2410805</v>
          </cell>
        </row>
        <row r="18911">
          <cell r="S18911">
            <v>2278996</v>
          </cell>
        </row>
        <row r="18912">
          <cell r="S18912">
            <v>500155</v>
          </cell>
        </row>
        <row r="18913">
          <cell r="S18913">
            <v>1165735</v>
          </cell>
        </row>
        <row r="18914">
          <cell r="S18914">
            <v>1599896</v>
          </cell>
        </row>
        <row r="18915">
          <cell r="S18915">
            <v>2281236</v>
          </cell>
        </row>
        <row r="18916">
          <cell r="S18916">
            <v>2895000</v>
          </cell>
          <cell r="BB18916" t="str">
            <v>Oransje</v>
          </cell>
        </row>
        <row r="18917">
          <cell r="S18917">
            <v>2603694</v>
          </cell>
          <cell r="BB18917" t="str">
            <v>Oransje</v>
          </cell>
        </row>
        <row r="18918">
          <cell r="S18918">
            <v>1108567</v>
          </cell>
        </row>
        <row r="18919">
          <cell r="S18919">
            <v>1779987.41</v>
          </cell>
        </row>
        <row r="18920">
          <cell r="S18920">
            <v>636949</v>
          </cell>
        </row>
        <row r="18921">
          <cell r="S18921">
            <v>2172925</v>
          </cell>
          <cell r="BB18921" t="str">
            <v>Gul</v>
          </cell>
        </row>
        <row r="18922">
          <cell r="S18922">
            <v>2370668</v>
          </cell>
        </row>
        <row r="18923">
          <cell r="S18923">
            <v>1180158.5</v>
          </cell>
        </row>
        <row r="18924">
          <cell r="S18924">
            <v>1673556.67</v>
          </cell>
        </row>
        <row r="18925">
          <cell r="S18925">
            <v>1785748</v>
          </cell>
        </row>
        <row r="18926">
          <cell r="S18926">
            <v>1048628</v>
          </cell>
          <cell r="BB18926" t="str">
            <v>Oransje</v>
          </cell>
        </row>
        <row r="18927">
          <cell r="S18927">
            <v>904618</v>
          </cell>
          <cell r="BB18927" t="str">
            <v>Rød</v>
          </cell>
        </row>
        <row r="18928">
          <cell r="S18928">
            <v>1423833</v>
          </cell>
        </row>
        <row r="18929">
          <cell r="S18929">
            <v>1973092</v>
          </cell>
          <cell r="BB18929" t="str">
            <v>Rød</v>
          </cell>
        </row>
        <row r="18930">
          <cell r="S18930">
            <v>1181454</v>
          </cell>
        </row>
        <row r="18931">
          <cell r="S18931">
            <v>4050670</v>
          </cell>
        </row>
        <row r="18932">
          <cell r="S18932">
            <v>2847028</v>
          </cell>
        </row>
        <row r="18933">
          <cell r="S18933">
            <v>1401676</v>
          </cell>
        </row>
        <row r="18934">
          <cell r="S18934">
            <v>1699785.25</v>
          </cell>
          <cell r="BB18934" t="str">
            <v>Rød</v>
          </cell>
        </row>
        <row r="18935">
          <cell r="S18935">
            <v>2568119</v>
          </cell>
        </row>
        <row r="18936">
          <cell r="S18936">
            <v>2620055</v>
          </cell>
        </row>
        <row r="18937">
          <cell r="S18937">
            <v>1609171</v>
          </cell>
        </row>
        <row r="18938">
          <cell r="S18938">
            <v>384718</v>
          </cell>
        </row>
        <row r="18939">
          <cell r="S18939">
            <v>721567</v>
          </cell>
        </row>
        <row r="18940">
          <cell r="S18940">
            <v>2039102</v>
          </cell>
          <cell r="BB18940" t="str">
            <v>Rød</v>
          </cell>
        </row>
        <row r="18941">
          <cell r="S18941">
            <v>1936988</v>
          </cell>
        </row>
        <row r="18942">
          <cell r="S18942">
            <v>1525855</v>
          </cell>
        </row>
        <row r="18943">
          <cell r="S18943">
            <v>1442302</v>
          </cell>
        </row>
        <row r="18944">
          <cell r="S18944">
            <v>1947142</v>
          </cell>
          <cell r="BB18944" t="str">
            <v>Gul</v>
          </cell>
        </row>
        <row r="18945">
          <cell r="S18945">
            <v>1910072</v>
          </cell>
          <cell r="BB18945" t="str">
            <v>Rød</v>
          </cell>
        </row>
        <row r="18946">
          <cell r="S18946">
            <v>1635333</v>
          </cell>
          <cell r="BB18946" t="str">
            <v>Rød</v>
          </cell>
        </row>
        <row r="18947">
          <cell r="S18947">
            <v>1616396</v>
          </cell>
        </row>
        <row r="18948">
          <cell r="S18948">
            <v>1740194</v>
          </cell>
        </row>
        <row r="18949">
          <cell r="S18949">
            <v>846251</v>
          </cell>
          <cell r="BB18949" t="str">
            <v>Grønn</v>
          </cell>
        </row>
        <row r="18950">
          <cell r="S18950">
            <v>2061911</v>
          </cell>
        </row>
        <row r="18951">
          <cell r="S18951">
            <v>2556926</v>
          </cell>
        </row>
        <row r="18952">
          <cell r="S18952">
            <v>1609286.35</v>
          </cell>
        </row>
        <row r="18953">
          <cell r="S18953">
            <v>1109087</v>
          </cell>
          <cell r="BB18953" t="str">
            <v>Rød</v>
          </cell>
        </row>
        <row r="18954">
          <cell r="S18954">
            <v>2097910</v>
          </cell>
          <cell r="BB18954" t="str">
            <v>Oransje</v>
          </cell>
        </row>
        <row r="18955">
          <cell r="S18955">
            <v>2106926</v>
          </cell>
        </row>
        <row r="18956">
          <cell r="S18956">
            <v>2020219</v>
          </cell>
        </row>
        <row r="18957">
          <cell r="S18957">
            <v>2752315</v>
          </cell>
        </row>
        <row r="18958">
          <cell r="S18958">
            <v>890703</v>
          </cell>
        </row>
        <row r="18959">
          <cell r="S18959">
            <v>1212656</v>
          </cell>
          <cell r="BB18959" t="str">
            <v>Grønn</v>
          </cell>
        </row>
        <row r="18960">
          <cell r="S18960">
            <v>1644149</v>
          </cell>
        </row>
        <row r="18961">
          <cell r="S18961">
            <v>1532915</v>
          </cell>
          <cell r="BB18961" t="str">
            <v>Rød</v>
          </cell>
        </row>
        <row r="18962">
          <cell r="S18962">
            <v>1558752.99</v>
          </cell>
        </row>
        <row r="18963">
          <cell r="S18963">
            <v>2770402</v>
          </cell>
        </row>
        <row r="18964">
          <cell r="S18964">
            <v>1323835</v>
          </cell>
        </row>
        <row r="18965">
          <cell r="S18965">
            <v>5856788</v>
          </cell>
        </row>
        <row r="18966">
          <cell r="S18966">
            <v>1890000</v>
          </cell>
        </row>
        <row r="18967">
          <cell r="S18967">
            <v>2969393</v>
          </cell>
        </row>
        <row r="18968">
          <cell r="S18968">
            <v>1030126</v>
          </cell>
          <cell r="BB18968" t="str">
            <v>Gul</v>
          </cell>
        </row>
        <row r="18969">
          <cell r="S18969">
            <v>1666091</v>
          </cell>
          <cell r="BB18969" t="str">
            <v>Rød</v>
          </cell>
        </row>
        <row r="18970">
          <cell r="S18970">
            <v>2416980</v>
          </cell>
        </row>
        <row r="18971">
          <cell r="S18971">
            <v>2506374</v>
          </cell>
        </row>
        <row r="18972">
          <cell r="S18972">
            <v>1415330</v>
          </cell>
        </row>
        <row r="18973">
          <cell r="S18973">
            <v>1842351.18</v>
          </cell>
        </row>
        <row r="18974">
          <cell r="S18974">
            <v>2461048</v>
          </cell>
        </row>
        <row r="18975">
          <cell r="S18975">
            <v>932829</v>
          </cell>
          <cell r="BB18975" t="str">
            <v>Oransje</v>
          </cell>
        </row>
        <row r="18976">
          <cell r="S18976">
            <v>6167379</v>
          </cell>
        </row>
        <row r="18977">
          <cell r="S18977">
            <v>872416</v>
          </cell>
        </row>
        <row r="18978">
          <cell r="S18978">
            <v>8026252</v>
          </cell>
        </row>
        <row r="18979">
          <cell r="S18979">
            <v>2198399</v>
          </cell>
        </row>
        <row r="18980">
          <cell r="S18980">
            <v>2045602</v>
          </cell>
        </row>
        <row r="18981">
          <cell r="S18981">
            <v>1145419</v>
          </cell>
        </row>
        <row r="18982">
          <cell r="S18982">
            <v>1480647</v>
          </cell>
        </row>
        <row r="18983">
          <cell r="S18983">
            <v>1601538</v>
          </cell>
        </row>
        <row r="18984">
          <cell r="S18984">
            <v>6653940</v>
          </cell>
        </row>
        <row r="18985">
          <cell r="S18985">
            <v>3799560</v>
          </cell>
          <cell r="BB18985" t="str">
            <v>Oransje</v>
          </cell>
        </row>
        <row r="18986">
          <cell r="S18986">
            <v>3835976</v>
          </cell>
        </row>
        <row r="18987">
          <cell r="S18987">
            <v>1557538</v>
          </cell>
        </row>
        <row r="18988">
          <cell r="S18988">
            <v>1338024</v>
          </cell>
        </row>
        <row r="18989">
          <cell r="S18989">
            <v>2263393</v>
          </cell>
        </row>
        <row r="18990">
          <cell r="S18990">
            <v>7367923</v>
          </cell>
        </row>
        <row r="18991">
          <cell r="S18991">
            <v>1603672</v>
          </cell>
        </row>
        <row r="18992">
          <cell r="S18992">
            <v>1001928</v>
          </cell>
        </row>
        <row r="18993">
          <cell r="S18993">
            <v>2389960</v>
          </cell>
          <cell r="BB18993" t="str">
            <v>Oransje</v>
          </cell>
        </row>
        <row r="18994">
          <cell r="S18994">
            <v>659918</v>
          </cell>
        </row>
        <row r="18995">
          <cell r="S18995">
            <v>4060000</v>
          </cell>
        </row>
        <row r="18996">
          <cell r="S18996">
            <v>2453422</v>
          </cell>
        </row>
        <row r="18997">
          <cell r="S18997">
            <v>2281603</v>
          </cell>
          <cell r="BB18997" t="str">
            <v>Lys grønn</v>
          </cell>
        </row>
        <row r="18998">
          <cell r="S18998">
            <v>2321235</v>
          </cell>
        </row>
        <row r="18999">
          <cell r="S18999">
            <v>3091838</v>
          </cell>
        </row>
        <row r="19000">
          <cell r="S19000">
            <v>490367</v>
          </cell>
        </row>
        <row r="19001">
          <cell r="S19001">
            <v>2026004</v>
          </cell>
        </row>
        <row r="19002">
          <cell r="S19002">
            <v>718279</v>
          </cell>
        </row>
        <row r="19003">
          <cell r="S19003">
            <v>2489013</v>
          </cell>
        </row>
        <row r="19004">
          <cell r="S19004">
            <v>2277023</v>
          </cell>
        </row>
        <row r="19005">
          <cell r="S19005">
            <v>4792500</v>
          </cell>
        </row>
        <row r="19006">
          <cell r="S19006">
            <v>2637793</v>
          </cell>
          <cell r="BB19006" t="str">
            <v>Gul</v>
          </cell>
        </row>
        <row r="19007">
          <cell r="S19007">
            <v>2747385</v>
          </cell>
        </row>
        <row r="19008">
          <cell r="S19008">
            <v>1915806</v>
          </cell>
          <cell r="BB19008" t="str">
            <v>Oransje</v>
          </cell>
        </row>
        <row r="19009">
          <cell r="S19009">
            <v>2870756</v>
          </cell>
        </row>
        <row r="19010">
          <cell r="S19010">
            <v>5759800</v>
          </cell>
        </row>
        <row r="19011">
          <cell r="S19011">
            <v>3757454</v>
          </cell>
        </row>
        <row r="19012">
          <cell r="S19012">
            <v>2971157</v>
          </cell>
        </row>
        <row r="19013">
          <cell r="S19013">
            <v>643747</v>
          </cell>
        </row>
        <row r="19014">
          <cell r="S19014">
            <v>2566599.94</v>
          </cell>
        </row>
        <row r="19015">
          <cell r="S19015">
            <v>2211158</v>
          </cell>
        </row>
        <row r="19016">
          <cell r="S19016">
            <v>3261133</v>
          </cell>
        </row>
        <row r="19017">
          <cell r="S19017">
            <v>2026131</v>
          </cell>
        </row>
        <row r="19018">
          <cell r="S19018">
            <v>941373</v>
          </cell>
        </row>
        <row r="19019">
          <cell r="S19019">
            <v>3795455</v>
          </cell>
          <cell r="BB19019" t="str">
            <v>Oransje</v>
          </cell>
        </row>
        <row r="19020">
          <cell r="S19020">
            <v>1398154</v>
          </cell>
          <cell r="BB19020" t="str">
            <v>Oransje</v>
          </cell>
        </row>
        <row r="19021">
          <cell r="S19021">
            <v>2208209</v>
          </cell>
          <cell r="BB19021" t="str">
            <v>Oransje</v>
          </cell>
        </row>
        <row r="19022">
          <cell r="S19022">
            <v>4766931</v>
          </cell>
        </row>
        <row r="19023">
          <cell r="S19023">
            <v>2276907</v>
          </cell>
        </row>
        <row r="19024">
          <cell r="S19024">
            <v>9104972</v>
          </cell>
          <cell r="BB19024" t="str">
            <v>Rød</v>
          </cell>
        </row>
        <row r="19025">
          <cell r="S19025">
            <v>1309685</v>
          </cell>
        </row>
        <row r="19026">
          <cell r="S19026">
            <v>2185992.5</v>
          </cell>
          <cell r="BB19026" t="str">
            <v>Rød</v>
          </cell>
        </row>
        <row r="19027">
          <cell r="S19027">
            <v>1388227</v>
          </cell>
          <cell r="BB19027" t="str">
            <v>Rød</v>
          </cell>
        </row>
        <row r="19028">
          <cell r="S19028">
            <v>3022413</v>
          </cell>
          <cell r="BB19028" t="str">
            <v>Rød</v>
          </cell>
        </row>
        <row r="19029">
          <cell r="S19029">
            <v>1250434</v>
          </cell>
          <cell r="BB19029" t="str">
            <v>Rød</v>
          </cell>
        </row>
        <row r="19030">
          <cell r="S19030">
            <v>1731654</v>
          </cell>
        </row>
        <row r="19031">
          <cell r="S19031">
            <v>1162957</v>
          </cell>
        </row>
        <row r="19032">
          <cell r="S19032">
            <v>2043730</v>
          </cell>
        </row>
        <row r="19033">
          <cell r="S19033">
            <v>1267376</v>
          </cell>
        </row>
        <row r="19034">
          <cell r="S19034">
            <v>2648884</v>
          </cell>
        </row>
        <row r="19035">
          <cell r="S19035">
            <v>3319734</v>
          </cell>
        </row>
        <row r="19036">
          <cell r="S19036">
            <v>3495613</v>
          </cell>
          <cell r="BB19036" t="str">
            <v>Gul</v>
          </cell>
        </row>
        <row r="19037">
          <cell r="S19037">
            <v>3201005</v>
          </cell>
        </row>
        <row r="19038">
          <cell r="S19038">
            <v>1591883</v>
          </cell>
        </row>
        <row r="19039">
          <cell r="S19039">
            <v>1753809</v>
          </cell>
        </row>
        <row r="19040">
          <cell r="S19040">
            <v>2583162.36</v>
          </cell>
        </row>
        <row r="19041">
          <cell r="S19041">
            <v>5025000</v>
          </cell>
          <cell r="BB19041" t="str">
            <v>Gul</v>
          </cell>
        </row>
        <row r="19042">
          <cell r="S19042">
            <v>2271728</v>
          </cell>
        </row>
        <row r="19043">
          <cell r="S19043">
            <v>3264625</v>
          </cell>
        </row>
        <row r="19044">
          <cell r="S19044">
            <v>3135055</v>
          </cell>
        </row>
        <row r="19045">
          <cell r="S19045">
            <v>801698</v>
          </cell>
          <cell r="BB19045" t="str">
            <v>Rød</v>
          </cell>
        </row>
        <row r="19046">
          <cell r="S19046">
            <v>2438050</v>
          </cell>
        </row>
        <row r="19047">
          <cell r="S19047">
            <v>1297548</v>
          </cell>
          <cell r="BB19047" t="str">
            <v>Rød</v>
          </cell>
        </row>
        <row r="19048">
          <cell r="S19048">
            <v>1695067</v>
          </cell>
        </row>
        <row r="19049">
          <cell r="S19049">
            <v>2076329</v>
          </cell>
        </row>
        <row r="19050">
          <cell r="S19050">
            <v>1298362</v>
          </cell>
        </row>
        <row r="19051">
          <cell r="S19051">
            <v>3342009</v>
          </cell>
        </row>
        <row r="19052">
          <cell r="S19052">
            <v>2434618</v>
          </cell>
        </row>
        <row r="19053">
          <cell r="S19053">
            <v>1010232</v>
          </cell>
        </row>
        <row r="19054">
          <cell r="S19054">
            <v>1145319</v>
          </cell>
        </row>
        <row r="19055">
          <cell r="S19055">
            <v>2195261</v>
          </cell>
        </row>
        <row r="19056">
          <cell r="S19056">
            <v>1000000</v>
          </cell>
        </row>
        <row r="19057">
          <cell r="S19057">
            <v>3012822</v>
          </cell>
        </row>
        <row r="19058">
          <cell r="S19058">
            <v>2142309</v>
          </cell>
        </row>
        <row r="19059">
          <cell r="S19059">
            <v>3029086.01</v>
          </cell>
        </row>
        <row r="19060">
          <cell r="S19060">
            <v>4386410</v>
          </cell>
        </row>
        <row r="19061">
          <cell r="S19061">
            <v>1345676</v>
          </cell>
        </row>
        <row r="19062">
          <cell r="S19062">
            <v>2827515</v>
          </cell>
        </row>
        <row r="19063">
          <cell r="S19063">
            <v>3510263</v>
          </cell>
        </row>
        <row r="19064">
          <cell r="S19064">
            <v>1373227</v>
          </cell>
          <cell r="BB19064" t="str">
            <v>Oransje</v>
          </cell>
        </row>
        <row r="19065">
          <cell r="S19065">
            <v>2412398</v>
          </cell>
        </row>
        <row r="19066">
          <cell r="S19066">
            <v>2227458</v>
          </cell>
        </row>
        <row r="19067">
          <cell r="S19067">
            <v>2212871</v>
          </cell>
          <cell r="BB19067" t="str">
            <v>Gul</v>
          </cell>
        </row>
        <row r="19068">
          <cell r="S19068">
            <v>1877350</v>
          </cell>
        </row>
        <row r="19069">
          <cell r="S19069">
            <v>1975016</v>
          </cell>
          <cell r="BB19069" t="str">
            <v>Oransje</v>
          </cell>
        </row>
        <row r="19070">
          <cell r="S19070">
            <v>2124310</v>
          </cell>
          <cell r="BB19070" t="str">
            <v>Rød</v>
          </cell>
        </row>
        <row r="19071">
          <cell r="S19071">
            <v>580753</v>
          </cell>
        </row>
        <row r="19072">
          <cell r="S19072">
            <v>1631641</v>
          </cell>
          <cell r="BB19072" t="str">
            <v>Rød</v>
          </cell>
        </row>
        <row r="19073">
          <cell r="S19073">
            <v>4138223</v>
          </cell>
        </row>
        <row r="19074">
          <cell r="S19074">
            <v>3790000</v>
          </cell>
        </row>
        <row r="19075">
          <cell r="S19075">
            <v>2643570</v>
          </cell>
          <cell r="BB19075" t="str">
            <v>Rød</v>
          </cell>
        </row>
        <row r="19076">
          <cell r="S19076">
            <v>1498441.03</v>
          </cell>
        </row>
        <row r="19077">
          <cell r="S19077">
            <v>1833132</v>
          </cell>
        </row>
        <row r="19078">
          <cell r="S19078">
            <v>2864256</v>
          </cell>
        </row>
        <row r="19079">
          <cell r="S19079">
            <v>2015238</v>
          </cell>
        </row>
        <row r="19080">
          <cell r="S19080">
            <v>1320943</v>
          </cell>
        </row>
        <row r="19081">
          <cell r="S19081">
            <v>1893762.92</v>
          </cell>
        </row>
        <row r="19082">
          <cell r="S19082">
            <v>2779926</v>
          </cell>
          <cell r="BB19082" t="str">
            <v>Oransje</v>
          </cell>
        </row>
        <row r="19083">
          <cell r="S19083">
            <v>363524</v>
          </cell>
        </row>
        <row r="19084">
          <cell r="S19084">
            <v>1594222</v>
          </cell>
        </row>
        <row r="19085">
          <cell r="S19085">
            <v>3419988</v>
          </cell>
        </row>
        <row r="19086">
          <cell r="S19086">
            <v>1693226</v>
          </cell>
        </row>
        <row r="19087">
          <cell r="S19087">
            <v>2792262</v>
          </cell>
        </row>
        <row r="19088">
          <cell r="S19088">
            <v>2359843</v>
          </cell>
        </row>
        <row r="19089">
          <cell r="S19089">
            <v>3939264</v>
          </cell>
        </row>
        <row r="19090">
          <cell r="S19090">
            <v>2297707</v>
          </cell>
        </row>
        <row r="19091">
          <cell r="S19091">
            <v>2196897</v>
          </cell>
          <cell r="BB19091" t="str">
            <v>Oransje</v>
          </cell>
        </row>
        <row r="19092">
          <cell r="S19092">
            <v>2208332</v>
          </cell>
          <cell r="BB19092" t="str">
            <v>Oransje</v>
          </cell>
        </row>
        <row r="19093">
          <cell r="S19093">
            <v>2305299</v>
          </cell>
        </row>
        <row r="19094">
          <cell r="S19094">
            <v>1761433</v>
          </cell>
        </row>
        <row r="19095">
          <cell r="S19095">
            <v>1931436</v>
          </cell>
        </row>
        <row r="19096">
          <cell r="S19096">
            <v>2098516.2799999998</v>
          </cell>
        </row>
        <row r="19097">
          <cell r="S19097">
            <v>3848978</v>
          </cell>
        </row>
        <row r="19098">
          <cell r="S19098">
            <v>1221240</v>
          </cell>
          <cell r="BB19098" t="str">
            <v>Gul</v>
          </cell>
        </row>
        <row r="19099">
          <cell r="S19099">
            <v>2051080</v>
          </cell>
        </row>
        <row r="19100">
          <cell r="S19100">
            <v>1355088</v>
          </cell>
          <cell r="BB19100" t="str">
            <v>Gul</v>
          </cell>
        </row>
        <row r="19101">
          <cell r="S19101">
            <v>2619345.63</v>
          </cell>
        </row>
        <row r="19102">
          <cell r="S19102">
            <v>1694236</v>
          </cell>
          <cell r="BB19102" t="str">
            <v>Rød</v>
          </cell>
        </row>
        <row r="19103">
          <cell r="S19103">
            <v>1202871</v>
          </cell>
        </row>
        <row r="19104">
          <cell r="S19104">
            <v>7289166</v>
          </cell>
        </row>
        <row r="19105">
          <cell r="S19105">
            <v>1680548</v>
          </cell>
        </row>
        <row r="19106">
          <cell r="S19106">
            <v>2436099</v>
          </cell>
        </row>
        <row r="19107">
          <cell r="S19107">
            <v>2589880</v>
          </cell>
        </row>
        <row r="19108">
          <cell r="S19108">
            <v>1325421</v>
          </cell>
        </row>
        <row r="19109">
          <cell r="S19109">
            <v>595580</v>
          </cell>
        </row>
        <row r="19110">
          <cell r="S19110">
            <v>3073332</v>
          </cell>
        </row>
        <row r="19111">
          <cell r="S19111">
            <v>3434679</v>
          </cell>
          <cell r="BB19111" t="str">
            <v>Gul</v>
          </cell>
        </row>
        <row r="19112">
          <cell r="S19112">
            <v>1970589</v>
          </cell>
        </row>
        <row r="19113">
          <cell r="S19113">
            <v>1276516</v>
          </cell>
        </row>
        <row r="19114">
          <cell r="S19114">
            <v>1122289</v>
          </cell>
        </row>
        <row r="19115">
          <cell r="S19115">
            <v>1528755</v>
          </cell>
        </row>
        <row r="19116">
          <cell r="S19116">
            <v>2087067</v>
          </cell>
        </row>
        <row r="19117">
          <cell r="S19117">
            <v>1523059</v>
          </cell>
        </row>
        <row r="19118">
          <cell r="S19118">
            <v>1023465</v>
          </cell>
        </row>
        <row r="19119">
          <cell r="S19119">
            <v>1427257</v>
          </cell>
        </row>
        <row r="19120">
          <cell r="S19120">
            <v>3103675</v>
          </cell>
        </row>
        <row r="19121">
          <cell r="S19121">
            <v>1645000</v>
          </cell>
          <cell r="BB19121" t="str">
            <v>Gul</v>
          </cell>
        </row>
        <row r="19122">
          <cell r="S19122">
            <v>1404569</v>
          </cell>
        </row>
        <row r="19123">
          <cell r="S19123">
            <v>621916</v>
          </cell>
        </row>
        <row r="19124">
          <cell r="S19124">
            <v>1407346</v>
          </cell>
        </row>
        <row r="19125">
          <cell r="S19125">
            <v>530781</v>
          </cell>
        </row>
        <row r="19126">
          <cell r="S19126">
            <v>2478699</v>
          </cell>
          <cell r="BB19126" t="str">
            <v>Rød</v>
          </cell>
        </row>
        <row r="19127">
          <cell r="S19127">
            <v>1786707</v>
          </cell>
        </row>
        <row r="19128">
          <cell r="S19128">
            <v>1882135</v>
          </cell>
        </row>
        <row r="19129">
          <cell r="S19129">
            <v>1875000</v>
          </cell>
        </row>
        <row r="19130">
          <cell r="S19130">
            <v>3000000</v>
          </cell>
        </row>
        <row r="19131">
          <cell r="S19131">
            <v>3270746</v>
          </cell>
        </row>
        <row r="19132">
          <cell r="S19132">
            <v>450000</v>
          </cell>
        </row>
        <row r="19133">
          <cell r="S19133">
            <v>1433763</v>
          </cell>
        </row>
        <row r="19134">
          <cell r="S19134">
            <v>1964681</v>
          </cell>
        </row>
        <row r="19135">
          <cell r="S19135">
            <v>1890948</v>
          </cell>
        </row>
        <row r="19136">
          <cell r="S19136">
            <v>1435713</v>
          </cell>
        </row>
        <row r="19137">
          <cell r="S19137">
            <v>1742782.5</v>
          </cell>
          <cell r="BB19137" t="str">
            <v>Oransje</v>
          </cell>
        </row>
        <row r="19138">
          <cell r="S19138">
            <v>1628413</v>
          </cell>
        </row>
        <row r="19139">
          <cell r="S19139">
            <v>1075655</v>
          </cell>
          <cell r="BB19139" t="str">
            <v>Rød</v>
          </cell>
        </row>
        <row r="19140">
          <cell r="S19140">
            <v>1568478</v>
          </cell>
        </row>
        <row r="19141">
          <cell r="S19141">
            <v>2037242</v>
          </cell>
        </row>
        <row r="19142">
          <cell r="S19142">
            <v>1228696</v>
          </cell>
        </row>
        <row r="19143">
          <cell r="S19143">
            <v>1361955</v>
          </cell>
        </row>
        <row r="19144">
          <cell r="S19144">
            <v>2673550</v>
          </cell>
        </row>
        <row r="19145">
          <cell r="S19145">
            <v>1141271</v>
          </cell>
        </row>
        <row r="19146">
          <cell r="S19146">
            <v>2595749</v>
          </cell>
        </row>
        <row r="19147">
          <cell r="S19147">
            <v>1917356</v>
          </cell>
        </row>
        <row r="19148">
          <cell r="S19148">
            <v>1147287</v>
          </cell>
          <cell r="BB19148" t="str">
            <v>Rød</v>
          </cell>
        </row>
        <row r="19149">
          <cell r="S19149">
            <v>1157911</v>
          </cell>
        </row>
        <row r="19150">
          <cell r="S19150">
            <v>3521281</v>
          </cell>
        </row>
        <row r="19151">
          <cell r="S19151">
            <v>1342500</v>
          </cell>
        </row>
        <row r="19152">
          <cell r="S19152">
            <v>1368161</v>
          </cell>
        </row>
        <row r="19153">
          <cell r="S19153">
            <v>1389075</v>
          </cell>
        </row>
        <row r="19154">
          <cell r="S19154">
            <v>1741766</v>
          </cell>
          <cell r="BB19154" t="str">
            <v>Oransje</v>
          </cell>
        </row>
        <row r="19155">
          <cell r="S19155">
            <v>1987500</v>
          </cell>
        </row>
        <row r="19156">
          <cell r="S19156">
            <v>1869021</v>
          </cell>
        </row>
        <row r="19157">
          <cell r="S19157">
            <v>1754372.15</v>
          </cell>
          <cell r="BB19157" t="str">
            <v>Gul</v>
          </cell>
        </row>
        <row r="19158">
          <cell r="S19158">
            <v>1518193</v>
          </cell>
          <cell r="BB19158" t="str">
            <v>Rød</v>
          </cell>
        </row>
        <row r="19159">
          <cell r="S19159">
            <v>2381000</v>
          </cell>
          <cell r="BB19159" t="str">
            <v>Gul</v>
          </cell>
        </row>
        <row r="19160">
          <cell r="S19160">
            <v>1129173</v>
          </cell>
          <cell r="BB19160" t="str">
            <v>Oransje</v>
          </cell>
        </row>
        <row r="19161">
          <cell r="S19161">
            <v>1098629</v>
          </cell>
          <cell r="BB19161" t="str">
            <v>Gul</v>
          </cell>
        </row>
        <row r="19162">
          <cell r="S19162">
            <v>1519841</v>
          </cell>
        </row>
        <row r="19163">
          <cell r="S19163">
            <v>2593968</v>
          </cell>
        </row>
        <row r="19164">
          <cell r="S19164">
            <v>1613174</v>
          </cell>
        </row>
        <row r="19165">
          <cell r="S19165">
            <v>694954</v>
          </cell>
        </row>
        <row r="19166">
          <cell r="S19166">
            <v>3430857</v>
          </cell>
        </row>
        <row r="19167">
          <cell r="S19167">
            <v>1771472.25</v>
          </cell>
        </row>
        <row r="19168">
          <cell r="S19168">
            <v>3832246</v>
          </cell>
        </row>
        <row r="19169">
          <cell r="S19169">
            <v>3225339</v>
          </cell>
        </row>
        <row r="19170">
          <cell r="S19170">
            <v>3398024</v>
          </cell>
          <cell r="BB19170" t="str">
            <v>Oransje</v>
          </cell>
        </row>
        <row r="19171">
          <cell r="S19171">
            <v>2172364</v>
          </cell>
        </row>
        <row r="19172">
          <cell r="S19172">
            <v>1811208</v>
          </cell>
        </row>
        <row r="19173">
          <cell r="S19173">
            <v>1582717</v>
          </cell>
        </row>
        <row r="19174">
          <cell r="S19174">
            <v>2143520</v>
          </cell>
        </row>
        <row r="19175">
          <cell r="S19175">
            <v>1265000</v>
          </cell>
        </row>
        <row r="19176">
          <cell r="S19176">
            <v>1837141</v>
          </cell>
          <cell r="BB19176" t="str">
            <v>Grønn</v>
          </cell>
        </row>
        <row r="19177">
          <cell r="S19177">
            <v>919504</v>
          </cell>
        </row>
        <row r="19178">
          <cell r="S19178">
            <v>3797944</v>
          </cell>
        </row>
        <row r="19179">
          <cell r="S19179">
            <v>1524035</v>
          </cell>
        </row>
        <row r="19180">
          <cell r="S19180">
            <v>4500000</v>
          </cell>
        </row>
        <row r="19181">
          <cell r="S19181">
            <v>1211849</v>
          </cell>
        </row>
        <row r="19182">
          <cell r="S19182">
            <v>3359880</v>
          </cell>
        </row>
        <row r="19183">
          <cell r="S19183">
            <v>1364998</v>
          </cell>
        </row>
        <row r="19184">
          <cell r="S19184">
            <v>1268073</v>
          </cell>
        </row>
        <row r="19185">
          <cell r="S19185">
            <v>1375701</v>
          </cell>
          <cell r="BB19185" t="str">
            <v>Rød</v>
          </cell>
        </row>
        <row r="19186">
          <cell r="S19186">
            <v>1859559</v>
          </cell>
        </row>
        <row r="19187">
          <cell r="S19187">
            <v>1432500</v>
          </cell>
          <cell r="BB19187" t="str">
            <v>Grønn</v>
          </cell>
        </row>
        <row r="19188">
          <cell r="S19188">
            <v>1138336</v>
          </cell>
        </row>
        <row r="19189">
          <cell r="S19189">
            <v>1399531</v>
          </cell>
        </row>
        <row r="19190">
          <cell r="S19190">
            <v>1262500</v>
          </cell>
          <cell r="BB19190" t="str">
            <v>Rød</v>
          </cell>
        </row>
        <row r="19191">
          <cell r="S19191">
            <v>1807513</v>
          </cell>
        </row>
        <row r="19192">
          <cell r="S19192">
            <v>3564433</v>
          </cell>
        </row>
        <row r="19193">
          <cell r="S19193">
            <v>1436709</v>
          </cell>
        </row>
        <row r="19194">
          <cell r="S19194">
            <v>3200824</v>
          </cell>
        </row>
        <row r="19195">
          <cell r="S19195">
            <v>1724855</v>
          </cell>
        </row>
        <row r="19196">
          <cell r="S19196">
            <v>2046670.02</v>
          </cell>
        </row>
        <row r="19197">
          <cell r="S19197">
            <v>2205629</v>
          </cell>
        </row>
        <row r="19198">
          <cell r="S19198">
            <v>2536195</v>
          </cell>
          <cell r="BB19198" t="str">
            <v>Oransje</v>
          </cell>
        </row>
        <row r="19199">
          <cell r="S19199">
            <v>2095382</v>
          </cell>
        </row>
        <row r="19200">
          <cell r="S19200">
            <v>944287</v>
          </cell>
          <cell r="BB19200" t="str">
            <v>Oransje</v>
          </cell>
        </row>
        <row r="19201">
          <cell r="S19201">
            <v>4678688</v>
          </cell>
        </row>
        <row r="19202">
          <cell r="S19202">
            <v>1700574</v>
          </cell>
        </row>
        <row r="19203">
          <cell r="S19203">
            <v>3074132</v>
          </cell>
        </row>
        <row r="19204">
          <cell r="S19204">
            <v>3236584</v>
          </cell>
        </row>
        <row r="19205">
          <cell r="S19205">
            <v>1397302</v>
          </cell>
        </row>
        <row r="19206">
          <cell r="S19206">
            <v>1410039</v>
          </cell>
        </row>
        <row r="19207">
          <cell r="S19207">
            <v>5099644</v>
          </cell>
        </row>
        <row r="19208">
          <cell r="S19208">
            <v>1649316</v>
          </cell>
        </row>
        <row r="19209">
          <cell r="S19209">
            <v>1900000</v>
          </cell>
          <cell r="BB19209" t="str">
            <v>Lys grønn</v>
          </cell>
        </row>
        <row r="19210">
          <cell r="S19210">
            <v>3022248.91</v>
          </cell>
        </row>
        <row r="19211">
          <cell r="S19211">
            <v>1707601</v>
          </cell>
          <cell r="BB19211" t="str">
            <v>Rød</v>
          </cell>
        </row>
        <row r="19212">
          <cell r="S19212">
            <v>1686005</v>
          </cell>
          <cell r="BB19212" t="str">
            <v>Grønn</v>
          </cell>
        </row>
        <row r="19213">
          <cell r="S19213">
            <v>2145038.11</v>
          </cell>
        </row>
        <row r="19214">
          <cell r="S19214">
            <v>1658770</v>
          </cell>
        </row>
        <row r="19215">
          <cell r="S19215">
            <v>1750000</v>
          </cell>
        </row>
        <row r="19216">
          <cell r="S19216">
            <v>806934</v>
          </cell>
        </row>
        <row r="19217">
          <cell r="S19217">
            <v>1650038</v>
          </cell>
        </row>
        <row r="19218">
          <cell r="S19218">
            <v>2345374.09</v>
          </cell>
        </row>
        <row r="19219">
          <cell r="S19219">
            <v>3381072</v>
          </cell>
        </row>
        <row r="19220">
          <cell r="S19220">
            <v>1422348</v>
          </cell>
        </row>
        <row r="19221">
          <cell r="S19221">
            <v>1589461</v>
          </cell>
        </row>
        <row r="19222">
          <cell r="S19222">
            <v>2944887</v>
          </cell>
        </row>
        <row r="19223">
          <cell r="S19223">
            <v>3167092</v>
          </cell>
        </row>
        <row r="19224">
          <cell r="S19224">
            <v>1734318</v>
          </cell>
        </row>
        <row r="19225">
          <cell r="S19225">
            <v>9442461</v>
          </cell>
        </row>
        <row r="19226">
          <cell r="S19226">
            <v>1906850</v>
          </cell>
          <cell r="BB19226" t="str">
            <v>Oransje</v>
          </cell>
        </row>
        <row r="19227">
          <cell r="S19227">
            <v>2884242</v>
          </cell>
        </row>
        <row r="19228">
          <cell r="S19228">
            <v>1900376</v>
          </cell>
        </row>
        <row r="19229">
          <cell r="S19229">
            <v>1589640</v>
          </cell>
        </row>
        <row r="19230">
          <cell r="S19230">
            <v>610376</v>
          </cell>
        </row>
        <row r="19231">
          <cell r="S19231">
            <v>2750686</v>
          </cell>
        </row>
        <row r="19232">
          <cell r="S19232">
            <v>1400999</v>
          </cell>
        </row>
        <row r="19233">
          <cell r="S19233">
            <v>1816883</v>
          </cell>
          <cell r="BB19233" t="str">
            <v>Oransje</v>
          </cell>
        </row>
        <row r="19234">
          <cell r="S19234">
            <v>1631835</v>
          </cell>
        </row>
        <row r="19235">
          <cell r="S19235">
            <v>3448061</v>
          </cell>
          <cell r="BB19235" t="str">
            <v>Gul</v>
          </cell>
        </row>
        <row r="19236">
          <cell r="S19236">
            <v>5171451</v>
          </cell>
        </row>
        <row r="19237">
          <cell r="S19237">
            <v>1929911</v>
          </cell>
        </row>
        <row r="19238">
          <cell r="S19238">
            <v>3736970</v>
          </cell>
        </row>
        <row r="19239">
          <cell r="S19239">
            <v>4957113</v>
          </cell>
        </row>
        <row r="19240">
          <cell r="S19240">
            <v>1157648.25</v>
          </cell>
        </row>
        <row r="19241">
          <cell r="S19241">
            <v>3238961</v>
          </cell>
        </row>
        <row r="19242">
          <cell r="S19242">
            <v>1526231</v>
          </cell>
        </row>
        <row r="19243">
          <cell r="S19243">
            <v>1455171</v>
          </cell>
          <cell r="BB19243" t="str">
            <v>Rød</v>
          </cell>
        </row>
        <row r="19244">
          <cell r="S19244">
            <v>1981045</v>
          </cell>
        </row>
        <row r="19245">
          <cell r="S19245">
            <v>2781524</v>
          </cell>
        </row>
        <row r="19246">
          <cell r="S19246">
            <v>1328223</v>
          </cell>
        </row>
        <row r="19247">
          <cell r="S19247">
            <v>1695902</v>
          </cell>
        </row>
        <row r="19248">
          <cell r="S19248">
            <v>1735389.4</v>
          </cell>
        </row>
        <row r="19249">
          <cell r="S19249">
            <v>2049925.32</v>
          </cell>
        </row>
        <row r="19250">
          <cell r="S19250">
            <v>1732127</v>
          </cell>
        </row>
        <row r="19251">
          <cell r="S19251">
            <v>2896997</v>
          </cell>
        </row>
        <row r="19252">
          <cell r="S19252">
            <v>2080065</v>
          </cell>
        </row>
        <row r="19253">
          <cell r="S19253">
            <v>1678904</v>
          </cell>
          <cell r="BB19253" t="str">
            <v>Rød</v>
          </cell>
        </row>
        <row r="19254">
          <cell r="S19254">
            <v>2181719</v>
          </cell>
        </row>
        <row r="19255">
          <cell r="S19255">
            <v>1206091</v>
          </cell>
        </row>
        <row r="19256">
          <cell r="S19256">
            <v>1932846</v>
          </cell>
        </row>
        <row r="19257">
          <cell r="S19257">
            <v>1710607</v>
          </cell>
        </row>
        <row r="19258">
          <cell r="S19258">
            <v>1447553</v>
          </cell>
        </row>
        <row r="19259">
          <cell r="S19259">
            <v>1753712</v>
          </cell>
        </row>
        <row r="19260">
          <cell r="S19260">
            <v>1574561</v>
          </cell>
        </row>
        <row r="19261">
          <cell r="S19261">
            <v>1609776.25</v>
          </cell>
          <cell r="BB19261" t="str">
            <v>Oransje</v>
          </cell>
        </row>
        <row r="19262">
          <cell r="S19262">
            <v>688285</v>
          </cell>
        </row>
        <row r="19263">
          <cell r="S19263">
            <v>1335012</v>
          </cell>
        </row>
        <row r="19264">
          <cell r="S19264">
            <v>2497988.77</v>
          </cell>
          <cell r="BB19264" t="str">
            <v>Rød</v>
          </cell>
        </row>
        <row r="19265">
          <cell r="S19265">
            <v>2160525</v>
          </cell>
          <cell r="BB19265" t="str">
            <v>Oransje</v>
          </cell>
        </row>
        <row r="19266">
          <cell r="S19266">
            <v>2507714</v>
          </cell>
        </row>
        <row r="19267">
          <cell r="S19267">
            <v>2500000</v>
          </cell>
          <cell r="BB19267" t="str">
            <v>Oransje</v>
          </cell>
        </row>
        <row r="19268">
          <cell r="S19268">
            <v>1953497</v>
          </cell>
        </row>
        <row r="19269">
          <cell r="S19269">
            <v>1554399</v>
          </cell>
        </row>
        <row r="19270">
          <cell r="S19270">
            <v>1625208</v>
          </cell>
        </row>
        <row r="19271">
          <cell r="S19271">
            <v>2363388.6800000002</v>
          </cell>
          <cell r="BB19271" t="str">
            <v>Oransje</v>
          </cell>
        </row>
        <row r="19272">
          <cell r="S19272">
            <v>1992724</v>
          </cell>
        </row>
        <row r="19273">
          <cell r="S19273">
            <v>1299473</v>
          </cell>
        </row>
        <row r="19274">
          <cell r="S19274">
            <v>1885172</v>
          </cell>
        </row>
        <row r="19275">
          <cell r="S19275">
            <v>1727992</v>
          </cell>
        </row>
        <row r="19276">
          <cell r="S19276">
            <v>5239191</v>
          </cell>
        </row>
        <row r="19277">
          <cell r="S19277">
            <v>3254747</v>
          </cell>
        </row>
        <row r="19278">
          <cell r="S19278">
            <v>582334</v>
          </cell>
          <cell r="BB19278" t="str">
            <v>Oransje</v>
          </cell>
        </row>
        <row r="19279">
          <cell r="S19279">
            <v>1365271</v>
          </cell>
        </row>
        <row r="19280">
          <cell r="S19280">
            <v>1184886</v>
          </cell>
        </row>
        <row r="19281">
          <cell r="S19281">
            <v>962929</v>
          </cell>
          <cell r="BB19281" t="str">
            <v>Rød</v>
          </cell>
        </row>
        <row r="19282">
          <cell r="S19282">
            <v>2529386</v>
          </cell>
        </row>
        <row r="19283">
          <cell r="S19283">
            <v>2312420</v>
          </cell>
        </row>
        <row r="19284">
          <cell r="S19284">
            <v>7838869</v>
          </cell>
        </row>
        <row r="19285">
          <cell r="S19285">
            <v>604657</v>
          </cell>
        </row>
        <row r="19286">
          <cell r="S19286">
            <v>1623978</v>
          </cell>
        </row>
        <row r="19287">
          <cell r="S19287">
            <v>2691139</v>
          </cell>
          <cell r="BB19287" t="str">
            <v>Grønn</v>
          </cell>
        </row>
        <row r="19288">
          <cell r="S19288">
            <v>2907055</v>
          </cell>
        </row>
        <row r="19289">
          <cell r="S19289">
            <v>3319034</v>
          </cell>
        </row>
        <row r="19290">
          <cell r="S19290">
            <v>938374</v>
          </cell>
        </row>
        <row r="19291">
          <cell r="S19291">
            <v>1366263</v>
          </cell>
          <cell r="BB19291" t="str">
            <v>Rød</v>
          </cell>
        </row>
        <row r="19292">
          <cell r="S19292">
            <v>4832622</v>
          </cell>
        </row>
        <row r="19293">
          <cell r="S19293">
            <v>2341183</v>
          </cell>
          <cell r="BB19293" t="str">
            <v>Oransje</v>
          </cell>
        </row>
        <row r="19294">
          <cell r="S19294">
            <v>1615740</v>
          </cell>
          <cell r="BB19294" t="str">
            <v>Gul</v>
          </cell>
        </row>
        <row r="19295">
          <cell r="S19295">
            <v>2577420</v>
          </cell>
        </row>
        <row r="19296">
          <cell r="S19296">
            <v>2223083</v>
          </cell>
          <cell r="BB19296" t="str">
            <v>Oransje</v>
          </cell>
        </row>
        <row r="19297">
          <cell r="S19297">
            <v>2941885</v>
          </cell>
          <cell r="BB19297" t="str">
            <v>Gul</v>
          </cell>
        </row>
        <row r="19298">
          <cell r="S19298">
            <v>1710161</v>
          </cell>
        </row>
        <row r="19299">
          <cell r="S19299">
            <v>2400000</v>
          </cell>
        </row>
        <row r="19300">
          <cell r="S19300">
            <v>4437801</v>
          </cell>
        </row>
        <row r="19301">
          <cell r="S19301">
            <v>1181527</v>
          </cell>
        </row>
        <row r="19302">
          <cell r="S19302">
            <v>2278174</v>
          </cell>
        </row>
        <row r="19303">
          <cell r="S19303">
            <v>1394479</v>
          </cell>
        </row>
        <row r="19304">
          <cell r="S19304">
            <v>1346164</v>
          </cell>
        </row>
        <row r="19305">
          <cell r="S19305">
            <v>5616884</v>
          </cell>
        </row>
        <row r="19306">
          <cell r="S19306">
            <v>2886988</v>
          </cell>
        </row>
        <row r="19307">
          <cell r="S19307">
            <v>420580</v>
          </cell>
        </row>
        <row r="19308">
          <cell r="S19308">
            <v>1911011</v>
          </cell>
          <cell r="BB19308" t="str">
            <v>Rød</v>
          </cell>
        </row>
        <row r="19309">
          <cell r="S19309">
            <v>5032828</v>
          </cell>
        </row>
        <row r="19310">
          <cell r="S19310">
            <v>1642673</v>
          </cell>
          <cell r="BB19310" t="str">
            <v>Grønn</v>
          </cell>
        </row>
        <row r="19311">
          <cell r="S19311">
            <v>1544457</v>
          </cell>
        </row>
        <row r="19312">
          <cell r="S19312">
            <v>1550755</v>
          </cell>
        </row>
        <row r="19313">
          <cell r="S19313">
            <v>3264107</v>
          </cell>
          <cell r="BB19313" t="str">
            <v>Grønn</v>
          </cell>
        </row>
        <row r="19314">
          <cell r="S19314">
            <v>1539704</v>
          </cell>
        </row>
        <row r="19315">
          <cell r="S19315">
            <v>2160528</v>
          </cell>
        </row>
        <row r="19316">
          <cell r="S19316">
            <v>1518645</v>
          </cell>
        </row>
        <row r="19317">
          <cell r="S19317">
            <v>1849374</v>
          </cell>
          <cell r="BB19317" t="str">
            <v>Rød</v>
          </cell>
        </row>
        <row r="19318">
          <cell r="S19318">
            <v>3397185</v>
          </cell>
        </row>
        <row r="19319">
          <cell r="S19319">
            <v>3502110</v>
          </cell>
        </row>
        <row r="19320">
          <cell r="S19320">
            <v>1281906</v>
          </cell>
        </row>
        <row r="19321">
          <cell r="S19321">
            <v>1886392</v>
          </cell>
        </row>
        <row r="19322">
          <cell r="S19322">
            <v>2969000</v>
          </cell>
        </row>
        <row r="19323">
          <cell r="S19323">
            <v>954569</v>
          </cell>
          <cell r="BB19323" t="str">
            <v>Rød</v>
          </cell>
        </row>
        <row r="19324">
          <cell r="S19324">
            <v>2376492</v>
          </cell>
        </row>
        <row r="19325">
          <cell r="S19325">
            <v>2717089</v>
          </cell>
        </row>
        <row r="19326">
          <cell r="S19326">
            <v>1066141</v>
          </cell>
        </row>
        <row r="19327">
          <cell r="S19327">
            <v>2563850</v>
          </cell>
        </row>
        <row r="19328">
          <cell r="S19328">
            <v>1410632</v>
          </cell>
        </row>
        <row r="19329">
          <cell r="S19329">
            <v>1714796.98</v>
          </cell>
          <cell r="BB19329" t="str">
            <v>Rød</v>
          </cell>
        </row>
        <row r="19330">
          <cell r="S19330">
            <v>967118</v>
          </cell>
        </row>
        <row r="19331">
          <cell r="S19331">
            <v>890309.17</v>
          </cell>
        </row>
        <row r="19332">
          <cell r="S19332">
            <v>1946020</v>
          </cell>
          <cell r="BB19332" t="str">
            <v>Rød</v>
          </cell>
        </row>
        <row r="19333">
          <cell r="S19333">
            <v>1232770</v>
          </cell>
        </row>
        <row r="19334">
          <cell r="S19334">
            <v>1571963.46</v>
          </cell>
        </row>
        <row r="19335">
          <cell r="S19335">
            <v>2276105.25</v>
          </cell>
        </row>
        <row r="19336">
          <cell r="S19336">
            <v>1615619</v>
          </cell>
        </row>
        <row r="19337">
          <cell r="S19337">
            <v>599304</v>
          </cell>
          <cell r="BB19337" t="str">
            <v>Gul</v>
          </cell>
        </row>
        <row r="19338">
          <cell r="S19338">
            <v>2434240</v>
          </cell>
          <cell r="BB19338" t="str">
            <v>Oransje</v>
          </cell>
        </row>
        <row r="19339">
          <cell r="S19339">
            <v>1221979</v>
          </cell>
          <cell r="BB19339" t="str">
            <v>Gul</v>
          </cell>
        </row>
        <row r="19340">
          <cell r="S19340">
            <v>5772472</v>
          </cell>
          <cell r="BB19340" t="str">
            <v>Rød</v>
          </cell>
        </row>
        <row r="19341">
          <cell r="S19341">
            <v>2892162</v>
          </cell>
        </row>
        <row r="19342">
          <cell r="S19342">
            <v>925431</v>
          </cell>
        </row>
        <row r="19343">
          <cell r="S19343">
            <v>2468253</v>
          </cell>
        </row>
        <row r="19344">
          <cell r="S19344">
            <v>3933528</v>
          </cell>
        </row>
        <row r="19345">
          <cell r="S19345">
            <v>1042209</v>
          </cell>
          <cell r="BB19345" t="str">
            <v>Rød</v>
          </cell>
        </row>
        <row r="19346">
          <cell r="S19346">
            <v>1847076</v>
          </cell>
        </row>
        <row r="19347">
          <cell r="S19347">
            <v>4852365</v>
          </cell>
        </row>
        <row r="19348">
          <cell r="S19348">
            <v>1661931</v>
          </cell>
          <cell r="BB19348" t="str">
            <v>Oransje</v>
          </cell>
        </row>
        <row r="19349">
          <cell r="S19349">
            <v>2074851</v>
          </cell>
        </row>
        <row r="19350">
          <cell r="S19350">
            <v>1052009</v>
          </cell>
        </row>
        <row r="19351">
          <cell r="S19351">
            <v>1479388</v>
          </cell>
          <cell r="BB19351" t="str">
            <v>Rød</v>
          </cell>
        </row>
        <row r="19352">
          <cell r="S19352">
            <v>1254838</v>
          </cell>
          <cell r="BB19352" t="str">
            <v>Rød</v>
          </cell>
        </row>
        <row r="19353">
          <cell r="S19353">
            <v>447176</v>
          </cell>
        </row>
        <row r="19354">
          <cell r="S19354">
            <v>1750940</v>
          </cell>
        </row>
        <row r="19355">
          <cell r="S19355">
            <v>2708260</v>
          </cell>
        </row>
        <row r="19356">
          <cell r="S19356">
            <v>2818121</v>
          </cell>
        </row>
        <row r="19357">
          <cell r="S19357">
            <v>3285844</v>
          </cell>
        </row>
        <row r="19358">
          <cell r="S19358">
            <v>1596945</v>
          </cell>
          <cell r="BB19358" t="str">
            <v>Rød</v>
          </cell>
        </row>
        <row r="19359">
          <cell r="S19359">
            <v>1901437</v>
          </cell>
        </row>
        <row r="19360">
          <cell r="S19360">
            <v>1060540</v>
          </cell>
        </row>
        <row r="19361">
          <cell r="S19361">
            <v>1860936</v>
          </cell>
        </row>
        <row r="19362">
          <cell r="S19362">
            <v>4251915</v>
          </cell>
          <cell r="BB19362" t="str">
            <v>Gul</v>
          </cell>
        </row>
        <row r="19363">
          <cell r="S19363">
            <v>2142048</v>
          </cell>
          <cell r="BB19363" t="str">
            <v>Rød</v>
          </cell>
        </row>
        <row r="19364">
          <cell r="S19364">
            <v>1440906</v>
          </cell>
          <cell r="BB19364" t="str">
            <v>Rød</v>
          </cell>
        </row>
        <row r="19365">
          <cell r="S19365">
            <v>1754301</v>
          </cell>
        </row>
        <row r="19366">
          <cell r="S19366">
            <v>3385229</v>
          </cell>
        </row>
        <row r="19367">
          <cell r="S19367">
            <v>1450625</v>
          </cell>
        </row>
        <row r="19368">
          <cell r="S19368">
            <v>1549372.95</v>
          </cell>
        </row>
        <row r="19369">
          <cell r="S19369">
            <v>1259363</v>
          </cell>
          <cell r="BB19369" t="str">
            <v>Rød</v>
          </cell>
        </row>
        <row r="19370">
          <cell r="S19370">
            <v>1306616</v>
          </cell>
          <cell r="BB19370" t="str">
            <v>Rød</v>
          </cell>
        </row>
        <row r="19371">
          <cell r="S19371">
            <v>2417778</v>
          </cell>
        </row>
        <row r="19372">
          <cell r="S19372">
            <v>1655916</v>
          </cell>
          <cell r="BB19372" t="str">
            <v>Grønn</v>
          </cell>
        </row>
        <row r="19373">
          <cell r="S19373">
            <v>936718</v>
          </cell>
        </row>
        <row r="19374">
          <cell r="S19374">
            <v>1484250</v>
          </cell>
        </row>
        <row r="19375">
          <cell r="S19375">
            <v>2692754</v>
          </cell>
          <cell r="BB19375" t="str">
            <v>Oransje</v>
          </cell>
        </row>
        <row r="19376">
          <cell r="S19376">
            <v>1100000</v>
          </cell>
        </row>
        <row r="19377">
          <cell r="S19377">
            <v>1830115</v>
          </cell>
        </row>
        <row r="19378">
          <cell r="S19378">
            <v>1380506</v>
          </cell>
        </row>
        <row r="19379">
          <cell r="S19379">
            <v>1902135</v>
          </cell>
        </row>
        <row r="19380">
          <cell r="S19380">
            <v>1959104</v>
          </cell>
        </row>
        <row r="19381">
          <cell r="S19381">
            <v>1755060</v>
          </cell>
        </row>
        <row r="19382">
          <cell r="S19382">
            <v>2988162</v>
          </cell>
        </row>
        <row r="19383">
          <cell r="S19383">
            <v>1722200.81</v>
          </cell>
        </row>
        <row r="19384">
          <cell r="S19384">
            <v>1789269</v>
          </cell>
        </row>
        <row r="19385">
          <cell r="S19385">
            <v>1531539</v>
          </cell>
        </row>
        <row r="19386">
          <cell r="S19386">
            <v>6514168</v>
          </cell>
        </row>
        <row r="19387">
          <cell r="S19387">
            <v>1516029</v>
          </cell>
        </row>
        <row r="19388">
          <cell r="S19388">
            <v>2045020</v>
          </cell>
        </row>
        <row r="19389">
          <cell r="S19389">
            <v>806776</v>
          </cell>
        </row>
        <row r="19390">
          <cell r="S19390">
            <v>596514</v>
          </cell>
        </row>
        <row r="19391">
          <cell r="S19391">
            <v>866836</v>
          </cell>
        </row>
        <row r="19392">
          <cell r="S19392">
            <v>3558679</v>
          </cell>
          <cell r="BB19392" t="str">
            <v>Oransje</v>
          </cell>
        </row>
        <row r="19393">
          <cell r="S19393">
            <v>746380</v>
          </cell>
        </row>
        <row r="19394">
          <cell r="S19394">
            <v>1009598</v>
          </cell>
        </row>
        <row r="19395">
          <cell r="S19395">
            <v>1587336</v>
          </cell>
          <cell r="BB19395" t="str">
            <v>Rød</v>
          </cell>
        </row>
        <row r="19396">
          <cell r="S19396">
            <v>3856210</v>
          </cell>
        </row>
        <row r="19397">
          <cell r="S19397">
            <v>3038670.31</v>
          </cell>
        </row>
        <row r="19398">
          <cell r="S19398">
            <v>783530</v>
          </cell>
        </row>
        <row r="19399">
          <cell r="S19399">
            <v>1227774</v>
          </cell>
        </row>
        <row r="19400">
          <cell r="S19400">
            <v>3355496</v>
          </cell>
          <cell r="BB19400" t="str">
            <v>Oransje</v>
          </cell>
        </row>
        <row r="19401">
          <cell r="S19401">
            <v>1215438</v>
          </cell>
        </row>
        <row r="19402">
          <cell r="S19402">
            <v>3360960</v>
          </cell>
          <cell r="BB19402" t="str">
            <v>Oransje</v>
          </cell>
        </row>
        <row r="19403">
          <cell r="S19403">
            <v>1776535</v>
          </cell>
        </row>
        <row r="19404">
          <cell r="S19404">
            <v>1846626.21</v>
          </cell>
          <cell r="BB19404" t="str">
            <v>Lys grønn</v>
          </cell>
        </row>
        <row r="19405">
          <cell r="S19405">
            <v>1143807</v>
          </cell>
        </row>
        <row r="19406">
          <cell r="S19406">
            <v>1499847</v>
          </cell>
        </row>
        <row r="19407">
          <cell r="S19407">
            <v>857464</v>
          </cell>
        </row>
        <row r="19408">
          <cell r="S19408">
            <v>3161180</v>
          </cell>
        </row>
        <row r="19409">
          <cell r="S19409">
            <v>1366044</v>
          </cell>
        </row>
        <row r="19410">
          <cell r="S19410">
            <v>1788693</v>
          </cell>
          <cell r="BB19410" t="str">
            <v>Grønn</v>
          </cell>
        </row>
        <row r="19411">
          <cell r="S19411">
            <v>1808264</v>
          </cell>
        </row>
        <row r="19412">
          <cell r="S19412">
            <v>1298898</v>
          </cell>
        </row>
        <row r="19413">
          <cell r="S19413">
            <v>1617515</v>
          </cell>
          <cell r="BB19413" t="str">
            <v>Rød</v>
          </cell>
        </row>
        <row r="19414">
          <cell r="S19414">
            <v>2942205</v>
          </cell>
        </row>
        <row r="19415">
          <cell r="S19415">
            <v>6473085</v>
          </cell>
        </row>
        <row r="19416">
          <cell r="S19416">
            <v>3863851</v>
          </cell>
        </row>
        <row r="19417">
          <cell r="S19417">
            <v>824980</v>
          </cell>
        </row>
        <row r="19418">
          <cell r="S19418">
            <v>1860379</v>
          </cell>
          <cell r="BB19418" t="str">
            <v>Oransje</v>
          </cell>
        </row>
        <row r="19419">
          <cell r="S19419">
            <v>1210548</v>
          </cell>
        </row>
        <row r="19420">
          <cell r="S19420">
            <v>1990000</v>
          </cell>
        </row>
        <row r="19421">
          <cell r="S19421">
            <v>2877215</v>
          </cell>
        </row>
        <row r="19422">
          <cell r="S19422">
            <v>2203596</v>
          </cell>
        </row>
        <row r="19423">
          <cell r="S19423">
            <v>3559736.37</v>
          </cell>
        </row>
        <row r="19424">
          <cell r="S19424">
            <v>3217404</v>
          </cell>
        </row>
        <row r="19425">
          <cell r="S19425">
            <v>611995.23</v>
          </cell>
        </row>
        <row r="19426">
          <cell r="S19426">
            <v>1236919</v>
          </cell>
          <cell r="BB19426" t="str">
            <v>Rød</v>
          </cell>
        </row>
        <row r="19427">
          <cell r="S19427">
            <v>2652554</v>
          </cell>
          <cell r="BB19427" t="str">
            <v>Oransje</v>
          </cell>
        </row>
        <row r="19428">
          <cell r="S19428">
            <v>1163552</v>
          </cell>
        </row>
        <row r="19429">
          <cell r="S19429">
            <v>1741408</v>
          </cell>
          <cell r="BB19429" t="str">
            <v>Oransje</v>
          </cell>
        </row>
        <row r="19430">
          <cell r="S19430">
            <v>1539665</v>
          </cell>
        </row>
        <row r="19431">
          <cell r="S19431">
            <v>3406500</v>
          </cell>
        </row>
        <row r="19432">
          <cell r="S19432">
            <v>2025769</v>
          </cell>
        </row>
        <row r="19433">
          <cell r="S19433">
            <v>1317706</v>
          </cell>
          <cell r="BB19433" t="str">
            <v>Rød</v>
          </cell>
        </row>
        <row r="19434">
          <cell r="S19434">
            <v>1207183</v>
          </cell>
        </row>
        <row r="19435">
          <cell r="S19435">
            <v>1544178.5</v>
          </cell>
        </row>
        <row r="19436">
          <cell r="S19436">
            <v>1866387</v>
          </cell>
        </row>
        <row r="19437">
          <cell r="S19437">
            <v>1371449</v>
          </cell>
        </row>
        <row r="19438">
          <cell r="S19438">
            <v>1215310</v>
          </cell>
        </row>
        <row r="19439">
          <cell r="S19439">
            <v>2808461</v>
          </cell>
        </row>
        <row r="19440">
          <cell r="S19440">
            <v>3442321</v>
          </cell>
        </row>
        <row r="19441">
          <cell r="S19441">
            <v>2449450</v>
          </cell>
        </row>
        <row r="19442">
          <cell r="S19442">
            <v>418433</v>
          </cell>
        </row>
        <row r="19443">
          <cell r="S19443">
            <v>1852520</v>
          </cell>
        </row>
        <row r="19444">
          <cell r="S19444">
            <v>1596523</v>
          </cell>
        </row>
        <row r="19445">
          <cell r="S19445">
            <v>1704155</v>
          </cell>
          <cell r="BB19445" t="str">
            <v>Rød</v>
          </cell>
        </row>
        <row r="19446">
          <cell r="S19446">
            <v>1427260</v>
          </cell>
        </row>
        <row r="19447">
          <cell r="S19447">
            <v>3746861</v>
          </cell>
        </row>
        <row r="19448">
          <cell r="S19448">
            <v>1511620</v>
          </cell>
        </row>
        <row r="19449">
          <cell r="S19449">
            <v>7100000</v>
          </cell>
          <cell r="BB19449" t="str">
            <v>Oransje</v>
          </cell>
        </row>
        <row r="19450">
          <cell r="S19450">
            <v>1794409</v>
          </cell>
        </row>
        <row r="19451">
          <cell r="S19451">
            <v>1614070</v>
          </cell>
        </row>
        <row r="19452">
          <cell r="S19452">
            <v>3698349</v>
          </cell>
        </row>
        <row r="19453">
          <cell r="S19453">
            <v>1342943</v>
          </cell>
          <cell r="BB19453" t="str">
            <v>Oransje</v>
          </cell>
        </row>
        <row r="19454">
          <cell r="S19454">
            <v>1963528</v>
          </cell>
          <cell r="BB19454" t="str">
            <v>Rød</v>
          </cell>
        </row>
        <row r="19455">
          <cell r="S19455">
            <v>1122680</v>
          </cell>
        </row>
        <row r="19456">
          <cell r="S19456">
            <v>1942018</v>
          </cell>
        </row>
        <row r="19457">
          <cell r="S19457">
            <v>1201205</v>
          </cell>
        </row>
        <row r="19458">
          <cell r="S19458">
            <v>1298763</v>
          </cell>
        </row>
        <row r="19459">
          <cell r="S19459">
            <v>298405</v>
          </cell>
        </row>
        <row r="19460">
          <cell r="S19460">
            <v>1369803</v>
          </cell>
        </row>
        <row r="19461">
          <cell r="S19461">
            <v>1967490</v>
          </cell>
          <cell r="BB19461" t="str">
            <v>Rød</v>
          </cell>
        </row>
        <row r="19462">
          <cell r="S19462">
            <v>5915902</v>
          </cell>
        </row>
        <row r="19463">
          <cell r="S19463">
            <v>1974340</v>
          </cell>
          <cell r="BB19463" t="str">
            <v>Oransje</v>
          </cell>
        </row>
        <row r="19464">
          <cell r="S19464">
            <v>4473773</v>
          </cell>
        </row>
        <row r="19465">
          <cell r="S19465">
            <v>1991431</v>
          </cell>
        </row>
        <row r="19466">
          <cell r="S19466">
            <v>1871450</v>
          </cell>
        </row>
        <row r="19467">
          <cell r="S19467">
            <v>2524847</v>
          </cell>
        </row>
        <row r="19468">
          <cell r="S19468">
            <v>937205</v>
          </cell>
        </row>
        <row r="19469">
          <cell r="S19469">
            <v>2887391</v>
          </cell>
        </row>
        <row r="19470">
          <cell r="S19470">
            <v>2845078</v>
          </cell>
        </row>
        <row r="19471">
          <cell r="S19471">
            <v>1828851</v>
          </cell>
          <cell r="BB19471" t="str">
            <v>Rød</v>
          </cell>
        </row>
        <row r="19472">
          <cell r="S19472">
            <v>1172600</v>
          </cell>
        </row>
        <row r="19473">
          <cell r="S19473">
            <v>2107863</v>
          </cell>
        </row>
        <row r="19474">
          <cell r="S19474">
            <v>2034701</v>
          </cell>
        </row>
        <row r="19475">
          <cell r="S19475">
            <v>1139398.98</v>
          </cell>
        </row>
        <row r="19476">
          <cell r="S19476">
            <v>4675447</v>
          </cell>
        </row>
        <row r="19477">
          <cell r="S19477">
            <v>2263694</v>
          </cell>
          <cell r="BB19477" t="str">
            <v>Rød</v>
          </cell>
        </row>
        <row r="19478">
          <cell r="S19478">
            <v>1206905</v>
          </cell>
        </row>
        <row r="19479">
          <cell r="S19479">
            <v>1891172</v>
          </cell>
        </row>
        <row r="19480">
          <cell r="S19480">
            <v>1608732</v>
          </cell>
          <cell r="BB19480" t="str">
            <v>Grønn</v>
          </cell>
        </row>
        <row r="19481">
          <cell r="S19481">
            <v>1455976</v>
          </cell>
        </row>
        <row r="19482">
          <cell r="S19482">
            <v>2523444</v>
          </cell>
        </row>
        <row r="19483">
          <cell r="S19483">
            <v>1221175</v>
          </cell>
        </row>
        <row r="19484">
          <cell r="S19484">
            <v>757113</v>
          </cell>
        </row>
        <row r="19485">
          <cell r="S19485">
            <v>2886057</v>
          </cell>
        </row>
        <row r="19486">
          <cell r="S19486">
            <v>969061</v>
          </cell>
        </row>
        <row r="19487">
          <cell r="S19487">
            <v>3094789</v>
          </cell>
        </row>
        <row r="19488">
          <cell r="S19488">
            <v>2166218</v>
          </cell>
        </row>
        <row r="19489">
          <cell r="S19489">
            <v>3686210</v>
          </cell>
        </row>
        <row r="19490">
          <cell r="S19490">
            <v>697304</v>
          </cell>
        </row>
        <row r="19491">
          <cell r="S19491">
            <v>1928719</v>
          </cell>
        </row>
        <row r="19492">
          <cell r="S19492">
            <v>968783</v>
          </cell>
        </row>
        <row r="19493">
          <cell r="S19493">
            <v>2031577</v>
          </cell>
        </row>
        <row r="19494">
          <cell r="S19494">
            <v>2325586</v>
          </cell>
          <cell r="BB19494" t="str">
            <v>Rød</v>
          </cell>
        </row>
        <row r="19495">
          <cell r="S19495">
            <v>1623294</v>
          </cell>
        </row>
        <row r="19496">
          <cell r="S19496">
            <v>906723</v>
          </cell>
        </row>
        <row r="19497">
          <cell r="S19497">
            <v>4300000</v>
          </cell>
        </row>
        <row r="19498">
          <cell r="S19498">
            <v>1656669</v>
          </cell>
          <cell r="BB19498" t="str">
            <v>Rød</v>
          </cell>
        </row>
        <row r="19499">
          <cell r="S19499">
            <v>4906687</v>
          </cell>
        </row>
        <row r="19500">
          <cell r="S19500">
            <v>1097949</v>
          </cell>
        </row>
        <row r="19501">
          <cell r="S19501">
            <v>1130500</v>
          </cell>
        </row>
        <row r="19502">
          <cell r="S19502">
            <v>3847258.01</v>
          </cell>
        </row>
        <row r="19503">
          <cell r="S19503">
            <v>1161749.75</v>
          </cell>
        </row>
        <row r="19504">
          <cell r="S19504">
            <v>1419028</v>
          </cell>
          <cell r="BB19504" t="str">
            <v>Oransje</v>
          </cell>
        </row>
        <row r="19505">
          <cell r="S19505">
            <v>1728438</v>
          </cell>
        </row>
        <row r="19506">
          <cell r="S19506">
            <v>1885808</v>
          </cell>
        </row>
        <row r="19507">
          <cell r="S19507">
            <v>1577644</v>
          </cell>
        </row>
        <row r="19508">
          <cell r="S19508">
            <v>1729468</v>
          </cell>
          <cell r="BB19508" t="str">
            <v>Oransje</v>
          </cell>
        </row>
        <row r="19509">
          <cell r="S19509">
            <v>2451999</v>
          </cell>
        </row>
        <row r="19510">
          <cell r="S19510">
            <v>2439892.6</v>
          </cell>
        </row>
        <row r="19511">
          <cell r="S19511">
            <v>2855874</v>
          </cell>
        </row>
        <row r="19512">
          <cell r="S19512">
            <v>1373744</v>
          </cell>
          <cell r="BB19512" t="str">
            <v>Oransje</v>
          </cell>
        </row>
        <row r="19513">
          <cell r="S19513">
            <v>3954749</v>
          </cell>
        </row>
        <row r="19514">
          <cell r="S19514">
            <v>1275605</v>
          </cell>
        </row>
        <row r="19515">
          <cell r="S19515">
            <v>2461213</v>
          </cell>
        </row>
        <row r="19516">
          <cell r="S19516">
            <v>7054477</v>
          </cell>
        </row>
        <row r="19517">
          <cell r="S19517">
            <v>1718441.11</v>
          </cell>
        </row>
        <row r="19518">
          <cell r="S19518">
            <v>877483</v>
          </cell>
        </row>
        <row r="19519">
          <cell r="S19519">
            <v>1402526</v>
          </cell>
          <cell r="BB19519" t="str">
            <v>Rød</v>
          </cell>
        </row>
        <row r="19520">
          <cell r="S19520">
            <v>956468</v>
          </cell>
        </row>
        <row r="19521">
          <cell r="S19521">
            <v>2055000</v>
          </cell>
        </row>
        <row r="19522">
          <cell r="S19522">
            <v>3150000</v>
          </cell>
        </row>
        <row r="19523">
          <cell r="S19523">
            <v>2021889</v>
          </cell>
        </row>
        <row r="19524">
          <cell r="S19524">
            <v>1592560</v>
          </cell>
        </row>
        <row r="19525">
          <cell r="S19525">
            <v>1572515</v>
          </cell>
        </row>
        <row r="19526">
          <cell r="S19526">
            <v>2992306</v>
          </cell>
        </row>
        <row r="19527">
          <cell r="S19527">
            <v>1672534.06</v>
          </cell>
        </row>
        <row r="19528">
          <cell r="S19528">
            <v>2037181</v>
          </cell>
          <cell r="BB19528" t="str">
            <v>Rød</v>
          </cell>
        </row>
        <row r="19529">
          <cell r="S19529">
            <v>1398000</v>
          </cell>
          <cell r="BB19529" t="str">
            <v>Rød</v>
          </cell>
        </row>
        <row r="19530">
          <cell r="S19530">
            <v>1942922</v>
          </cell>
          <cell r="BB19530" t="str">
            <v>Rød</v>
          </cell>
        </row>
        <row r="19531">
          <cell r="S19531">
            <v>1400961</v>
          </cell>
        </row>
        <row r="19532">
          <cell r="S19532">
            <v>1958595</v>
          </cell>
        </row>
        <row r="19533">
          <cell r="S19533">
            <v>1590000</v>
          </cell>
        </row>
        <row r="19534">
          <cell r="S19534">
            <v>1926709</v>
          </cell>
        </row>
        <row r="19535">
          <cell r="S19535">
            <v>581827</v>
          </cell>
        </row>
        <row r="19536">
          <cell r="S19536">
            <v>1661247</v>
          </cell>
        </row>
        <row r="19537">
          <cell r="S19537">
            <v>5193966</v>
          </cell>
        </row>
        <row r="19538">
          <cell r="S19538">
            <v>3729797</v>
          </cell>
        </row>
        <row r="19539">
          <cell r="S19539">
            <v>1167391</v>
          </cell>
        </row>
        <row r="19540">
          <cell r="S19540">
            <v>1433279</v>
          </cell>
          <cell r="BB19540" t="str">
            <v>Oransje</v>
          </cell>
        </row>
        <row r="19541">
          <cell r="S19541">
            <v>1970628</v>
          </cell>
        </row>
        <row r="19542">
          <cell r="S19542">
            <v>1239116</v>
          </cell>
        </row>
        <row r="19543">
          <cell r="S19543">
            <v>4123333</v>
          </cell>
        </row>
        <row r="19544">
          <cell r="S19544">
            <v>1527579</v>
          </cell>
          <cell r="BB19544" t="str">
            <v>Grønn</v>
          </cell>
        </row>
        <row r="19545">
          <cell r="S19545">
            <v>1276870</v>
          </cell>
        </row>
        <row r="19546">
          <cell r="S19546">
            <v>1429497</v>
          </cell>
        </row>
        <row r="19547">
          <cell r="S19547">
            <v>3393909</v>
          </cell>
        </row>
        <row r="19548">
          <cell r="S19548">
            <v>1292585</v>
          </cell>
        </row>
        <row r="19549">
          <cell r="S19549">
            <v>4840892</v>
          </cell>
        </row>
        <row r="19550">
          <cell r="S19550">
            <v>815824</v>
          </cell>
        </row>
        <row r="19551">
          <cell r="S19551">
            <v>3776956</v>
          </cell>
        </row>
        <row r="19552">
          <cell r="S19552">
            <v>2416010</v>
          </cell>
        </row>
        <row r="19553">
          <cell r="S19553">
            <v>2784825</v>
          </cell>
        </row>
        <row r="19554">
          <cell r="S19554">
            <v>1067672</v>
          </cell>
        </row>
        <row r="19555">
          <cell r="S19555">
            <v>2873365.31</v>
          </cell>
          <cell r="BB19555" t="str">
            <v>Oransje</v>
          </cell>
        </row>
        <row r="19556">
          <cell r="S19556">
            <v>3383312</v>
          </cell>
          <cell r="BB19556" t="str">
            <v>Gul</v>
          </cell>
        </row>
        <row r="19557">
          <cell r="S19557">
            <v>6413951</v>
          </cell>
        </row>
        <row r="19558">
          <cell r="S19558">
            <v>1453852</v>
          </cell>
          <cell r="BB19558" t="str">
            <v>Grønn</v>
          </cell>
        </row>
        <row r="19559">
          <cell r="S19559">
            <v>1110837</v>
          </cell>
        </row>
        <row r="19560">
          <cell r="S19560">
            <v>3948294</v>
          </cell>
        </row>
        <row r="19561">
          <cell r="S19561">
            <v>1363731.96</v>
          </cell>
        </row>
        <row r="19562">
          <cell r="S19562">
            <v>3350010</v>
          </cell>
        </row>
        <row r="19563">
          <cell r="S19563">
            <v>1383876</v>
          </cell>
          <cell r="BB19563" t="str">
            <v>Rød</v>
          </cell>
        </row>
        <row r="19564">
          <cell r="S19564">
            <v>1705016</v>
          </cell>
        </row>
        <row r="19565">
          <cell r="S19565">
            <v>3139775</v>
          </cell>
        </row>
        <row r="19566">
          <cell r="S19566">
            <v>1260315.75</v>
          </cell>
        </row>
        <row r="19567">
          <cell r="S19567">
            <v>1101413</v>
          </cell>
        </row>
        <row r="19568">
          <cell r="S19568">
            <v>1291217</v>
          </cell>
        </row>
        <row r="19569">
          <cell r="S19569">
            <v>2409620</v>
          </cell>
        </row>
        <row r="19570">
          <cell r="S19570">
            <v>737385</v>
          </cell>
        </row>
        <row r="19571">
          <cell r="S19571">
            <v>861707</v>
          </cell>
          <cell r="BB19571" t="str">
            <v>Rød</v>
          </cell>
        </row>
        <row r="19572">
          <cell r="S19572">
            <v>1791199</v>
          </cell>
        </row>
        <row r="19573">
          <cell r="S19573">
            <v>1937615</v>
          </cell>
        </row>
        <row r="19574">
          <cell r="S19574">
            <v>3600000</v>
          </cell>
        </row>
        <row r="19575">
          <cell r="S19575">
            <v>4410000</v>
          </cell>
          <cell r="BB19575" t="str">
            <v>Rød</v>
          </cell>
        </row>
        <row r="19576">
          <cell r="S19576">
            <v>8848880</v>
          </cell>
        </row>
        <row r="19577">
          <cell r="S19577">
            <v>1114456</v>
          </cell>
        </row>
        <row r="19578">
          <cell r="S19578">
            <v>2250000</v>
          </cell>
          <cell r="BB19578" t="str">
            <v>Oransje</v>
          </cell>
        </row>
        <row r="19579">
          <cell r="S19579">
            <v>3010951</v>
          </cell>
        </row>
        <row r="19580">
          <cell r="S19580">
            <v>1480219</v>
          </cell>
        </row>
        <row r="19581">
          <cell r="S19581">
            <v>360615</v>
          </cell>
        </row>
        <row r="19582">
          <cell r="S19582">
            <v>1589461</v>
          </cell>
        </row>
        <row r="19583">
          <cell r="S19583">
            <v>1087883</v>
          </cell>
        </row>
        <row r="19584">
          <cell r="S19584">
            <v>2500000</v>
          </cell>
        </row>
        <row r="19585">
          <cell r="S19585">
            <v>1456843</v>
          </cell>
        </row>
        <row r="19586">
          <cell r="S19586">
            <v>730980</v>
          </cell>
          <cell r="BB19586" t="str">
            <v>Oransje</v>
          </cell>
        </row>
        <row r="19587">
          <cell r="S19587">
            <v>3662870</v>
          </cell>
        </row>
        <row r="19588">
          <cell r="S19588">
            <v>892281.75</v>
          </cell>
        </row>
        <row r="19589">
          <cell r="S19589">
            <v>347342</v>
          </cell>
        </row>
        <row r="19590">
          <cell r="S19590">
            <v>1321838.6499999999</v>
          </cell>
        </row>
        <row r="19591">
          <cell r="S19591">
            <v>1710303</v>
          </cell>
          <cell r="BB19591" t="str">
            <v>Rød</v>
          </cell>
        </row>
        <row r="19592">
          <cell r="S19592">
            <v>2687303</v>
          </cell>
          <cell r="BB19592" t="str">
            <v>Gul</v>
          </cell>
        </row>
        <row r="19593">
          <cell r="S19593">
            <v>2325865</v>
          </cell>
        </row>
        <row r="19594">
          <cell r="S19594">
            <v>1420937</v>
          </cell>
        </row>
        <row r="19595">
          <cell r="S19595">
            <v>1192646</v>
          </cell>
        </row>
        <row r="19596">
          <cell r="S19596">
            <v>4485551</v>
          </cell>
          <cell r="BB19596" t="str">
            <v>Oransje</v>
          </cell>
        </row>
        <row r="19597">
          <cell r="S19597">
            <v>2043003</v>
          </cell>
        </row>
        <row r="19598">
          <cell r="S19598">
            <v>1201473</v>
          </cell>
        </row>
        <row r="19599">
          <cell r="S19599">
            <v>3131621</v>
          </cell>
          <cell r="BB19599" t="str">
            <v>Oransje</v>
          </cell>
        </row>
        <row r="19600">
          <cell r="S19600">
            <v>1314102</v>
          </cell>
          <cell r="BB19600" t="str">
            <v>Lys grønn</v>
          </cell>
        </row>
        <row r="19601">
          <cell r="S19601">
            <v>1477500</v>
          </cell>
        </row>
        <row r="19602">
          <cell r="S19602">
            <v>1280000</v>
          </cell>
        </row>
        <row r="19603">
          <cell r="S19603">
            <v>2284935</v>
          </cell>
        </row>
        <row r="19604">
          <cell r="S19604">
            <v>982676</v>
          </cell>
        </row>
        <row r="19605">
          <cell r="S19605">
            <v>2038928</v>
          </cell>
          <cell r="BB19605" t="str">
            <v>Rød</v>
          </cell>
        </row>
        <row r="19606">
          <cell r="S19606">
            <v>1494056</v>
          </cell>
        </row>
        <row r="19607">
          <cell r="S19607">
            <v>3712671</v>
          </cell>
        </row>
        <row r="19608">
          <cell r="S19608">
            <v>1511962</v>
          </cell>
          <cell r="BB19608" t="str">
            <v>Rød</v>
          </cell>
        </row>
        <row r="19609">
          <cell r="S19609">
            <v>1478955</v>
          </cell>
        </row>
        <row r="19610">
          <cell r="S19610">
            <v>1711567</v>
          </cell>
        </row>
        <row r="19611">
          <cell r="S19611">
            <v>2030270</v>
          </cell>
        </row>
        <row r="19612">
          <cell r="S19612">
            <v>3751513</v>
          </cell>
          <cell r="BB19612" t="str">
            <v>Rød</v>
          </cell>
        </row>
        <row r="19613">
          <cell r="S19613">
            <v>1000484.27</v>
          </cell>
        </row>
        <row r="19614">
          <cell r="S19614">
            <v>2922677</v>
          </cell>
        </row>
        <row r="19615">
          <cell r="S19615">
            <v>1495998</v>
          </cell>
        </row>
        <row r="19616">
          <cell r="S19616">
            <v>1831062</v>
          </cell>
          <cell r="BB19616" t="str">
            <v>Rød</v>
          </cell>
        </row>
        <row r="19617">
          <cell r="S19617">
            <v>1395976</v>
          </cell>
          <cell r="BB19617" t="str">
            <v>Rød</v>
          </cell>
        </row>
        <row r="19618">
          <cell r="S19618">
            <v>1310867</v>
          </cell>
          <cell r="BB19618" t="str">
            <v>Rød</v>
          </cell>
        </row>
        <row r="19619">
          <cell r="S19619">
            <v>1406730</v>
          </cell>
        </row>
        <row r="19620">
          <cell r="S19620">
            <v>666325</v>
          </cell>
        </row>
        <row r="19621">
          <cell r="S19621">
            <v>805090</v>
          </cell>
        </row>
        <row r="19622">
          <cell r="S19622">
            <v>3896975</v>
          </cell>
        </row>
        <row r="19623">
          <cell r="S19623">
            <v>1392277</v>
          </cell>
        </row>
        <row r="19624">
          <cell r="S19624">
            <v>2070864</v>
          </cell>
          <cell r="BB19624" t="str">
            <v>Grønn</v>
          </cell>
        </row>
        <row r="19625">
          <cell r="S19625">
            <v>1605941</v>
          </cell>
        </row>
        <row r="19626">
          <cell r="S19626">
            <v>1129899</v>
          </cell>
        </row>
        <row r="19627">
          <cell r="S19627">
            <v>1564273.07</v>
          </cell>
        </row>
        <row r="19628">
          <cell r="S19628">
            <v>607739</v>
          </cell>
        </row>
        <row r="19629">
          <cell r="S19629">
            <v>2440566</v>
          </cell>
        </row>
        <row r="19630">
          <cell r="S19630">
            <v>1859877</v>
          </cell>
        </row>
        <row r="19631">
          <cell r="S19631">
            <v>2953843</v>
          </cell>
        </row>
        <row r="19632">
          <cell r="S19632">
            <v>1469284</v>
          </cell>
        </row>
        <row r="19633">
          <cell r="S19633">
            <v>1111013</v>
          </cell>
          <cell r="BB19633" t="str">
            <v>Gul</v>
          </cell>
        </row>
        <row r="19634">
          <cell r="S19634">
            <v>4294520</v>
          </cell>
        </row>
        <row r="19635">
          <cell r="S19635">
            <v>2068718</v>
          </cell>
        </row>
        <row r="19636">
          <cell r="S19636">
            <v>1753523</v>
          </cell>
        </row>
        <row r="19637">
          <cell r="S19637">
            <v>1078058</v>
          </cell>
        </row>
        <row r="19638">
          <cell r="S19638">
            <v>2342835</v>
          </cell>
        </row>
        <row r="19639">
          <cell r="S19639">
            <v>1310186</v>
          </cell>
        </row>
        <row r="19640">
          <cell r="S19640">
            <v>3439804</v>
          </cell>
          <cell r="BB19640" t="str">
            <v>Oransje</v>
          </cell>
        </row>
        <row r="19641">
          <cell r="S19641">
            <v>1209874.75</v>
          </cell>
        </row>
        <row r="19642">
          <cell r="S19642">
            <v>2849748</v>
          </cell>
          <cell r="BB19642" t="str">
            <v>Rød</v>
          </cell>
        </row>
        <row r="19643">
          <cell r="S19643">
            <v>2221703</v>
          </cell>
        </row>
        <row r="19644">
          <cell r="S19644">
            <v>680564</v>
          </cell>
        </row>
        <row r="19645">
          <cell r="S19645">
            <v>4606664</v>
          </cell>
          <cell r="BB19645" t="str">
            <v>Oransje</v>
          </cell>
        </row>
        <row r="19646">
          <cell r="S19646">
            <v>1416805</v>
          </cell>
        </row>
        <row r="19647">
          <cell r="S19647">
            <v>3026620</v>
          </cell>
          <cell r="BB19647" t="str">
            <v>Gul</v>
          </cell>
        </row>
        <row r="19648">
          <cell r="S19648">
            <v>1750318</v>
          </cell>
          <cell r="BB19648" t="str">
            <v>Grønn</v>
          </cell>
        </row>
        <row r="19649">
          <cell r="S19649">
            <v>1580479</v>
          </cell>
        </row>
        <row r="19650">
          <cell r="S19650">
            <v>4719638</v>
          </cell>
          <cell r="BB19650" t="str">
            <v>Oransje</v>
          </cell>
        </row>
        <row r="19651">
          <cell r="S19651">
            <v>431890</v>
          </cell>
        </row>
        <row r="19652">
          <cell r="S19652">
            <v>1300688</v>
          </cell>
          <cell r="BB19652" t="str">
            <v>Rød</v>
          </cell>
        </row>
        <row r="19653">
          <cell r="S19653">
            <v>2593387</v>
          </cell>
        </row>
        <row r="19654">
          <cell r="S19654">
            <v>4045725</v>
          </cell>
        </row>
        <row r="19655">
          <cell r="S19655">
            <v>1772141</v>
          </cell>
        </row>
        <row r="19656">
          <cell r="S19656">
            <v>1958087.19</v>
          </cell>
          <cell r="BB19656" t="str">
            <v>Oransje</v>
          </cell>
        </row>
        <row r="19657">
          <cell r="S19657">
            <v>1505349</v>
          </cell>
        </row>
        <row r="19658">
          <cell r="S19658">
            <v>2010001</v>
          </cell>
        </row>
        <row r="19659">
          <cell r="S19659">
            <v>1332423</v>
          </cell>
        </row>
        <row r="19660">
          <cell r="S19660">
            <v>564868</v>
          </cell>
        </row>
        <row r="19661">
          <cell r="S19661">
            <v>2242574</v>
          </cell>
        </row>
        <row r="19662">
          <cell r="S19662">
            <v>2057090</v>
          </cell>
        </row>
        <row r="19663">
          <cell r="S19663">
            <v>8850230</v>
          </cell>
        </row>
        <row r="19664">
          <cell r="S19664">
            <v>2927648</v>
          </cell>
          <cell r="BB19664" t="str">
            <v>Gul</v>
          </cell>
        </row>
        <row r="19665">
          <cell r="S19665">
            <v>2390000</v>
          </cell>
        </row>
        <row r="19666">
          <cell r="S19666">
            <v>3822895</v>
          </cell>
        </row>
        <row r="19667">
          <cell r="S19667">
            <v>2254560</v>
          </cell>
        </row>
        <row r="19668">
          <cell r="S19668">
            <v>590994</v>
          </cell>
          <cell r="BB19668" t="str">
            <v>Rød</v>
          </cell>
        </row>
        <row r="19669">
          <cell r="S19669">
            <v>765398</v>
          </cell>
          <cell r="BB19669" t="str">
            <v>Oransje</v>
          </cell>
        </row>
        <row r="19670">
          <cell r="S19670">
            <v>1754487</v>
          </cell>
          <cell r="BB19670" t="str">
            <v>Oransje</v>
          </cell>
        </row>
        <row r="19671">
          <cell r="S19671">
            <v>2607876.92</v>
          </cell>
          <cell r="BB19671" t="str">
            <v>Oransje</v>
          </cell>
        </row>
        <row r="19672">
          <cell r="S19672">
            <v>751508</v>
          </cell>
        </row>
        <row r="19673">
          <cell r="S19673">
            <v>798522.12</v>
          </cell>
        </row>
        <row r="19674">
          <cell r="S19674">
            <v>2905791</v>
          </cell>
        </row>
        <row r="19675">
          <cell r="S19675">
            <v>1775012</v>
          </cell>
        </row>
        <row r="19676">
          <cell r="S19676">
            <v>1589800</v>
          </cell>
        </row>
        <row r="19677">
          <cell r="S19677">
            <v>2107351</v>
          </cell>
        </row>
        <row r="19678">
          <cell r="S19678">
            <v>6157500</v>
          </cell>
        </row>
        <row r="19679">
          <cell r="S19679">
            <v>3060644</v>
          </cell>
          <cell r="BB19679" t="str">
            <v>Rød</v>
          </cell>
        </row>
        <row r="19680">
          <cell r="S19680">
            <v>681897</v>
          </cell>
          <cell r="BB19680" t="str">
            <v>Oransje</v>
          </cell>
        </row>
        <row r="19681">
          <cell r="S19681">
            <v>1366960</v>
          </cell>
        </row>
        <row r="19682">
          <cell r="S19682">
            <v>1398029</v>
          </cell>
        </row>
        <row r="19683">
          <cell r="S19683">
            <v>1268555</v>
          </cell>
          <cell r="BB19683" t="str">
            <v>Rød</v>
          </cell>
        </row>
        <row r="19684">
          <cell r="S19684">
            <v>2814529</v>
          </cell>
        </row>
        <row r="19685">
          <cell r="S19685">
            <v>4195496.24</v>
          </cell>
          <cell r="BB19685" t="str">
            <v>Rød</v>
          </cell>
        </row>
        <row r="19686">
          <cell r="S19686">
            <v>754705</v>
          </cell>
          <cell r="BB19686" t="str">
            <v>Rød</v>
          </cell>
        </row>
        <row r="19687">
          <cell r="S19687">
            <v>1760715</v>
          </cell>
          <cell r="BB19687" t="str">
            <v>Gul</v>
          </cell>
        </row>
        <row r="19688">
          <cell r="S19688">
            <v>2101243</v>
          </cell>
        </row>
        <row r="19689">
          <cell r="S19689">
            <v>3318256</v>
          </cell>
          <cell r="BB19689" t="str">
            <v>Oransje</v>
          </cell>
        </row>
        <row r="19690">
          <cell r="S19690">
            <v>1573907</v>
          </cell>
          <cell r="BB19690" t="str">
            <v>Gul</v>
          </cell>
        </row>
        <row r="19691">
          <cell r="S19691">
            <v>2575000</v>
          </cell>
        </row>
        <row r="19692">
          <cell r="S19692">
            <v>3776699</v>
          </cell>
          <cell r="BB19692" t="str">
            <v>Oransje</v>
          </cell>
        </row>
        <row r="19693">
          <cell r="S19693">
            <v>2561816</v>
          </cell>
        </row>
        <row r="19694">
          <cell r="S19694">
            <v>2651639</v>
          </cell>
        </row>
        <row r="19695">
          <cell r="S19695">
            <v>2088273</v>
          </cell>
        </row>
        <row r="19696">
          <cell r="S19696">
            <v>3534218</v>
          </cell>
        </row>
        <row r="19697">
          <cell r="S19697">
            <v>1999896.2</v>
          </cell>
        </row>
        <row r="19698">
          <cell r="S19698">
            <v>1924035</v>
          </cell>
        </row>
        <row r="19699">
          <cell r="S19699">
            <v>913045</v>
          </cell>
        </row>
        <row r="19700">
          <cell r="S19700">
            <v>3159328</v>
          </cell>
        </row>
        <row r="19701">
          <cell r="S19701">
            <v>1447149</v>
          </cell>
        </row>
        <row r="19702">
          <cell r="S19702">
            <v>3149006</v>
          </cell>
        </row>
        <row r="19703">
          <cell r="S19703">
            <v>625380</v>
          </cell>
        </row>
        <row r="19704">
          <cell r="S19704">
            <v>1265423.67</v>
          </cell>
        </row>
        <row r="19705">
          <cell r="S19705">
            <v>2021126</v>
          </cell>
        </row>
        <row r="19706">
          <cell r="S19706">
            <v>2172418</v>
          </cell>
        </row>
        <row r="19707">
          <cell r="S19707">
            <v>2491153</v>
          </cell>
        </row>
        <row r="19708">
          <cell r="S19708">
            <v>2608259</v>
          </cell>
        </row>
        <row r="19709">
          <cell r="S19709">
            <v>1411299</v>
          </cell>
        </row>
        <row r="19710">
          <cell r="S19710">
            <v>1653434</v>
          </cell>
        </row>
        <row r="19711">
          <cell r="S19711">
            <v>2235216</v>
          </cell>
        </row>
        <row r="19712">
          <cell r="S19712">
            <v>1353244</v>
          </cell>
        </row>
        <row r="19713">
          <cell r="S19713">
            <v>1608631</v>
          </cell>
        </row>
        <row r="19714">
          <cell r="S19714">
            <v>1175976</v>
          </cell>
        </row>
        <row r="19715">
          <cell r="S19715">
            <v>866733.25</v>
          </cell>
          <cell r="BB19715" t="str">
            <v>Rød</v>
          </cell>
        </row>
        <row r="19716">
          <cell r="S19716">
            <v>1927555</v>
          </cell>
        </row>
        <row r="19717">
          <cell r="S19717">
            <v>8000000</v>
          </cell>
        </row>
        <row r="19718">
          <cell r="S19718">
            <v>1920000</v>
          </cell>
        </row>
        <row r="19719">
          <cell r="S19719">
            <v>2178697</v>
          </cell>
        </row>
        <row r="19720">
          <cell r="S19720">
            <v>2493380</v>
          </cell>
          <cell r="BB19720" t="str">
            <v>Oransje</v>
          </cell>
        </row>
        <row r="19721">
          <cell r="S19721">
            <v>3153325</v>
          </cell>
        </row>
        <row r="19722">
          <cell r="S19722">
            <v>1339050</v>
          </cell>
        </row>
        <row r="19723">
          <cell r="S19723">
            <v>2138287</v>
          </cell>
        </row>
        <row r="19724">
          <cell r="S19724">
            <v>1344411</v>
          </cell>
          <cell r="BB19724" t="str">
            <v>Oransje</v>
          </cell>
        </row>
        <row r="19725">
          <cell r="S19725">
            <v>2502815</v>
          </cell>
          <cell r="BB19725" t="str">
            <v>Oransje</v>
          </cell>
        </row>
        <row r="19726">
          <cell r="S19726">
            <v>1775795</v>
          </cell>
        </row>
        <row r="19727">
          <cell r="S19727">
            <v>2002275</v>
          </cell>
        </row>
        <row r="19728">
          <cell r="S19728">
            <v>2181662</v>
          </cell>
        </row>
        <row r="19729">
          <cell r="S19729">
            <v>1186798</v>
          </cell>
        </row>
        <row r="19730">
          <cell r="S19730">
            <v>1448675</v>
          </cell>
        </row>
        <row r="19731">
          <cell r="S19731">
            <v>896941.21</v>
          </cell>
        </row>
        <row r="19732">
          <cell r="S19732">
            <v>1611166</v>
          </cell>
          <cell r="BB19732" t="str">
            <v>Oransje</v>
          </cell>
        </row>
        <row r="19733">
          <cell r="S19733">
            <v>2853513</v>
          </cell>
        </row>
        <row r="19734">
          <cell r="S19734">
            <v>1834428</v>
          </cell>
        </row>
        <row r="19735">
          <cell r="S19735">
            <v>1383409</v>
          </cell>
        </row>
        <row r="19736">
          <cell r="S19736">
            <v>1656810</v>
          </cell>
        </row>
        <row r="19737">
          <cell r="S19737">
            <v>2893547</v>
          </cell>
        </row>
        <row r="19738">
          <cell r="S19738">
            <v>1986825</v>
          </cell>
        </row>
        <row r="19739">
          <cell r="S19739">
            <v>706070</v>
          </cell>
        </row>
        <row r="19740">
          <cell r="S19740">
            <v>1284327</v>
          </cell>
          <cell r="BB19740" t="str">
            <v>Rød</v>
          </cell>
        </row>
        <row r="19741">
          <cell r="S19741">
            <v>3730000</v>
          </cell>
        </row>
        <row r="19742">
          <cell r="S19742">
            <v>1143022</v>
          </cell>
          <cell r="BB19742" t="str">
            <v>Rød</v>
          </cell>
        </row>
        <row r="19743">
          <cell r="S19743">
            <v>3030591</v>
          </cell>
        </row>
        <row r="19744">
          <cell r="S19744">
            <v>891469</v>
          </cell>
        </row>
        <row r="19745">
          <cell r="S19745">
            <v>2006147</v>
          </cell>
        </row>
        <row r="19746">
          <cell r="S19746">
            <v>3187500</v>
          </cell>
        </row>
        <row r="19747">
          <cell r="S19747">
            <v>1350530</v>
          </cell>
        </row>
        <row r="19748">
          <cell r="S19748">
            <v>1742345</v>
          </cell>
        </row>
        <row r="19749">
          <cell r="S19749">
            <v>1882086</v>
          </cell>
        </row>
        <row r="19750">
          <cell r="S19750">
            <v>1995000</v>
          </cell>
        </row>
        <row r="19751">
          <cell r="S19751">
            <v>1644619</v>
          </cell>
          <cell r="BB19751" t="str">
            <v>Rød</v>
          </cell>
        </row>
        <row r="19752">
          <cell r="S19752">
            <v>834234</v>
          </cell>
        </row>
        <row r="19753">
          <cell r="S19753">
            <v>2087146</v>
          </cell>
        </row>
        <row r="19754">
          <cell r="S19754">
            <v>1369038</v>
          </cell>
        </row>
        <row r="19755">
          <cell r="S19755">
            <v>1426077</v>
          </cell>
          <cell r="BB19755" t="str">
            <v>Rød</v>
          </cell>
        </row>
        <row r="19756">
          <cell r="S19756">
            <v>2384632</v>
          </cell>
          <cell r="BB19756" t="str">
            <v>Gul</v>
          </cell>
        </row>
        <row r="19757">
          <cell r="S19757">
            <v>1473993</v>
          </cell>
          <cell r="BB19757" t="str">
            <v>Rød</v>
          </cell>
        </row>
        <row r="19758">
          <cell r="S19758">
            <v>2420691</v>
          </cell>
        </row>
        <row r="19759">
          <cell r="S19759">
            <v>1557011</v>
          </cell>
        </row>
        <row r="19760">
          <cell r="S19760">
            <v>1776115</v>
          </cell>
        </row>
        <row r="19761">
          <cell r="S19761">
            <v>1598576</v>
          </cell>
        </row>
        <row r="19762">
          <cell r="S19762">
            <v>1791924</v>
          </cell>
        </row>
        <row r="19763">
          <cell r="S19763">
            <v>3675000</v>
          </cell>
        </row>
        <row r="19764">
          <cell r="S19764">
            <v>981331</v>
          </cell>
        </row>
        <row r="19765">
          <cell r="S19765">
            <v>1550489</v>
          </cell>
        </row>
        <row r="19766">
          <cell r="S19766">
            <v>1971867</v>
          </cell>
        </row>
        <row r="19767">
          <cell r="S19767">
            <v>2780701</v>
          </cell>
        </row>
        <row r="19768">
          <cell r="S19768">
            <v>1263682</v>
          </cell>
        </row>
        <row r="19769">
          <cell r="S19769">
            <v>2421679</v>
          </cell>
          <cell r="BB19769" t="str">
            <v>Oransje</v>
          </cell>
        </row>
        <row r="19770">
          <cell r="S19770">
            <v>3321525</v>
          </cell>
        </row>
        <row r="19771">
          <cell r="S19771">
            <v>2806903</v>
          </cell>
        </row>
        <row r="19772">
          <cell r="S19772">
            <v>492208</v>
          </cell>
        </row>
        <row r="19773">
          <cell r="S19773">
            <v>1816703</v>
          </cell>
          <cell r="BB19773" t="str">
            <v>Gul</v>
          </cell>
        </row>
        <row r="19774">
          <cell r="S19774">
            <v>3027496</v>
          </cell>
        </row>
        <row r="19775">
          <cell r="S19775">
            <v>1493537</v>
          </cell>
        </row>
        <row r="19776">
          <cell r="S19776">
            <v>1520299</v>
          </cell>
        </row>
        <row r="19777">
          <cell r="S19777">
            <v>703235</v>
          </cell>
        </row>
        <row r="19778">
          <cell r="S19778">
            <v>2489284</v>
          </cell>
        </row>
        <row r="19779">
          <cell r="S19779">
            <v>1200313</v>
          </cell>
        </row>
        <row r="19780">
          <cell r="S19780">
            <v>2493530.09</v>
          </cell>
        </row>
        <row r="19781">
          <cell r="S19781">
            <v>1743215.5</v>
          </cell>
          <cell r="BB19781" t="str">
            <v>Lys grønn</v>
          </cell>
        </row>
        <row r="19782">
          <cell r="S19782">
            <v>1310610</v>
          </cell>
        </row>
        <row r="19783">
          <cell r="S19783">
            <v>1740474</v>
          </cell>
        </row>
        <row r="19784">
          <cell r="S19784">
            <v>1729533</v>
          </cell>
        </row>
        <row r="19785">
          <cell r="S19785">
            <v>1686950</v>
          </cell>
        </row>
        <row r="19786">
          <cell r="S19786">
            <v>2091614</v>
          </cell>
          <cell r="BB19786" t="str">
            <v>Rød</v>
          </cell>
        </row>
        <row r="19787">
          <cell r="S19787">
            <v>1506708</v>
          </cell>
        </row>
        <row r="19788">
          <cell r="S19788">
            <v>1452515</v>
          </cell>
        </row>
        <row r="19789">
          <cell r="S19789">
            <v>1673288.5</v>
          </cell>
        </row>
        <row r="19790">
          <cell r="S19790">
            <v>1437660</v>
          </cell>
        </row>
        <row r="19791">
          <cell r="S19791">
            <v>3230675.1</v>
          </cell>
          <cell r="BB19791" t="str">
            <v>Gul</v>
          </cell>
        </row>
        <row r="19792">
          <cell r="S19792">
            <v>1934957</v>
          </cell>
        </row>
        <row r="19793">
          <cell r="S19793">
            <v>1545430</v>
          </cell>
        </row>
        <row r="19794">
          <cell r="S19794">
            <v>1876324</v>
          </cell>
        </row>
        <row r="19795">
          <cell r="S19795">
            <v>2490000</v>
          </cell>
          <cell r="BB19795" t="str">
            <v>Gul</v>
          </cell>
        </row>
        <row r="19796">
          <cell r="S19796">
            <v>1874192</v>
          </cell>
        </row>
        <row r="19797">
          <cell r="S19797">
            <v>1878800</v>
          </cell>
        </row>
        <row r="19798">
          <cell r="S19798">
            <v>2183990.81</v>
          </cell>
        </row>
        <row r="19799">
          <cell r="S19799">
            <v>2395152</v>
          </cell>
        </row>
        <row r="19800">
          <cell r="S19800">
            <v>2346201</v>
          </cell>
          <cell r="BB19800" t="str">
            <v>Oransje</v>
          </cell>
        </row>
        <row r="19801">
          <cell r="S19801">
            <v>833716</v>
          </cell>
          <cell r="BB19801" t="str">
            <v>Oransje</v>
          </cell>
        </row>
        <row r="19802">
          <cell r="S19802">
            <v>1253870</v>
          </cell>
        </row>
        <row r="19803">
          <cell r="S19803">
            <v>1183956</v>
          </cell>
        </row>
        <row r="19804">
          <cell r="S19804">
            <v>3021434</v>
          </cell>
        </row>
        <row r="19805">
          <cell r="S19805">
            <v>1930123</v>
          </cell>
        </row>
        <row r="19806">
          <cell r="S19806">
            <v>1481280</v>
          </cell>
        </row>
        <row r="19807">
          <cell r="S19807">
            <v>1063189</v>
          </cell>
          <cell r="BB19807" t="str">
            <v>Rød</v>
          </cell>
        </row>
        <row r="19808">
          <cell r="S19808">
            <v>1136164</v>
          </cell>
        </row>
        <row r="19809">
          <cell r="S19809">
            <v>2418787</v>
          </cell>
          <cell r="BB19809" t="str">
            <v>Rød</v>
          </cell>
        </row>
        <row r="19810">
          <cell r="S19810">
            <v>989057</v>
          </cell>
        </row>
        <row r="19811">
          <cell r="S19811">
            <v>2764749</v>
          </cell>
        </row>
        <row r="19812">
          <cell r="S19812">
            <v>2513000</v>
          </cell>
        </row>
        <row r="19813">
          <cell r="S19813">
            <v>2542500</v>
          </cell>
          <cell r="BB19813" t="str">
            <v>Grønn</v>
          </cell>
        </row>
        <row r="19814">
          <cell r="S19814">
            <v>1452872</v>
          </cell>
        </row>
        <row r="19815">
          <cell r="S19815">
            <v>982500</v>
          </cell>
        </row>
        <row r="19816">
          <cell r="S19816">
            <v>2198173</v>
          </cell>
        </row>
        <row r="19817">
          <cell r="S19817">
            <v>2323082</v>
          </cell>
        </row>
        <row r="19818">
          <cell r="S19818">
            <v>576169</v>
          </cell>
        </row>
        <row r="19819">
          <cell r="S19819">
            <v>1106756</v>
          </cell>
        </row>
        <row r="19820">
          <cell r="S19820">
            <v>2078575</v>
          </cell>
        </row>
        <row r="19821">
          <cell r="S19821">
            <v>1522965</v>
          </cell>
        </row>
        <row r="19822">
          <cell r="S19822">
            <v>1253925.5</v>
          </cell>
        </row>
        <row r="19823">
          <cell r="S19823">
            <v>2190050.0299999998</v>
          </cell>
          <cell r="BB19823" t="str">
            <v>Oransje</v>
          </cell>
        </row>
        <row r="19824">
          <cell r="S19824">
            <v>1664563</v>
          </cell>
        </row>
        <row r="19825">
          <cell r="S19825">
            <v>5325000</v>
          </cell>
          <cell r="BB19825" t="str">
            <v>Rød</v>
          </cell>
        </row>
        <row r="19826">
          <cell r="S19826">
            <v>4808777</v>
          </cell>
        </row>
        <row r="19827">
          <cell r="S19827">
            <v>1328731</v>
          </cell>
        </row>
        <row r="19828">
          <cell r="S19828">
            <v>2065739</v>
          </cell>
          <cell r="BB19828" t="str">
            <v>Gul</v>
          </cell>
        </row>
        <row r="19829">
          <cell r="S19829">
            <v>689510</v>
          </cell>
        </row>
        <row r="19830">
          <cell r="S19830">
            <v>2149685</v>
          </cell>
          <cell r="BB19830" t="str">
            <v>Grønn</v>
          </cell>
        </row>
        <row r="19831">
          <cell r="S19831">
            <v>2283396</v>
          </cell>
        </row>
        <row r="19832">
          <cell r="S19832">
            <v>990518</v>
          </cell>
        </row>
        <row r="19833">
          <cell r="S19833">
            <v>5364430</v>
          </cell>
          <cell r="BB19833" t="str">
            <v>Rød</v>
          </cell>
        </row>
        <row r="19834">
          <cell r="S19834">
            <v>2061476</v>
          </cell>
        </row>
        <row r="19835">
          <cell r="S19835">
            <v>1488915</v>
          </cell>
        </row>
        <row r="19836">
          <cell r="S19836">
            <v>3322258</v>
          </cell>
        </row>
        <row r="19837">
          <cell r="S19837">
            <v>4917417</v>
          </cell>
        </row>
        <row r="19838">
          <cell r="S19838">
            <v>2989178</v>
          </cell>
          <cell r="BB19838" t="str">
            <v>Gul</v>
          </cell>
        </row>
        <row r="19839">
          <cell r="S19839">
            <v>1202205.49</v>
          </cell>
          <cell r="BB19839" t="str">
            <v>Rød</v>
          </cell>
        </row>
        <row r="19840">
          <cell r="S19840">
            <v>1221426</v>
          </cell>
        </row>
        <row r="19841">
          <cell r="S19841">
            <v>1451700.33</v>
          </cell>
        </row>
        <row r="19842">
          <cell r="S19842">
            <v>9061874</v>
          </cell>
          <cell r="BB19842" t="str">
            <v>Rød</v>
          </cell>
        </row>
        <row r="19843">
          <cell r="S19843">
            <v>889768</v>
          </cell>
        </row>
        <row r="19844">
          <cell r="S19844">
            <v>1368001</v>
          </cell>
        </row>
        <row r="19845">
          <cell r="S19845">
            <v>1529058</v>
          </cell>
        </row>
        <row r="19846">
          <cell r="S19846">
            <v>2238105</v>
          </cell>
        </row>
        <row r="19847">
          <cell r="S19847">
            <v>1185635</v>
          </cell>
        </row>
        <row r="19848">
          <cell r="S19848">
            <v>2661481</v>
          </cell>
        </row>
        <row r="19849">
          <cell r="S19849">
            <v>1416534</v>
          </cell>
        </row>
        <row r="19850">
          <cell r="S19850">
            <v>2876523</v>
          </cell>
        </row>
        <row r="19851">
          <cell r="S19851">
            <v>782577</v>
          </cell>
        </row>
        <row r="19852">
          <cell r="S19852">
            <v>1472683</v>
          </cell>
        </row>
        <row r="19853">
          <cell r="S19853">
            <v>893413</v>
          </cell>
        </row>
        <row r="19854">
          <cell r="S19854">
            <v>1069484</v>
          </cell>
        </row>
        <row r="19855">
          <cell r="S19855">
            <v>3661012</v>
          </cell>
        </row>
        <row r="19856">
          <cell r="S19856">
            <v>1561723</v>
          </cell>
          <cell r="BB19856" t="str">
            <v>Gul</v>
          </cell>
        </row>
        <row r="19857">
          <cell r="S19857">
            <v>1213964</v>
          </cell>
        </row>
        <row r="19858">
          <cell r="S19858">
            <v>2402002</v>
          </cell>
        </row>
        <row r="19859">
          <cell r="S19859">
            <v>2517741</v>
          </cell>
        </row>
        <row r="19860">
          <cell r="S19860">
            <v>2043684</v>
          </cell>
          <cell r="BB19860" t="str">
            <v>Oransje</v>
          </cell>
        </row>
        <row r="19861">
          <cell r="S19861">
            <v>1775662</v>
          </cell>
        </row>
        <row r="19862">
          <cell r="S19862">
            <v>2224599</v>
          </cell>
        </row>
        <row r="19863">
          <cell r="S19863">
            <v>620124</v>
          </cell>
          <cell r="BB19863" t="str">
            <v>Rød</v>
          </cell>
        </row>
        <row r="19864">
          <cell r="S19864">
            <v>1585490</v>
          </cell>
        </row>
        <row r="19865">
          <cell r="S19865">
            <v>3565023</v>
          </cell>
        </row>
        <row r="19866">
          <cell r="S19866">
            <v>2206089</v>
          </cell>
        </row>
        <row r="19867">
          <cell r="S19867">
            <v>2175635</v>
          </cell>
          <cell r="BB19867" t="str">
            <v>Oransje</v>
          </cell>
        </row>
        <row r="19868">
          <cell r="S19868">
            <v>1429438</v>
          </cell>
          <cell r="BB19868" t="str">
            <v>Oransje</v>
          </cell>
        </row>
        <row r="19869">
          <cell r="S19869">
            <v>2023946</v>
          </cell>
        </row>
        <row r="19870">
          <cell r="S19870">
            <v>1441837</v>
          </cell>
        </row>
        <row r="19871">
          <cell r="S19871">
            <v>1567394</v>
          </cell>
          <cell r="BB19871" t="str">
            <v>Gul</v>
          </cell>
        </row>
        <row r="19872">
          <cell r="S19872">
            <v>1988823.33</v>
          </cell>
        </row>
        <row r="19873">
          <cell r="S19873">
            <v>1837125</v>
          </cell>
        </row>
        <row r="19874">
          <cell r="S19874">
            <v>1061662</v>
          </cell>
        </row>
        <row r="19875">
          <cell r="S19875">
            <v>1160225</v>
          </cell>
        </row>
        <row r="19876">
          <cell r="S19876">
            <v>1292334</v>
          </cell>
          <cell r="BB19876" t="str">
            <v>Oransje</v>
          </cell>
        </row>
        <row r="19877">
          <cell r="S19877">
            <v>1149371</v>
          </cell>
          <cell r="BB19877" t="str">
            <v>Rød</v>
          </cell>
        </row>
        <row r="19878">
          <cell r="S19878">
            <v>1914639</v>
          </cell>
        </row>
        <row r="19879">
          <cell r="S19879">
            <v>3104227</v>
          </cell>
          <cell r="BB19879" t="str">
            <v>Gul</v>
          </cell>
        </row>
        <row r="19880">
          <cell r="S19880">
            <v>2218235</v>
          </cell>
        </row>
        <row r="19881">
          <cell r="S19881">
            <v>1616673</v>
          </cell>
        </row>
        <row r="19882">
          <cell r="S19882">
            <v>2831563</v>
          </cell>
        </row>
        <row r="19883">
          <cell r="S19883">
            <v>324450</v>
          </cell>
        </row>
        <row r="19884">
          <cell r="S19884">
            <v>1408111</v>
          </cell>
          <cell r="BB19884" t="str">
            <v>Rød</v>
          </cell>
        </row>
        <row r="19885">
          <cell r="S19885">
            <v>1524837</v>
          </cell>
        </row>
        <row r="19886">
          <cell r="S19886">
            <v>1352881</v>
          </cell>
        </row>
        <row r="19887">
          <cell r="S19887">
            <v>1716512</v>
          </cell>
        </row>
        <row r="19888">
          <cell r="S19888">
            <v>1361770</v>
          </cell>
        </row>
        <row r="19889">
          <cell r="S19889">
            <v>1565974</v>
          </cell>
        </row>
        <row r="19890">
          <cell r="S19890">
            <v>1365422</v>
          </cell>
        </row>
        <row r="19891">
          <cell r="S19891">
            <v>1947451</v>
          </cell>
        </row>
        <row r="19892">
          <cell r="S19892">
            <v>1098897</v>
          </cell>
        </row>
        <row r="19893">
          <cell r="S19893">
            <v>1262412</v>
          </cell>
        </row>
        <row r="19894">
          <cell r="S19894">
            <v>3042000</v>
          </cell>
        </row>
        <row r="19895">
          <cell r="S19895">
            <v>1427098</v>
          </cell>
          <cell r="BB19895" t="str">
            <v>Oransje</v>
          </cell>
        </row>
        <row r="19896">
          <cell r="S19896">
            <v>3702377</v>
          </cell>
        </row>
        <row r="19897">
          <cell r="S19897">
            <v>1531782</v>
          </cell>
        </row>
        <row r="19898">
          <cell r="S19898">
            <v>1588559</v>
          </cell>
        </row>
        <row r="19899">
          <cell r="S19899">
            <v>1896363</v>
          </cell>
        </row>
        <row r="19900">
          <cell r="S19900">
            <v>1334362.75</v>
          </cell>
          <cell r="BB19900" t="str">
            <v>Rød</v>
          </cell>
        </row>
        <row r="19901">
          <cell r="S19901">
            <v>2161396</v>
          </cell>
        </row>
        <row r="19902">
          <cell r="S19902">
            <v>2500000</v>
          </cell>
        </row>
        <row r="19903">
          <cell r="S19903">
            <v>2805199</v>
          </cell>
          <cell r="BB19903" t="str">
            <v>Gul</v>
          </cell>
        </row>
        <row r="19904">
          <cell r="S19904">
            <v>3936127</v>
          </cell>
          <cell r="BB19904" t="str">
            <v>Oransje</v>
          </cell>
        </row>
        <row r="19905">
          <cell r="S19905">
            <v>1509183.86</v>
          </cell>
        </row>
        <row r="19906">
          <cell r="S19906">
            <v>2399751</v>
          </cell>
        </row>
        <row r="19907">
          <cell r="S19907">
            <v>2177143</v>
          </cell>
        </row>
        <row r="19908">
          <cell r="S19908">
            <v>5308627</v>
          </cell>
          <cell r="BB19908" t="str">
            <v>Gul</v>
          </cell>
        </row>
        <row r="19909">
          <cell r="S19909">
            <v>2596830</v>
          </cell>
        </row>
        <row r="19910">
          <cell r="S19910">
            <v>3688970</v>
          </cell>
          <cell r="BB19910" t="str">
            <v>Oransje</v>
          </cell>
        </row>
        <row r="19911">
          <cell r="S19911">
            <v>3111176</v>
          </cell>
        </row>
        <row r="19912">
          <cell r="S19912">
            <v>2979377</v>
          </cell>
        </row>
        <row r="19913">
          <cell r="S19913">
            <v>2732637</v>
          </cell>
          <cell r="BB19913" t="str">
            <v>Rød</v>
          </cell>
        </row>
        <row r="19914">
          <cell r="S19914">
            <v>3047699</v>
          </cell>
        </row>
        <row r="19915">
          <cell r="S19915">
            <v>2045198</v>
          </cell>
        </row>
        <row r="19916">
          <cell r="S19916">
            <v>999738</v>
          </cell>
        </row>
        <row r="19917">
          <cell r="S19917">
            <v>1825000</v>
          </cell>
        </row>
        <row r="19918">
          <cell r="S19918">
            <v>1759356</v>
          </cell>
        </row>
        <row r="19919">
          <cell r="S19919">
            <v>1116362</v>
          </cell>
          <cell r="BB19919" t="str">
            <v>Rød</v>
          </cell>
        </row>
        <row r="19920">
          <cell r="S19920">
            <v>4262130</v>
          </cell>
        </row>
        <row r="19921">
          <cell r="S19921">
            <v>1941411</v>
          </cell>
        </row>
        <row r="19922">
          <cell r="S19922">
            <v>1219482</v>
          </cell>
        </row>
        <row r="19923">
          <cell r="S19923">
            <v>4261784.51</v>
          </cell>
          <cell r="BB19923" t="str">
            <v>Gul</v>
          </cell>
        </row>
        <row r="19924">
          <cell r="S19924">
            <v>4806806</v>
          </cell>
        </row>
        <row r="19925">
          <cell r="S19925">
            <v>3127500</v>
          </cell>
        </row>
        <row r="19926">
          <cell r="S19926">
            <v>1367055</v>
          </cell>
        </row>
        <row r="19927">
          <cell r="S19927">
            <v>2022758</v>
          </cell>
        </row>
        <row r="19928">
          <cell r="S19928">
            <v>4875000</v>
          </cell>
        </row>
        <row r="19929">
          <cell r="S19929">
            <v>1464253</v>
          </cell>
        </row>
        <row r="19930">
          <cell r="S19930">
            <v>792541</v>
          </cell>
        </row>
        <row r="19931">
          <cell r="S19931">
            <v>2925000</v>
          </cell>
        </row>
        <row r="19932">
          <cell r="S19932">
            <v>1450054</v>
          </cell>
          <cell r="BB19932" t="str">
            <v>Rød</v>
          </cell>
        </row>
        <row r="19933">
          <cell r="S19933">
            <v>2194867</v>
          </cell>
        </row>
        <row r="19934">
          <cell r="S19934">
            <v>2254831</v>
          </cell>
        </row>
        <row r="19935">
          <cell r="S19935">
            <v>3386524</v>
          </cell>
        </row>
        <row r="19936">
          <cell r="S19936">
            <v>1717836</v>
          </cell>
        </row>
        <row r="19937">
          <cell r="S19937">
            <v>2393764</v>
          </cell>
          <cell r="BB19937" t="str">
            <v>Rød</v>
          </cell>
        </row>
        <row r="19938">
          <cell r="S19938">
            <v>3190470</v>
          </cell>
        </row>
        <row r="19939">
          <cell r="S19939">
            <v>1620313</v>
          </cell>
          <cell r="BB19939" t="str">
            <v>Oransje</v>
          </cell>
        </row>
        <row r="19940">
          <cell r="S19940">
            <v>3626634</v>
          </cell>
        </row>
        <row r="19941">
          <cell r="S19941">
            <v>2090061</v>
          </cell>
        </row>
        <row r="19942">
          <cell r="S19942">
            <v>1226620</v>
          </cell>
        </row>
        <row r="19943">
          <cell r="S19943">
            <v>1027551</v>
          </cell>
        </row>
        <row r="19944">
          <cell r="S19944">
            <v>1233665</v>
          </cell>
          <cell r="BB19944" t="str">
            <v>Rød</v>
          </cell>
        </row>
        <row r="19945">
          <cell r="S19945">
            <v>1013879</v>
          </cell>
          <cell r="BB19945" t="str">
            <v>Oransje</v>
          </cell>
        </row>
        <row r="19946">
          <cell r="S19946">
            <v>2144000</v>
          </cell>
        </row>
        <row r="19947">
          <cell r="S19947">
            <v>4951209</v>
          </cell>
          <cell r="BB19947" t="str">
            <v>Oransje</v>
          </cell>
        </row>
        <row r="19948">
          <cell r="S19948">
            <v>1652883</v>
          </cell>
        </row>
        <row r="19949">
          <cell r="S19949">
            <v>5671625.9199999999</v>
          </cell>
        </row>
        <row r="19950">
          <cell r="S19950">
            <v>1369648</v>
          </cell>
        </row>
        <row r="19951">
          <cell r="S19951">
            <v>3667055</v>
          </cell>
          <cell r="BB19951" t="str">
            <v>Rød</v>
          </cell>
        </row>
        <row r="19952">
          <cell r="S19952">
            <v>2261312</v>
          </cell>
        </row>
        <row r="19953">
          <cell r="S19953">
            <v>1185481</v>
          </cell>
        </row>
        <row r="19954">
          <cell r="S19954">
            <v>1399649</v>
          </cell>
          <cell r="BB19954" t="str">
            <v>Grønn</v>
          </cell>
        </row>
        <row r="19955">
          <cell r="S19955">
            <v>1611133</v>
          </cell>
          <cell r="BB19955" t="str">
            <v>Oransje</v>
          </cell>
        </row>
        <row r="19956">
          <cell r="S19956">
            <v>2227461</v>
          </cell>
        </row>
        <row r="19957">
          <cell r="S19957">
            <v>1915319</v>
          </cell>
        </row>
        <row r="19958">
          <cell r="S19958">
            <v>1048737</v>
          </cell>
        </row>
        <row r="19959">
          <cell r="S19959">
            <v>2965192</v>
          </cell>
        </row>
        <row r="19960">
          <cell r="S19960">
            <v>1762500</v>
          </cell>
        </row>
        <row r="19961">
          <cell r="S19961">
            <v>1288794</v>
          </cell>
          <cell r="BB19961" t="str">
            <v>Oransje</v>
          </cell>
        </row>
        <row r="19962">
          <cell r="S19962">
            <v>1697209</v>
          </cell>
        </row>
        <row r="19963">
          <cell r="S19963">
            <v>2259518.3199999998</v>
          </cell>
        </row>
        <row r="19964">
          <cell r="S19964">
            <v>1320000</v>
          </cell>
        </row>
        <row r="19965">
          <cell r="S19965">
            <v>3932648</v>
          </cell>
        </row>
        <row r="19966">
          <cell r="S19966">
            <v>2150257</v>
          </cell>
        </row>
        <row r="19967">
          <cell r="S19967">
            <v>5277218</v>
          </cell>
        </row>
        <row r="19968">
          <cell r="S19968">
            <v>3598680</v>
          </cell>
        </row>
        <row r="19969">
          <cell r="S19969">
            <v>1448013</v>
          </cell>
          <cell r="BB19969" t="str">
            <v>Rød</v>
          </cell>
        </row>
        <row r="19970">
          <cell r="S19970">
            <v>2931431</v>
          </cell>
        </row>
        <row r="19971">
          <cell r="S19971">
            <v>1414710</v>
          </cell>
        </row>
        <row r="19972">
          <cell r="S19972">
            <v>2811630</v>
          </cell>
        </row>
        <row r="19973">
          <cell r="S19973">
            <v>3903935</v>
          </cell>
        </row>
        <row r="19974">
          <cell r="S19974">
            <v>736961</v>
          </cell>
        </row>
        <row r="19975">
          <cell r="S19975">
            <v>2994776.1</v>
          </cell>
          <cell r="BB19975" t="str">
            <v>Oransje</v>
          </cell>
        </row>
        <row r="19976">
          <cell r="S19976">
            <v>1398114</v>
          </cell>
        </row>
        <row r="19977">
          <cell r="S19977">
            <v>3055872</v>
          </cell>
          <cell r="BB19977" t="str">
            <v>Oransje</v>
          </cell>
        </row>
        <row r="19978">
          <cell r="S19978">
            <v>951116</v>
          </cell>
        </row>
        <row r="19979">
          <cell r="S19979">
            <v>1762409</v>
          </cell>
        </row>
        <row r="19980">
          <cell r="S19980">
            <v>1752179</v>
          </cell>
          <cell r="BB19980" t="str">
            <v>Oransje</v>
          </cell>
        </row>
        <row r="19981">
          <cell r="S19981">
            <v>3105862</v>
          </cell>
        </row>
        <row r="19982">
          <cell r="S19982">
            <v>1984252</v>
          </cell>
          <cell r="BB19982" t="str">
            <v>Gul</v>
          </cell>
        </row>
        <row r="19983">
          <cell r="S19983">
            <v>3426902</v>
          </cell>
          <cell r="BB19983" t="str">
            <v>Rød</v>
          </cell>
        </row>
        <row r="19984">
          <cell r="S19984">
            <v>1129841</v>
          </cell>
        </row>
        <row r="19985">
          <cell r="S19985">
            <v>5445636</v>
          </cell>
        </row>
        <row r="19986">
          <cell r="S19986">
            <v>2163684</v>
          </cell>
        </row>
        <row r="19987">
          <cell r="S19987">
            <v>1598737</v>
          </cell>
          <cell r="BB19987" t="str">
            <v>Gul</v>
          </cell>
        </row>
        <row r="19988">
          <cell r="S19988">
            <v>2868291</v>
          </cell>
        </row>
        <row r="19989">
          <cell r="S19989">
            <v>1214206</v>
          </cell>
        </row>
        <row r="19990">
          <cell r="S19990">
            <v>4555937</v>
          </cell>
        </row>
        <row r="19991">
          <cell r="S19991">
            <v>2416954</v>
          </cell>
        </row>
        <row r="19992">
          <cell r="S19992">
            <v>1277956</v>
          </cell>
        </row>
        <row r="19993">
          <cell r="S19993">
            <v>2308090</v>
          </cell>
          <cell r="BB19993" t="str">
            <v>Rød</v>
          </cell>
        </row>
        <row r="19994">
          <cell r="S19994">
            <v>2947617</v>
          </cell>
        </row>
        <row r="19995">
          <cell r="S19995">
            <v>1769848</v>
          </cell>
        </row>
        <row r="19996">
          <cell r="S19996">
            <v>2180020</v>
          </cell>
          <cell r="BB19996" t="str">
            <v>Rød</v>
          </cell>
        </row>
        <row r="19997">
          <cell r="S19997">
            <v>1441404</v>
          </cell>
        </row>
        <row r="19998">
          <cell r="S19998">
            <v>1659999</v>
          </cell>
        </row>
        <row r="19999">
          <cell r="S19999">
            <v>5924441</v>
          </cell>
        </row>
        <row r="20000">
          <cell r="S20000">
            <v>6643873</v>
          </cell>
        </row>
        <row r="20001">
          <cell r="S20001">
            <v>1769915</v>
          </cell>
        </row>
        <row r="20002">
          <cell r="S20002">
            <v>1766777</v>
          </cell>
        </row>
        <row r="20003">
          <cell r="S20003">
            <v>1189933</v>
          </cell>
          <cell r="BB20003" t="str">
            <v>Rød</v>
          </cell>
        </row>
        <row r="20004">
          <cell r="S20004">
            <v>1083597</v>
          </cell>
        </row>
        <row r="20005">
          <cell r="S20005">
            <v>882610</v>
          </cell>
          <cell r="BB20005" t="str">
            <v>Rød</v>
          </cell>
        </row>
        <row r="20006">
          <cell r="S20006">
            <v>1709794</v>
          </cell>
        </row>
        <row r="20007">
          <cell r="S20007">
            <v>1352600</v>
          </cell>
          <cell r="BB20007" t="str">
            <v>Gul</v>
          </cell>
        </row>
        <row r="20008">
          <cell r="S20008">
            <v>1248184</v>
          </cell>
        </row>
        <row r="20009">
          <cell r="S20009">
            <v>2249393</v>
          </cell>
          <cell r="BB20009" t="str">
            <v>Grønn</v>
          </cell>
        </row>
        <row r="20010">
          <cell r="S20010">
            <v>723433</v>
          </cell>
          <cell r="BB20010" t="str">
            <v>Oransje</v>
          </cell>
        </row>
        <row r="20011">
          <cell r="S20011">
            <v>1536628</v>
          </cell>
        </row>
        <row r="20012">
          <cell r="S20012">
            <v>1874432</v>
          </cell>
        </row>
        <row r="20013">
          <cell r="S20013">
            <v>1561749</v>
          </cell>
        </row>
        <row r="20014">
          <cell r="S20014">
            <v>6640651</v>
          </cell>
        </row>
        <row r="20015">
          <cell r="S20015">
            <v>1578879</v>
          </cell>
        </row>
        <row r="20016">
          <cell r="S20016">
            <v>912256</v>
          </cell>
        </row>
        <row r="20017">
          <cell r="S20017">
            <v>1518402</v>
          </cell>
        </row>
        <row r="20018">
          <cell r="S20018">
            <v>4753000</v>
          </cell>
          <cell r="BB20018" t="str">
            <v>Gul</v>
          </cell>
        </row>
        <row r="20019">
          <cell r="S20019">
            <v>2408910</v>
          </cell>
        </row>
        <row r="20020">
          <cell r="S20020">
            <v>2168871</v>
          </cell>
        </row>
        <row r="20021">
          <cell r="S20021">
            <v>3775708</v>
          </cell>
        </row>
        <row r="20022">
          <cell r="S20022">
            <v>1298042</v>
          </cell>
          <cell r="BB20022" t="str">
            <v>Gul</v>
          </cell>
        </row>
        <row r="20023">
          <cell r="S20023">
            <v>3855853</v>
          </cell>
        </row>
        <row r="20024">
          <cell r="S20024">
            <v>538412</v>
          </cell>
        </row>
        <row r="20025">
          <cell r="S20025">
            <v>2351322</v>
          </cell>
        </row>
        <row r="20026">
          <cell r="S20026">
            <v>478287</v>
          </cell>
        </row>
        <row r="20027">
          <cell r="S20027">
            <v>2648912</v>
          </cell>
          <cell r="BB20027" t="str">
            <v>Oransje</v>
          </cell>
        </row>
        <row r="20028">
          <cell r="S20028">
            <v>792044</v>
          </cell>
          <cell r="BB20028" t="str">
            <v>Rød</v>
          </cell>
        </row>
        <row r="20029">
          <cell r="S20029">
            <v>1594873</v>
          </cell>
        </row>
        <row r="20030">
          <cell r="S20030">
            <v>1323872</v>
          </cell>
          <cell r="BB20030" t="str">
            <v>Rød</v>
          </cell>
        </row>
        <row r="20031">
          <cell r="S20031">
            <v>2067199</v>
          </cell>
        </row>
        <row r="20032">
          <cell r="S20032">
            <v>3937222</v>
          </cell>
        </row>
        <row r="20033">
          <cell r="S20033">
            <v>1525929</v>
          </cell>
        </row>
        <row r="20034">
          <cell r="S20034">
            <v>779007</v>
          </cell>
        </row>
        <row r="20035">
          <cell r="S20035">
            <v>2046235</v>
          </cell>
          <cell r="BB20035" t="str">
            <v>Rød</v>
          </cell>
        </row>
        <row r="20036">
          <cell r="S20036">
            <v>1567714</v>
          </cell>
        </row>
        <row r="20037">
          <cell r="S20037">
            <v>1021963</v>
          </cell>
        </row>
        <row r="20038">
          <cell r="S20038">
            <v>1443753</v>
          </cell>
        </row>
        <row r="20039">
          <cell r="S20039">
            <v>4995094</v>
          </cell>
        </row>
        <row r="20040">
          <cell r="S20040">
            <v>2969207</v>
          </cell>
        </row>
        <row r="20041">
          <cell r="S20041">
            <v>860279</v>
          </cell>
        </row>
        <row r="20042">
          <cell r="S20042">
            <v>3222467</v>
          </cell>
          <cell r="BB20042" t="str">
            <v>Rød</v>
          </cell>
        </row>
        <row r="20043">
          <cell r="S20043">
            <v>1265000</v>
          </cell>
        </row>
        <row r="20044">
          <cell r="S20044">
            <v>848769</v>
          </cell>
        </row>
        <row r="20045">
          <cell r="S20045">
            <v>970832</v>
          </cell>
          <cell r="BB20045" t="str">
            <v>Rød</v>
          </cell>
        </row>
        <row r="20046">
          <cell r="S20046">
            <v>2801508</v>
          </cell>
        </row>
        <row r="20047">
          <cell r="S20047">
            <v>1257470</v>
          </cell>
        </row>
        <row r="20048">
          <cell r="S20048">
            <v>1951395</v>
          </cell>
        </row>
        <row r="20049">
          <cell r="S20049">
            <v>531737</v>
          </cell>
        </row>
        <row r="20050">
          <cell r="S20050">
            <v>1179257</v>
          </cell>
        </row>
        <row r="20051">
          <cell r="S20051">
            <v>2576205</v>
          </cell>
          <cell r="BB20051" t="str">
            <v>Gul</v>
          </cell>
        </row>
        <row r="20052">
          <cell r="S20052">
            <v>2032500</v>
          </cell>
        </row>
        <row r="20053">
          <cell r="S20053">
            <v>7320779</v>
          </cell>
          <cell r="BB20053" t="str">
            <v>Grønn</v>
          </cell>
        </row>
        <row r="20054">
          <cell r="S20054">
            <v>1879647</v>
          </cell>
          <cell r="BB20054" t="str">
            <v>Rød</v>
          </cell>
        </row>
        <row r="20055">
          <cell r="S20055">
            <v>2727068.79</v>
          </cell>
        </row>
        <row r="20056">
          <cell r="S20056">
            <v>2172936.73</v>
          </cell>
        </row>
        <row r="20057">
          <cell r="S20057">
            <v>2128513</v>
          </cell>
        </row>
        <row r="20058">
          <cell r="S20058">
            <v>4557598.9000000004</v>
          </cell>
        </row>
        <row r="20059">
          <cell r="S20059">
            <v>1140463</v>
          </cell>
        </row>
        <row r="20060">
          <cell r="S20060">
            <v>1270407</v>
          </cell>
          <cell r="BB20060" t="str">
            <v>Oransje</v>
          </cell>
        </row>
        <row r="20061">
          <cell r="S20061">
            <v>1691606.16</v>
          </cell>
        </row>
        <row r="20062">
          <cell r="S20062">
            <v>1861230</v>
          </cell>
          <cell r="BB20062" t="str">
            <v>Oransje</v>
          </cell>
        </row>
        <row r="20063">
          <cell r="S20063">
            <v>3405849</v>
          </cell>
          <cell r="BB20063" t="str">
            <v>Oransje</v>
          </cell>
        </row>
        <row r="20064">
          <cell r="S20064">
            <v>802923</v>
          </cell>
        </row>
        <row r="20065">
          <cell r="S20065">
            <v>2589031</v>
          </cell>
        </row>
        <row r="20066">
          <cell r="S20066">
            <v>1009370</v>
          </cell>
          <cell r="BB20066" t="str">
            <v>Rød</v>
          </cell>
        </row>
        <row r="20067">
          <cell r="S20067">
            <v>1579843</v>
          </cell>
          <cell r="BB20067" t="str">
            <v>Rød</v>
          </cell>
        </row>
        <row r="20068">
          <cell r="S20068">
            <v>1344933</v>
          </cell>
        </row>
        <row r="20069">
          <cell r="S20069">
            <v>957804</v>
          </cell>
        </row>
        <row r="20070">
          <cell r="S20070">
            <v>1587394</v>
          </cell>
        </row>
        <row r="20071">
          <cell r="S20071">
            <v>2291793</v>
          </cell>
        </row>
        <row r="20072">
          <cell r="S20072">
            <v>1187634</v>
          </cell>
        </row>
        <row r="20073">
          <cell r="S20073">
            <v>1040820</v>
          </cell>
        </row>
        <row r="20074">
          <cell r="S20074">
            <v>2268362</v>
          </cell>
        </row>
        <row r="20075">
          <cell r="S20075">
            <v>1395745</v>
          </cell>
        </row>
        <row r="20076">
          <cell r="S20076">
            <v>4014988</v>
          </cell>
        </row>
        <row r="20077">
          <cell r="S20077">
            <v>3105877</v>
          </cell>
        </row>
        <row r="20078">
          <cell r="S20078">
            <v>1316805</v>
          </cell>
        </row>
        <row r="20079">
          <cell r="S20079">
            <v>1303334</v>
          </cell>
        </row>
        <row r="20080">
          <cell r="S20080">
            <v>1930075</v>
          </cell>
        </row>
        <row r="20081">
          <cell r="S20081">
            <v>1461536</v>
          </cell>
        </row>
        <row r="20082">
          <cell r="S20082">
            <v>1821273.18</v>
          </cell>
        </row>
        <row r="20083">
          <cell r="S20083">
            <v>4048490</v>
          </cell>
          <cell r="BB20083" t="str">
            <v>Oransje</v>
          </cell>
        </row>
        <row r="20084">
          <cell r="S20084">
            <v>1462752</v>
          </cell>
        </row>
        <row r="20085">
          <cell r="S20085">
            <v>1564972</v>
          </cell>
        </row>
        <row r="20086">
          <cell r="S20086">
            <v>1343216</v>
          </cell>
        </row>
        <row r="20087">
          <cell r="S20087">
            <v>3195286</v>
          </cell>
        </row>
        <row r="20088">
          <cell r="S20088">
            <v>2125000</v>
          </cell>
        </row>
        <row r="20089">
          <cell r="S20089">
            <v>3239489</v>
          </cell>
        </row>
        <row r="20090">
          <cell r="S20090">
            <v>1534496</v>
          </cell>
        </row>
        <row r="20091">
          <cell r="S20091">
            <v>5644726</v>
          </cell>
        </row>
        <row r="20092">
          <cell r="S20092">
            <v>3470847</v>
          </cell>
        </row>
        <row r="20093">
          <cell r="S20093">
            <v>2396664</v>
          </cell>
        </row>
        <row r="20094">
          <cell r="S20094">
            <v>1135773</v>
          </cell>
        </row>
        <row r="20095">
          <cell r="S20095">
            <v>1922575</v>
          </cell>
        </row>
        <row r="20096">
          <cell r="S20096">
            <v>823909.53</v>
          </cell>
          <cell r="BB20096" t="str">
            <v>Rød</v>
          </cell>
        </row>
        <row r="20097">
          <cell r="S20097">
            <v>3295436</v>
          </cell>
        </row>
        <row r="20098">
          <cell r="S20098">
            <v>940421</v>
          </cell>
        </row>
        <row r="20099">
          <cell r="S20099">
            <v>1898642</v>
          </cell>
        </row>
        <row r="20100">
          <cell r="S20100">
            <v>2296750</v>
          </cell>
        </row>
        <row r="20101">
          <cell r="S20101">
            <v>1453750</v>
          </cell>
          <cell r="BB20101" t="str">
            <v>Rød</v>
          </cell>
        </row>
        <row r="20102">
          <cell r="S20102">
            <v>3218542</v>
          </cell>
        </row>
        <row r="20103">
          <cell r="S20103">
            <v>1050000</v>
          </cell>
          <cell r="BB20103" t="str">
            <v>Rød</v>
          </cell>
        </row>
        <row r="20104">
          <cell r="S20104">
            <v>836047</v>
          </cell>
        </row>
        <row r="20105">
          <cell r="S20105">
            <v>734145</v>
          </cell>
        </row>
        <row r="20106">
          <cell r="S20106">
            <v>2430691</v>
          </cell>
        </row>
        <row r="20107">
          <cell r="S20107">
            <v>3078111.4</v>
          </cell>
        </row>
        <row r="20108">
          <cell r="S20108">
            <v>1641634</v>
          </cell>
        </row>
        <row r="20109">
          <cell r="S20109">
            <v>413930</v>
          </cell>
        </row>
        <row r="20110">
          <cell r="S20110">
            <v>1244892</v>
          </cell>
        </row>
        <row r="20111">
          <cell r="S20111">
            <v>4211096</v>
          </cell>
        </row>
        <row r="20112">
          <cell r="S20112">
            <v>282133</v>
          </cell>
        </row>
        <row r="20113">
          <cell r="S20113">
            <v>8765122</v>
          </cell>
        </row>
        <row r="20114">
          <cell r="S20114">
            <v>3127500</v>
          </cell>
        </row>
        <row r="20115">
          <cell r="S20115">
            <v>420456</v>
          </cell>
          <cell r="BB20115" t="str">
            <v>Rød</v>
          </cell>
        </row>
        <row r="20116">
          <cell r="S20116">
            <v>1061383</v>
          </cell>
        </row>
        <row r="20117">
          <cell r="S20117">
            <v>1166962</v>
          </cell>
        </row>
        <row r="20118">
          <cell r="S20118">
            <v>3816405.57</v>
          </cell>
        </row>
        <row r="20119">
          <cell r="S20119">
            <v>2950000</v>
          </cell>
        </row>
        <row r="20120">
          <cell r="S20120">
            <v>1476811</v>
          </cell>
          <cell r="BB20120" t="str">
            <v>Rød</v>
          </cell>
        </row>
        <row r="20121">
          <cell r="S20121">
            <v>3666791</v>
          </cell>
        </row>
        <row r="20122">
          <cell r="S20122">
            <v>3503454</v>
          </cell>
        </row>
        <row r="20123">
          <cell r="S20123">
            <v>876762</v>
          </cell>
        </row>
        <row r="20124">
          <cell r="S20124">
            <v>9000000</v>
          </cell>
          <cell r="BB20124" t="str">
            <v>Oransje</v>
          </cell>
        </row>
        <row r="20125">
          <cell r="S20125">
            <v>2375492</v>
          </cell>
        </row>
        <row r="20126">
          <cell r="S20126">
            <v>2057414</v>
          </cell>
          <cell r="BB20126" t="str">
            <v>Oransje</v>
          </cell>
        </row>
        <row r="20127">
          <cell r="S20127">
            <v>838057</v>
          </cell>
        </row>
        <row r="20128">
          <cell r="S20128">
            <v>3319499</v>
          </cell>
        </row>
        <row r="20129">
          <cell r="S20129">
            <v>2558319</v>
          </cell>
        </row>
        <row r="20130">
          <cell r="S20130">
            <v>1186529</v>
          </cell>
        </row>
        <row r="20131">
          <cell r="S20131">
            <v>2320900</v>
          </cell>
        </row>
        <row r="20132">
          <cell r="S20132">
            <v>2618245</v>
          </cell>
        </row>
        <row r="20133">
          <cell r="S20133">
            <v>2358270</v>
          </cell>
          <cell r="BB20133" t="str">
            <v>Oransje</v>
          </cell>
        </row>
        <row r="20134">
          <cell r="S20134">
            <v>2809925</v>
          </cell>
          <cell r="BB20134" t="str">
            <v>Oransje</v>
          </cell>
        </row>
        <row r="20135">
          <cell r="S20135">
            <v>1837500</v>
          </cell>
        </row>
        <row r="20136">
          <cell r="S20136">
            <v>440950</v>
          </cell>
          <cell r="BB20136" t="str">
            <v>Rød</v>
          </cell>
        </row>
        <row r="20137">
          <cell r="S20137">
            <v>3113723</v>
          </cell>
        </row>
        <row r="20138">
          <cell r="S20138">
            <v>1968000</v>
          </cell>
        </row>
        <row r="20139">
          <cell r="S20139">
            <v>1528679</v>
          </cell>
        </row>
        <row r="20140">
          <cell r="S20140">
            <v>1692329.09</v>
          </cell>
        </row>
        <row r="20141">
          <cell r="S20141">
            <v>3363298</v>
          </cell>
        </row>
        <row r="20142">
          <cell r="S20142">
            <v>2944629</v>
          </cell>
        </row>
        <row r="20143">
          <cell r="S20143">
            <v>1073126.3899999999</v>
          </cell>
        </row>
        <row r="20144">
          <cell r="S20144">
            <v>1339751</v>
          </cell>
        </row>
        <row r="20145">
          <cell r="S20145">
            <v>1848808</v>
          </cell>
        </row>
        <row r="20146">
          <cell r="S20146">
            <v>991947</v>
          </cell>
        </row>
        <row r="20147">
          <cell r="S20147">
            <v>3838596</v>
          </cell>
        </row>
        <row r="20148">
          <cell r="S20148">
            <v>416494</v>
          </cell>
          <cell r="BB20148" t="str">
            <v>Oransje</v>
          </cell>
        </row>
        <row r="20149">
          <cell r="S20149">
            <v>415494</v>
          </cell>
        </row>
        <row r="20150">
          <cell r="S20150">
            <v>1441464</v>
          </cell>
        </row>
        <row r="20151">
          <cell r="S20151">
            <v>4616877</v>
          </cell>
          <cell r="BB20151" t="str">
            <v>Oransje</v>
          </cell>
        </row>
        <row r="20152">
          <cell r="S20152">
            <v>1972629</v>
          </cell>
          <cell r="BB20152" t="str">
            <v>Rød</v>
          </cell>
        </row>
        <row r="20153">
          <cell r="S20153">
            <v>2856980</v>
          </cell>
          <cell r="BB20153" t="str">
            <v>Rød</v>
          </cell>
        </row>
        <row r="20154">
          <cell r="S20154">
            <v>1300000</v>
          </cell>
          <cell r="BB20154" t="str">
            <v>Oransje</v>
          </cell>
        </row>
        <row r="20155">
          <cell r="S20155">
            <v>3576330</v>
          </cell>
        </row>
        <row r="20156">
          <cell r="S20156">
            <v>3570120</v>
          </cell>
          <cell r="BB20156" t="str">
            <v>Gul</v>
          </cell>
        </row>
        <row r="20157">
          <cell r="S20157">
            <v>1667468</v>
          </cell>
        </row>
        <row r="20158">
          <cell r="S20158">
            <v>1489184</v>
          </cell>
        </row>
        <row r="20159">
          <cell r="S20159">
            <v>1626210</v>
          </cell>
        </row>
        <row r="20160">
          <cell r="S20160">
            <v>1555909</v>
          </cell>
        </row>
        <row r="20161">
          <cell r="S20161">
            <v>1668750</v>
          </cell>
          <cell r="BB20161" t="str">
            <v>Oransje</v>
          </cell>
        </row>
        <row r="20162">
          <cell r="S20162">
            <v>4524642.99</v>
          </cell>
          <cell r="BB20162" t="str">
            <v>Oransje</v>
          </cell>
        </row>
        <row r="20163">
          <cell r="S20163">
            <v>1532062</v>
          </cell>
        </row>
        <row r="20164">
          <cell r="S20164">
            <v>2960278</v>
          </cell>
        </row>
        <row r="20165">
          <cell r="S20165">
            <v>3172347</v>
          </cell>
        </row>
        <row r="20166">
          <cell r="S20166">
            <v>1587754</v>
          </cell>
        </row>
        <row r="20167">
          <cell r="S20167">
            <v>2144959</v>
          </cell>
        </row>
        <row r="20168">
          <cell r="S20168">
            <v>1298377</v>
          </cell>
        </row>
        <row r="20169">
          <cell r="S20169">
            <v>1614135</v>
          </cell>
        </row>
        <row r="20170">
          <cell r="S20170">
            <v>3252654</v>
          </cell>
          <cell r="BB20170" t="str">
            <v>Oransje</v>
          </cell>
        </row>
        <row r="20171">
          <cell r="S20171">
            <v>2545686</v>
          </cell>
        </row>
        <row r="20172">
          <cell r="S20172">
            <v>541489</v>
          </cell>
          <cell r="BB20172" t="str">
            <v>Rød</v>
          </cell>
        </row>
        <row r="20173">
          <cell r="S20173">
            <v>893881</v>
          </cell>
        </row>
        <row r="20174">
          <cell r="S20174">
            <v>1534357</v>
          </cell>
        </row>
        <row r="20175">
          <cell r="S20175">
            <v>2750000</v>
          </cell>
        </row>
        <row r="20176">
          <cell r="S20176">
            <v>846834</v>
          </cell>
        </row>
        <row r="20177">
          <cell r="S20177">
            <v>1968364</v>
          </cell>
        </row>
        <row r="20178">
          <cell r="S20178">
            <v>1396957</v>
          </cell>
        </row>
        <row r="20179">
          <cell r="S20179">
            <v>924984</v>
          </cell>
        </row>
        <row r="20180">
          <cell r="S20180">
            <v>1767373</v>
          </cell>
        </row>
        <row r="20181">
          <cell r="S20181">
            <v>1444435</v>
          </cell>
        </row>
        <row r="20182">
          <cell r="S20182">
            <v>1171526</v>
          </cell>
        </row>
        <row r="20183">
          <cell r="S20183">
            <v>2976784</v>
          </cell>
          <cell r="BB20183" t="str">
            <v>Rød</v>
          </cell>
        </row>
        <row r="20184">
          <cell r="S20184">
            <v>1387103</v>
          </cell>
        </row>
        <row r="20185">
          <cell r="S20185">
            <v>1076000</v>
          </cell>
          <cell r="BB20185" t="str">
            <v>Oransje</v>
          </cell>
        </row>
        <row r="20186">
          <cell r="S20186">
            <v>784508</v>
          </cell>
        </row>
        <row r="20187">
          <cell r="S20187">
            <v>992653</v>
          </cell>
        </row>
        <row r="20188">
          <cell r="S20188">
            <v>1984651</v>
          </cell>
          <cell r="BB20188" t="str">
            <v>Rød</v>
          </cell>
        </row>
        <row r="20189">
          <cell r="S20189">
            <v>1379759</v>
          </cell>
          <cell r="BB20189" t="str">
            <v>Rød</v>
          </cell>
        </row>
        <row r="20190">
          <cell r="S20190">
            <v>1631279</v>
          </cell>
          <cell r="BB20190" t="str">
            <v>Oransje</v>
          </cell>
        </row>
        <row r="20191">
          <cell r="S20191">
            <v>1104556</v>
          </cell>
        </row>
        <row r="20192">
          <cell r="S20192">
            <v>3388835</v>
          </cell>
        </row>
        <row r="20193">
          <cell r="S20193">
            <v>836546</v>
          </cell>
        </row>
        <row r="20194">
          <cell r="S20194">
            <v>1535834.5</v>
          </cell>
        </row>
        <row r="20195">
          <cell r="S20195">
            <v>1425758</v>
          </cell>
        </row>
        <row r="20196">
          <cell r="S20196">
            <v>2370000</v>
          </cell>
        </row>
        <row r="20197">
          <cell r="S20197">
            <v>1370942</v>
          </cell>
        </row>
        <row r="20198">
          <cell r="S20198">
            <v>958530</v>
          </cell>
        </row>
        <row r="20199">
          <cell r="S20199">
            <v>4071922</v>
          </cell>
        </row>
        <row r="20200">
          <cell r="S20200">
            <v>2403219</v>
          </cell>
        </row>
        <row r="20201">
          <cell r="S20201">
            <v>1857648</v>
          </cell>
        </row>
        <row r="20202">
          <cell r="S20202">
            <v>1493642</v>
          </cell>
        </row>
        <row r="20203">
          <cell r="S20203">
            <v>1320763</v>
          </cell>
          <cell r="BB20203" t="str">
            <v>Rød</v>
          </cell>
        </row>
        <row r="20204">
          <cell r="S20204">
            <v>2117494</v>
          </cell>
        </row>
        <row r="20205">
          <cell r="S20205">
            <v>3054925.55</v>
          </cell>
          <cell r="BB20205" t="str">
            <v>Oransje</v>
          </cell>
        </row>
        <row r="20206">
          <cell r="S20206">
            <v>1027184</v>
          </cell>
        </row>
        <row r="20207">
          <cell r="S20207">
            <v>1400155</v>
          </cell>
          <cell r="BB20207" t="str">
            <v>Rød</v>
          </cell>
        </row>
        <row r="20208">
          <cell r="S20208">
            <v>1231337</v>
          </cell>
          <cell r="BB20208" t="str">
            <v>Rød</v>
          </cell>
        </row>
        <row r="20209">
          <cell r="S20209">
            <v>1482133</v>
          </cell>
        </row>
        <row r="20210">
          <cell r="S20210">
            <v>170568</v>
          </cell>
        </row>
        <row r="20211">
          <cell r="S20211">
            <v>2254041</v>
          </cell>
        </row>
        <row r="20212">
          <cell r="S20212">
            <v>2178797</v>
          </cell>
        </row>
        <row r="20213">
          <cell r="S20213">
            <v>2113916</v>
          </cell>
        </row>
        <row r="20214">
          <cell r="S20214">
            <v>1276766</v>
          </cell>
          <cell r="BB20214" t="str">
            <v>Gul</v>
          </cell>
        </row>
        <row r="20215">
          <cell r="S20215">
            <v>1355609</v>
          </cell>
        </row>
        <row r="20216">
          <cell r="S20216">
            <v>3569551</v>
          </cell>
          <cell r="BB20216" t="str">
            <v>Oransje</v>
          </cell>
        </row>
        <row r="20217">
          <cell r="S20217">
            <v>2127386</v>
          </cell>
        </row>
        <row r="20218">
          <cell r="S20218">
            <v>5853549</v>
          </cell>
        </row>
        <row r="20219">
          <cell r="S20219">
            <v>1839983</v>
          </cell>
        </row>
        <row r="20220">
          <cell r="S20220">
            <v>3905000</v>
          </cell>
          <cell r="BB20220" t="str">
            <v>Rød</v>
          </cell>
        </row>
        <row r="20221">
          <cell r="S20221">
            <v>1141448</v>
          </cell>
        </row>
        <row r="20222">
          <cell r="S20222">
            <v>2887500</v>
          </cell>
        </row>
        <row r="20223">
          <cell r="S20223">
            <v>2714555</v>
          </cell>
        </row>
        <row r="20224">
          <cell r="S20224">
            <v>3810000</v>
          </cell>
          <cell r="BB20224" t="str">
            <v>Oransje</v>
          </cell>
        </row>
        <row r="20225">
          <cell r="S20225">
            <v>1563497</v>
          </cell>
        </row>
        <row r="20226">
          <cell r="S20226">
            <v>1815718</v>
          </cell>
          <cell r="BB20226" t="str">
            <v>Rød</v>
          </cell>
        </row>
        <row r="20227">
          <cell r="S20227">
            <v>2392725</v>
          </cell>
          <cell r="BB20227" t="str">
            <v>Oransje</v>
          </cell>
        </row>
        <row r="20228">
          <cell r="S20228">
            <v>2265935</v>
          </cell>
        </row>
        <row r="20229">
          <cell r="S20229">
            <v>2610891</v>
          </cell>
          <cell r="BB20229" t="str">
            <v>Rød</v>
          </cell>
        </row>
        <row r="20230">
          <cell r="S20230">
            <v>1231073</v>
          </cell>
        </row>
        <row r="20231">
          <cell r="S20231">
            <v>2603891</v>
          </cell>
        </row>
        <row r="20232">
          <cell r="S20232">
            <v>3137092</v>
          </cell>
          <cell r="BB20232" t="str">
            <v>Lys grønn</v>
          </cell>
        </row>
        <row r="20233">
          <cell r="S20233">
            <v>1588011</v>
          </cell>
          <cell r="BB20233" t="str">
            <v>Oransje</v>
          </cell>
        </row>
        <row r="20234">
          <cell r="S20234">
            <v>2751630</v>
          </cell>
        </row>
        <row r="20235">
          <cell r="S20235">
            <v>1276661</v>
          </cell>
          <cell r="BB20235" t="str">
            <v>Oransje</v>
          </cell>
        </row>
        <row r="20236">
          <cell r="S20236">
            <v>1752243</v>
          </cell>
        </row>
        <row r="20237">
          <cell r="S20237">
            <v>2152500</v>
          </cell>
        </row>
        <row r="20238">
          <cell r="S20238">
            <v>4060000</v>
          </cell>
          <cell r="BB20238" t="str">
            <v>Gul</v>
          </cell>
        </row>
        <row r="20239">
          <cell r="S20239">
            <v>2089489</v>
          </cell>
        </row>
        <row r="20240">
          <cell r="S20240">
            <v>2577631</v>
          </cell>
        </row>
        <row r="20241">
          <cell r="S20241">
            <v>2077586</v>
          </cell>
        </row>
        <row r="20242">
          <cell r="S20242">
            <v>2318498</v>
          </cell>
        </row>
        <row r="20243">
          <cell r="S20243">
            <v>1830806</v>
          </cell>
        </row>
        <row r="20244">
          <cell r="S20244">
            <v>2318526</v>
          </cell>
          <cell r="BB20244" t="str">
            <v>Rød</v>
          </cell>
        </row>
        <row r="20245">
          <cell r="S20245">
            <v>1308226</v>
          </cell>
        </row>
        <row r="20246">
          <cell r="S20246">
            <v>1873001</v>
          </cell>
        </row>
        <row r="20247">
          <cell r="S20247">
            <v>4234897</v>
          </cell>
          <cell r="BB20247" t="str">
            <v>Rød</v>
          </cell>
        </row>
        <row r="20248">
          <cell r="S20248">
            <v>1091562</v>
          </cell>
        </row>
        <row r="20249">
          <cell r="S20249">
            <v>588731</v>
          </cell>
        </row>
        <row r="20250">
          <cell r="S20250">
            <v>982154</v>
          </cell>
          <cell r="BB20250" t="str">
            <v>Rød</v>
          </cell>
        </row>
        <row r="20251">
          <cell r="S20251">
            <v>1085474</v>
          </cell>
        </row>
        <row r="20252">
          <cell r="S20252">
            <v>2828260</v>
          </cell>
        </row>
        <row r="20253">
          <cell r="S20253">
            <v>3208482</v>
          </cell>
          <cell r="BB20253" t="str">
            <v>Oransje</v>
          </cell>
        </row>
        <row r="20254">
          <cell r="S20254">
            <v>2478884</v>
          </cell>
        </row>
        <row r="20255">
          <cell r="S20255">
            <v>1458273</v>
          </cell>
          <cell r="BB20255" t="str">
            <v>Gul</v>
          </cell>
        </row>
        <row r="20256">
          <cell r="S20256">
            <v>3366528</v>
          </cell>
          <cell r="BB20256" t="str">
            <v>Rød</v>
          </cell>
        </row>
        <row r="20257">
          <cell r="S20257">
            <v>1594947</v>
          </cell>
        </row>
        <row r="20258">
          <cell r="S20258">
            <v>1253569</v>
          </cell>
          <cell r="BB20258" t="str">
            <v>Rød</v>
          </cell>
        </row>
        <row r="20259">
          <cell r="S20259">
            <v>1579773</v>
          </cell>
        </row>
        <row r="20260">
          <cell r="S20260">
            <v>2895735.88</v>
          </cell>
        </row>
        <row r="20261">
          <cell r="S20261">
            <v>3900000</v>
          </cell>
        </row>
        <row r="20262">
          <cell r="S20262">
            <v>1280799</v>
          </cell>
        </row>
        <row r="20263">
          <cell r="S20263">
            <v>1341403</v>
          </cell>
        </row>
        <row r="20264">
          <cell r="S20264">
            <v>493439</v>
          </cell>
        </row>
        <row r="20265">
          <cell r="S20265">
            <v>1377210</v>
          </cell>
        </row>
        <row r="20266">
          <cell r="S20266">
            <v>2570655</v>
          </cell>
        </row>
        <row r="20267">
          <cell r="S20267">
            <v>2519193</v>
          </cell>
        </row>
        <row r="20268">
          <cell r="S20268">
            <v>1221005</v>
          </cell>
          <cell r="BB20268" t="str">
            <v>Rød</v>
          </cell>
        </row>
        <row r="20269">
          <cell r="S20269">
            <v>1890477</v>
          </cell>
          <cell r="BB20269" t="str">
            <v>Grønn</v>
          </cell>
        </row>
        <row r="20270">
          <cell r="S20270">
            <v>1748210</v>
          </cell>
        </row>
        <row r="20271">
          <cell r="S20271">
            <v>3037500</v>
          </cell>
        </row>
        <row r="20272">
          <cell r="S20272">
            <v>3082517</v>
          </cell>
        </row>
        <row r="20273">
          <cell r="S20273">
            <v>2909179</v>
          </cell>
        </row>
        <row r="20274">
          <cell r="S20274">
            <v>3168863</v>
          </cell>
        </row>
        <row r="20275">
          <cell r="S20275">
            <v>1577427.9</v>
          </cell>
        </row>
        <row r="20276">
          <cell r="S20276">
            <v>667141</v>
          </cell>
        </row>
        <row r="20277">
          <cell r="S20277">
            <v>718197</v>
          </cell>
        </row>
        <row r="20278">
          <cell r="S20278">
            <v>947405</v>
          </cell>
        </row>
        <row r="20279">
          <cell r="S20279">
            <v>686113</v>
          </cell>
        </row>
        <row r="20280">
          <cell r="S20280">
            <v>3396787</v>
          </cell>
          <cell r="BB20280" t="str">
            <v>Oransje</v>
          </cell>
        </row>
        <row r="20281">
          <cell r="S20281">
            <v>2225339</v>
          </cell>
        </row>
        <row r="20282">
          <cell r="S20282">
            <v>1616222</v>
          </cell>
          <cell r="BB20282" t="str">
            <v>Rød</v>
          </cell>
        </row>
        <row r="20283">
          <cell r="S20283">
            <v>2796821</v>
          </cell>
        </row>
        <row r="20284">
          <cell r="S20284">
            <v>1333739</v>
          </cell>
        </row>
        <row r="20285">
          <cell r="S20285">
            <v>3668602.49</v>
          </cell>
        </row>
        <row r="20286">
          <cell r="S20286">
            <v>550293</v>
          </cell>
        </row>
        <row r="20287">
          <cell r="S20287">
            <v>599707</v>
          </cell>
        </row>
        <row r="20288">
          <cell r="S20288">
            <v>2751554</v>
          </cell>
          <cell r="BB20288" t="str">
            <v>Rød</v>
          </cell>
        </row>
        <row r="20289">
          <cell r="S20289">
            <v>1281891</v>
          </cell>
        </row>
        <row r="20290">
          <cell r="S20290">
            <v>1562139</v>
          </cell>
        </row>
        <row r="20291">
          <cell r="S20291">
            <v>1256762</v>
          </cell>
        </row>
        <row r="20292">
          <cell r="S20292">
            <v>1439599</v>
          </cell>
        </row>
        <row r="20293">
          <cell r="S20293">
            <v>1169257</v>
          </cell>
        </row>
        <row r="20294">
          <cell r="S20294">
            <v>1573966</v>
          </cell>
        </row>
        <row r="20295">
          <cell r="S20295">
            <v>3009000</v>
          </cell>
        </row>
        <row r="20296">
          <cell r="S20296">
            <v>1150000</v>
          </cell>
        </row>
        <row r="20297">
          <cell r="S20297">
            <v>3273203</v>
          </cell>
          <cell r="BB20297" t="str">
            <v>Rød</v>
          </cell>
        </row>
        <row r="20298">
          <cell r="S20298">
            <v>1259413.3999999999</v>
          </cell>
        </row>
        <row r="20299">
          <cell r="S20299">
            <v>1224495.81</v>
          </cell>
        </row>
        <row r="20300">
          <cell r="S20300">
            <v>2344192</v>
          </cell>
        </row>
        <row r="20301">
          <cell r="S20301">
            <v>7240000</v>
          </cell>
          <cell r="BB20301" t="str">
            <v>Rød</v>
          </cell>
        </row>
        <row r="20302">
          <cell r="S20302">
            <v>1321988</v>
          </cell>
        </row>
        <row r="20303">
          <cell r="S20303">
            <v>634436</v>
          </cell>
        </row>
        <row r="20304">
          <cell r="S20304">
            <v>766613</v>
          </cell>
        </row>
        <row r="20305">
          <cell r="S20305">
            <v>2051416</v>
          </cell>
        </row>
        <row r="20306">
          <cell r="S20306">
            <v>1640579</v>
          </cell>
        </row>
        <row r="20307">
          <cell r="S20307">
            <v>2180827</v>
          </cell>
        </row>
        <row r="20308">
          <cell r="S20308">
            <v>1429000</v>
          </cell>
        </row>
        <row r="20309">
          <cell r="S20309">
            <v>1023777</v>
          </cell>
        </row>
        <row r="20310">
          <cell r="S20310">
            <v>1408447</v>
          </cell>
        </row>
        <row r="20311">
          <cell r="S20311">
            <v>967332</v>
          </cell>
        </row>
        <row r="20312">
          <cell r="S20312">
            <v>1224827</v>
          </cell>
        </row>
        <row r="20313">
          <cell r="S20313">
            <v>2409194</v>
          </cell>
        </row>
        <row r="20314">
          <cell r="S20314">
            <v>1198505</v>
          </cell>
        </row>
        <row r="20315">
          <cell r="S20315">
            <v>2101919</v>
          </cell>
          <cell r="BB20315" t="str">
            <v>Gul</v>
          </cell>
        </row>
        <row r="20316">
          <cell r="S20316">
            <v>3315032</v>
          </cell>
        </row>
        <row r="20317">
          <cell r="S20317">
            <v>2295942</v>
          </cell>
          <cell r="BB20317" t="str">
            <v>Rød</v>
          </cell>
        </row>
        <row r="20318">
          <cell r="S20318">
            <v>2285277</v>
          </cell>
        </row>
        <row r="20319">
          <cell r="S20319">
            <v>2450122</v>
          </cell>
          <cell r="BB20319" t="str">
            <v>Rød</v>
          </cell>
        </row>
        <row r="20320">
          <cell r="S20320">
            <v>1572739</v>
          </cell>
        </row>
        <row r="20321">
          <cell r="S20321">
            <v>5595362</v>
          </cell>
        </row>
        <row r="20322">
          <cell r="S20322">
            <v>1370046</v>
          </cell>
          <cell r="BB20322" t="str">
            <v>Oransje</v>
          </cell>
        </row>
        <row r="20323">
          <cell r="S20323">
            <v>925810</v>
          </cell>
          <cell r="BB20323" t="str">
            <v>Rød</v>
          </cell>
        </row>
        <row r="20324">
          <cell r="S20324">
            <v>1213464.5</v>
          </cell>
        </row>
        <row r="20325">
          <cell r="S20325">
            <v>1107628</v>
          </cell>
        </row>
        <row r="20326">
          <cell r="S20326">
            <v>1681084</v>
          </cell>
        </row>
        <row r="20327">
          <cell r="S20327">
            <v>1638726</v>
          </cell>
        </row>
        <row r="20328">
          <cell r="S20328">
            <v>2246057</v>
          </cell>
        </row>
        <row r="20329">
          <cell r="S20329">
            <v>2203677</v>
          </cell>
        </row>
        <row r="20330">
          <cell r="S20330">
            <v>1380000</v>
          </cell>
          <cell r="BB20330" t="str">
            <v>Oransje</v>
          </cell>
        </row>
        <row r="20331">
          <cell r="S20331">
            <v>2044410</v>
          </cell>
          <cell r="BB20331" t="str">
            <v>Oransje</v>
          </cell>
        </row>
        <row r="20332">
          <cell r="S20332">
            <v>1047275</v>
          </cell>
        </row>
        <row r="20333">
          <cell r="S20333">
            <v>865622</v>
          </cell>
          <cell r="BB20333" t="str">
            <v>Grønn</v>
          </cell>
        </row>
        <row r="20334">
          <cell r="S20334">
            <v>3500000</v>
          </cell>
        </row>
        <row r="20335">
          <cell r="S20335">
            <v>2983248</v>
          </cell>
        </row>
        <row r="20336">
          <cell r="S20336">
            <v>1803858</v>
          </cell>
        </row>
        <row r="20337">
          <cell r="S20337">
            <v>2716570</v>
          </cell>
        </row>
        <row r="20338">
          <cell r="S20338">
            <v>1246087</v>
          </cell>
        </row>
        <row r="20339">
          <cell r="S20339">
            <v>1163084</v>
          </cell>
        </row>
        <row r="20340">
          <cell r="S20340">
            <v>734047</v>
          </cell>
          <cell r="BB20340" t="str">
            <v>Rød</v>
          </cell>
        </row>
        <row r="20341">
          <cell r="S20341">
            <v>2713888</v>
          </cell>
        </row>
        <row r="20342">
          <cell r="S20342">
            <v>1002148</v>
          </cell>
        </row>
        <row r="20343">
          <cell r="S20343">
            <v>2467795</v>
          </cell>
        </row>
        <row r="20344">
          <cell r="S20344">
            <v>1985559</v>
          </cell>
        </row>
        <row r="20345">
          <cell r="S20345">
            <v>2895223</v>
          </cell>
        </row>
        <row r="20346">
          <cell r="S20346">
            <v>1705779</v>
          </cell>
        </row>
        <row r="20347">
          <cell r="S20347">
            <v>3202831</v>
          </cell>
        </row>
        <row r="20348">
          <cell r="S20348">
            <v>966752</v>
          </cell>
        </row>
        <row r="20349">
          <cell r="S20349">
            <v>1425065</v>
          </cell>
        </row>
        <row r="20350">
          <cell r="S20350">
            <v>1217307</v>
          </cell>
        </row>
        <row r="20351">
          <cell r="S20351">
            <v>2766090</v>
          </cell>
        </row>
        <row r="20352">
          <cell r="S20352">
            <v>2527687</v>
          </cell>
          <cell r="BB20352" t="str">
            <v>Oransje</v>
          </cell>
        </row>
        <row r="20353">
          <cell r="S20353">
            <v>848728</v>
          </cell>
        </row>
        <row r="20354">
          <cell r="S20354">
            <v>1220085</v>
          </cell>
        </row>
        <row r="20355">
          <cell r="S20355">
            <v>1660803</v>
          </cell>
        </row>
        <row r="20356">
          <cell r="S20356">
            <v>4575000</v>
          </cell>
        </row>
        <row r="20357">
          <cell r="S20357">
            <v>1432875</v>
          </cell>
          <cell r="BB20357" t="str">
            <v>Rød</v>
          </cell>
        </row>
        <row r="20358">
          <cell r="S20358">
            <v>1316511</v>
          </cell>
          <cell r="BB20358" t="str">
            <v>Grønn</v>
          </cell>
        </row>
        <row r="20359">
          <cell r="S20359">
            <v>2310012</v>
          </cell>
        </row>
        <row r="20360">
          <cell r="S20360">
            <v>1594603</v>
          </cell>
        </row>
        <row r="20361">
          <cell r="S20361">
            <v>1564247</v>
          </cell>
        </row>
        <row r="20362">
          <cell r="S20362">
            <v>2872500</v>
          </cell>
          <cell r="BB20362" t="str">
            <v>Rød</v>
          </cell>
        </row>
        <row r="20363">
          <cell r="S20363">
            <v>3942382.91</v>
          </cell>
        </row>
        <row r="20364">
          <cell r="S20364">
            <v>2343004</v>
          </cell>
        </row>
        <row r="20365">
          <cell r="S20365">
            <v>2064270</v>
          </cell>
        </row>
        <row r="20366">
          <cell r="S20366">
            <v>1648736</v>
          </cell>
        </row>
        <row r="20367">
          <cell r="S20367">
            <v>1957716</v>
          </cell>
        </row>
        <row r="20368">
          <cell r="S20368">
            <v>943142</v>
          </cell>
        </row>
        <row r="20369">
          <cell r="S20369">
            <v>2003073</v>
          </cell>
          <cell r="BB20369" t="str">
            <v>Rød</v>
          </cell>
        </row>
        <row r="20370">
          <cell r="S20370">
            <v>2887159</v>
          </cell>
        </row>
        <row r="20371">
          <cell r="S20371">
            <v>4051348</v>
          </cell>
          <cell r="BB20371" t="str">
            <v>Oransje</v>
          </cell>
        </row>
        <row r="20372">
          <cell r="S20372">
            <v>2205101</v>
          </cell>
        </row>
        <row r="20373">
          <cell r="S20373">
            <v>3274009.7</v>
          </cell>
        </row>
        <row r="20374">
          <cell r="S20374">
            <v>1032323</v>
          </cell>
        </row>
        <row r="20375">
          <cell r="S20375">
            <v>1158140.23</v>
          </cell>
        </row>
        <row r="20376">
          <cell r="S20376">
            <v>1785000</v>
          </cell>
        </row>
        <row r="20377">
          <cell r="S20377">
            <v>1120000</v>
          </cell>
          <cell r="BB20377" t="str">
            <v>Oransje</v>
          </cell>
        </row>
        <row r="20378">
          <cell r="S20378">
            <v>2205459</v>
          </cell>
        </row>
        <row r="20379">
          <cell r="S20379">
            <v>2015500</v>
          </cell>
        </row>
        <row r="20380">
          <cell r="S20380">
            <v>3091257</v>
          </cell>
        </row>
        <row r="20381">
          <cell r="S20381">
            <v>1463216</v>
          </cell>
        </row>
        <row r="20382">
          <cell r="S20382">
            <v>1900460</v>
          </cell>
          <cell r="BB20382" t="str">
            <v>Grønn</v>
          </cell>
        </row>
        <row r="20383">
          <cell r="S20383">
            <v>1618259</v>
          </cell>
          <cell r="BB20383" t="str">
            <v>Rød</v>
          </cell>
        </row>
        <row r="20384">
          <cell r="S20384">
            <v>1869032</v>
          </cell>
        </row>
        <row r="20385">
          <cell r="S20385">
            <v>1144258</v>
          </cell>
        </row>
        <row r="20386">
          <cell r="S20386">
            <v>369000</v>
          </cell>
        </row>
        <row r="20387">
          <cell r="S20387">
            <v>3055403</v>
          </cell>
        </row>
        <row r="20388">
          <cell r="S20388">
            <v>1189568</v>
          </cell>
        </row>
        <row r="20389">
          <cell r="S20389">
            <v>2886233</v>
          </cell>
          <cell r="BB20389" t="str">
            <v>Rød</v>
          </cell>
        </row>
        <row r="20390">
          <cell r="S20390">
            <v>1379893</v>
          </cell>
        </row>
        <row r="20391">
          <cell r="S20391">
            <v>2372456</v>
          </cell>
        </row>
        <row r="20392">
          <cell r="S20392">
            <v>1866192</v>
          </cell>
          <cell r="BB20392" t="str">
            <v>Oransje</v>
          </cell>
        </row>
        <row r="20393">
          <cell r="S20393">
            <v>2659075</v>
          </cell>
          <cell r="BB20393" t="str">
            <v>Oransje</v>
          </cell>
        </row>
        <row r="20394">
          <cell r="S20394">
            <v>1743453</v>
          </cell>
        </row>
        <row r="20395">
          <cell r="S20395">
            <v>2534377</v>
          </cell>
        </row>
        <row r="20396">
          <cell r="S20396">
            <v>1979214</v>
          </cell>
        </row>
        <row r="20397">
          <cell r="S20397">
            <v>2359512</v>
          </cell>
        </row>
        <row r="20398">
          <cell r="S20398">
            <v>1558823</v>
          </cell>
        </row>
        <row r="20399">
          <cell r="S20399">
            <v>1517173</v>
          </cell>
        </row>
        <row r="20400">
          <cell r="S20400">
            <v>1231401</v>
          </cell>
        </row>
        <row r="20401">
          <cell r="S20401">
            <v>2989483</v>
          </cell>
        </row>
        <row r="20402">
          <cell r="S20402">
            <v>1688082</v>
          </cell>
        </row>
        <row r="20403">
          <cell r="S20403">
            <v>1535796</v>
          </cell>
        </row>
        <row r="20404">
          <cell r="S20404">
            <v>2244764</v>
          </cell>
          <cell r="BB20404" t="str">
            <v>Oransje</v>
          </cell>
        </row>
        <row r="20405">
          <cell r="S20405">
            <v>2975411</v>
          </cell>
          <cell r="BB20405" t="str">
            <v>Rød</v>
          </cell>
        </row>
        <row r="20406">
          <cell r="S20406">
            <v>1099292</v>
          </cell>
        </row>
        <row r="20407">
          <cell r="S20407">
            <v>1557622</v>
          </cell>
        </row>
        <row r="20408">
          <cell r="S20408">
            <v>1167862</v>
          </cell>
        </row>
        <row r="20409">
          <cell r="S20409">
            <v>2990889</v>
          </cell>
        </row>
        <row r="20410">
          <cell r="S20410">
            <v>2410306</v>
          </cell>
        </row>
        <row r="20411">
          <cell r="S20411">
            <v>1501467</v>
          </cell>
          <cell r="BB20411" t="str">
            <v>Rød</v>
          </cell>
        </row>
        <row r="20412">
          <cell r="S20412">
            <v>2754142</v>
          </cell>
        </row>
        <row r="20413">
          <cell r="S20413">
            <v>1822790</v>
          </cell>
        </row>
        <row r="20414">
          <cell r="S20414">
            <v>4911650</v>
          </cell>
        </row>
        <row r="20415">
          <cell r="S20415">
            <v>1021609</v>
          </cell>
        </row>
        <row r="20416">
          <cell r="S20416">
            <v>1671867</v>
          </cell>
        </row>
        <row r="20417">
          <cell r="S20417">
            <v>2408050</v>
          </cell>
        </row>
        <row r="20418">
          <cell r="S20418">
            <v>1361340</v>
          </cell>
        </row>
        <row r="20419">
          <cell r="S20419">
            <v>2269630</v>
          </cell>
          <cell r="BB20419" t="str">
            <v>Gul</v>
          </cell>
        </row>
        <row r="20420">
          <cell r="S20420">
            <v>2932498</v>
          </cell>
        </row>
        <row r="20421">
          <cell r="S20421">
            <v>2787526</v>
          </cell>
        </row>
        <row r="20422">
          <cell r="S20422">
            <v>3057516</v>
          </cell>
        </row>
        <row r="20423">
          <cell r="S20423">
            <v>2970830</v>
          </cell>
          <cell r="BB20423" t="str">
            <v>Gul</v>
          </cell>
        </row>
        <row r="20424">
          <cell r="S20424">
            <v>811051.47</v>
          </cell>
        </row>
        <row r="20425">
          <cell r="S20425">
            <v>1180624</v>
          </cell>
        </row>
        <row r="20426">
          <cell r="S20426">
            <v>2255962</v>
          </cell>
          <cell r="BB20426" t="str">
            <v>Oransje</v>
          </cell>
        </row>
        <row r="20427">
          <cell r="S20427">
            <v>1031015</v>
          </cell>
        </row>
        <row r="20428">
          <cell r="S20428">
            <v>628757</v>
          </cell>
        </row>
        <row r="20429">
          <cell r="S20429">
            <v>1725400</v>
          </cell>
        </row>
        <row r="20430">
          <cell r="S20430">
            <v>1551165</v>
          </cell>
        </row>
        <row r="20431">
          <cell r="S20431">
            <v>3159113</v>
          </cell>
        </row>
        <row r="20432">
          <cell r="S20432">
            <v>3896882</v>
          </cell>
        </row>
        <row r="20433">
          <cell r="S20433">
            <v>3617484</v>
          </cell>
        </row>
        <row r="20434">
          <cell r="S20434">
            <v>3317912</v>
          </cell>
        </row>
        <row r="20435">
          <cell r="S20435">
            <v>1650247.05</v>
          </cell>
          <cell r="BB20435" t="str">
            <v>Oransje</v>
          </cell>
        </row>
        <row r="20436">
          <cell r="S20436">
            <v>720886</v>
          </cell>
        </row>
        <row r="20437">
          <cell r="S20437">
            <v>946274</v>
          </cell>
        </row>
        <row r="20438">
          <cell r="S20438">
            <v>186509</v>
          </cell>
        </row>
        <row r="20439">
          <cell r="S20439">
            <v>1358438</v>
          </cell>
        </row>
        <row r="20440">
          <cell r="S20440">
            <v>625887</v>
          </cell>
        </row>
        <row r="20441">
          <cell r="S20441">
            <v>2241795</v>
          </cell>
          <cell r="BB20441" t="str">
            <v>Oransje</v>
          </cell>
        </row>
        <row r="20442">
          <cell r="S20442">
            <v>1843419</v>
          </cell>
        </row>
        <row r="20443">
          <cell r="S20443">
            <v>1100000</v>
          </cell>
          <cell r="BB20443" t="str">
            <v>Oransje</v>
          </cell>
        </row>
        <row r="20444">
          <cell r="S20444">
            <v>1250000</v>
          </cell>
        </row>
        <row r="20445">
          <cell r="S20445">
            <v>1945269</v>
          </cell>
        </row>
        <row r="20446">
          <cell r="S20446">
            <v>2500000</v>
          </cell>
        </row>
        <row r="20447">
          <cell r="S20447">
            <v>1204248</v>
          </cell>
          <cell r="BB20447" t="str">
            <v>Oransje</v>
          </cell>
        </row>
        <row r="20448">
          <cell r="S20448">
            <v>4191505</v>
          </cell>
        </row>
        <row r="20449">
          <cell r="S20449">
            <v>2301831</v>
          </cell>
        </row>
        <row r="20450">
          <cell r="S20450">
            <v>1482600</v>
          </cell>
        </row>
        <row r="20451">
          <cell r="S20451">
            <v>1818519</v>
          </cell>
        </row>
        <row r="20452">
          <cell r="S20452">
            <v>1735255</v>
          </cell>
          <cell r="BB20452" t="str">
            <v>Grønn</v>
          </cell>
        </row>
        <row r="20453">
          <cell r="S20453">
            <v>2561964.77</v>
          </cell>
        </row>
        <row r="20454">
          <cell r="S20454">
            <v>1791092</v>
          </cell>
          <cell r="BB20454" t="str">
            <v>Oransje</v>
          </cell>
        </row>
        <row r="20455">
          <cell r="S20455">
            <v>1671163</v>
          </cell>
          <cell r="BB20455" t="str">
            <v>Oransje</v>
          </cell>
        </row>
        <row r="20456">
          <cell r="S20456">
            <v>1666626.54</v>
          </cell>
        </row>
        <row r="20457">
          <cell r="S20457">
            <v>2393024.5699999998</v>
          </cell>
        </row>
        <row r="20458">
          <cell r="S20458">
            <v>4217420</v>
          </cell>
        </row>
        <row r="20459">
          <cell r="S20459">
            <v>2633604</v>
          </cell>
        </row>
        <row r="20460">
          <cell r="S20460">
            <v>604842</v>
          </cell>
        </row>
        <row r="20461">
          <cell r="S20461">
            <v>1609833</v>
          </cell>
        </row>
        <row r="20462">
          <cell r="S20462">
            <v>1517568</v>
          </cell>
        </row>
        <row r="20463">
          <cell r="S20463">
            <v>1201476.31</v>
          </cell>
        </row>
        <row r="20464">
          <cell r="S20464">
            <v>1823164</v>
          </cell>
        </row>
        <row r="20465">
          <cell r="S20465">
            <v>2657756</v>
          </cell>
          <cell r="BB20465" t="str">
            <v>Oransje</v>
          </cell>
        </row>
        <row r="20466">
          <cell r="S20466">
            <v>2775870</v>
          </cell>
        </row>
        <row r="20467">
          <cell r="S20467">
            <v>1905191</v>
          </cell>
        </row>
        <row r="20468">
          <cell r="S20468">
            <v>2736724</v>
          </cell>
        </row>
        <row r="20469">
          <cell r="S20469">
            <v>1949336</v>
          </cell>
        </row>
        <row r="20470">
          <cell r="S20470">
            <v>222177</v>
          </cell>
        </row>
        <row r="20471">
          <cell r="S20471">
            <v>2593691</v>
          </cell>
        </row>
        <row r="20472">
          <cell r="S20472">
            <v>2765293</v>
          </cell>
        </row>
        <row r="20473">
          <cell r="S20473">
            <v>1197908</v>
          </cell>
        </row>
        <row r="20474">
          <cell r="S20474">
            <v>607832.34</v>
          </cell>
          <cell r="BB20474" t="str">
            <v>Rød</v>
          </cell>
        </row>
        <row r="20475">
          <cell r="S20475">
            <v>1004840</v>
          </cell>
        </row>
        <row r="20476">
          <cell r="S20476">
            <v>2121106</v>
          </cell>
        </row>
        <row r="20477">
          <cell r="S20477">
            <v>2616687</v>
          </cell>
        </row>
        <row r="20478">
          <cell r="S20478">
            <v>3776690</v>
          </cell>
          <cell r="BB20478" t="str">
            <v>Oransje</v>
          </cell>
        </row>
        <row r="20479">
          <cell r="S20479">
            <v>2145291</v>
          </cell>
          <cell r="BB20479" t="str">
            <v>Rød</v>
          </cell>
        </row>
        <row r="20480">
          <cell r="S20480">
            <v>848092</v>
          </cell>
          <cell r="BB20480" t="str">
            <v>Oransje</v>
          </cell>
        </row>
        <row r="20481">
          <cell r="S20481">
            <v>1526256</v>
          </cell>
        </row>
        <row r="20482">
          <cell r="S20482">
            <v>3151464</v>
          </cell>
        </row>
        <row r="20483">
          <cell r="S20483">
            <v>1913496</v>
          </cell>
        </row>
        <row r="20484">
          <cell r="S20484">
            <v>1783934</v>
          </cell>
          <cell r="BB20484" t="str">
            <v>Rød</v>
          </cell>
        </row>
        <row r="20485">
          <cell r="S20485">
            <v>4236087</v>
          </cell>
        </row>
        <row r="20486">
          <cell r="S20486">
            <v>2763728</v>
          </cell>
        </row>
        <row r="20487">
          <cell r="S20487">
            <v>531317</v>
          </cell>
          <cell r="BB20487" t="str">
            <v>Rød</v>
          </cell>
        </row>
        <row r="20488">
          <cell r="S20488">
            <v>3558903</v>
          </cell>
        </row>
        <row r="20489">
          <cell r="S20489">
            <v>1696583</v>
          </cell>
        </row>
        <row r="20490">
          <cell r="S20490">
            <v>4570223</v>
          </cell>
        </row>
        <row r="20491">
          <cell r="S20491">
            <v>581708.57999999996</v>
          </cell>
        </row>
        <row r="20492">
          <cell r="S20492">
            <v>1210617</v>
          </cell>
          <cell r="BB20492" t="str">
            <v>Oransje</v>
          </cell>
        </row>
        <row r="20493">
          <cell r="S20493">
            <v>870208.43</v>
          </cell>
          <cell r="BB20493" t="str">
            <v>Oransje</v>
          </cell>
        </row>
        <row r="20494">
          <cell r="S20494">
            <v>3489228</v>
          </cell>
        </row>
        <row r="20495">
          <cell r="S20495">
            <v>2573343</v>
          </cell>
        </row>
        <row r="20496">
          <cell r="S20496">
            <v>1857569</v>
          </cell>
        </row>
        <row r="20497">
          <cell r="S20497">
            <v>3165585</v>
          </cell>
        </row>
        <row r="20498">
          <cell r="S20498">
            <v>1920600</v>
          </cell>
        </row>
        <row r="20499">
          <cell r="S20499">
            <v>1460806</v>
          </cell>
        </row>
        <row r="20500">
          <cell r="S20500">
            <v>2245849</v>
          </cell>
        </row>
        <row r="20501">
          <cell r="S20501">
            <v>1181889</v>
          </cell>
          <cell r="BB20501" t="str">
            <v>Rød</v>
          </cell>
        </row>
        <row r="20502">
          <cell r="S20502">
            <v>699983</v>
          </cell>
        </row>
        <row r="20503">
          <cell r="S20503">
            <v>2251075</v>
          </cell>
        </row>
        <row r="20504">
          <cell r="S20504">
            <v>2491440</v>
          </cell>
          <cell r="BB20504" t="str">
            <v>Gul</v>
          </cell>
        </row>
        <row r="20505">
          <cell r="S20505">
            <v>3200464</v>
          </cell>
        </row>
        <row r="20506">
          <cell r="S20506">
            <v>2019812.45</v>
          </cell>
        </row>
        <row r="20507">
          <cell r="S20507">
            <v>1311458</v>
          </cell>
        </row>
        <row r="20508">
          <cell r="S20508">
            <v>2487957</v>
          </cell>
        </row>
        <row r="20509">
          <cell r="S20509">
            <v>1621370</v>
          </cell>
          <cell r="BB20509" t="str">
            <v>Rød</v>
          </cell>
        </row>
        <row r="20510">
          <cell r="S20510">
            <v>2627796.73</v>
          </cell>
        </row>
        <row r="20511">
          <cell r="S20511">
            <v>2445123</v>
          </cell>
          <cell r="BB20511" t="str">
            <v>Rød</v>
          </cell>
        </row>
        <row r="20512">
          <cell r="S20512">
            <v>535070</v>
          </cell>
        </row>
        <row r="20513">
          <cell r="S20513">
            <v>2117482</v>
          </cell>
        </row>
        <row r="20514">
          <cell r="S20514">
            <v>1590349</v>
          </cell>
          <cell r="BB20514" t="str">
            <v>Grønn</v>
          </cell>
        </row>
        <row r="20515">
          <cell r="S20515">
            <v>3425249.25</v>
          </cell>
        </row>
        <row r="20516">
          <cell r="S20516">
            <v>2683164.64</v>
          </cell>
        </row>
        <row r="20517">
          <cell r="S20517">
            <v>5961916</v>
          </cell>
        </row>
        <row r="20518">
          <cell r="S20518">
            <v>2243635</v>
          </cell>
        </row>
        <row r="20519">
          <cell r="S20519">
            <v>1291010</v>
          </cell>
          <cell r="BB20519" t="str">
            <v>Rød</v>
          </cell>
        </row>
        <row r="20520">
          <cell r="S20520">
            <v>2487526</v>
          </cell>
        </row>
        <row r="20521">
          <cell r="S20521">
            <v>877880</v>
          </cell>
          <cell r="BB20521" t="str">
            <v>Rød</v>
          </cell>
        </row>
        <row r="20522">
          <cell r="S20522">
            <v>1714793</v>
          </cell>
        </row>
        <row r="20523">
          <cell r="S20523">
            <v>1657086</v>
          </cell>
        </row>
        <row r="20524">
          <cell r="S20524">
            <v>1213316</v>
          </cell>
        </row>
        <row r="20525">
          <cell r="S20525">
            <v>2296244</v>
          </cell>
        </row>
        <row r="20526">
          <cell r="S20526">
            <v>1858738</v>
          </cell>
        </row>
        <row r="20527">
          <cell r="S20527">
            <v>2364606</v>
          </cell>
        </row>
        <row r="20528">
          <cell r="S20528">
            <v>1705257</v>
          </cell>
        </row>
        <row r="20529">
          <cell r="S20529">
            <v>1853838</v>
          </cell>
        </row>
        <row r="20530">
          <cell r="S20530">
            <v>1071281</v>
          </cell>
        </row>
        <row r="20531">
          <cell r="S20531">
            <v>1762500</v>
          </cell>
          <cell r="BB20531" t="str">
            <v>Rød</v>
          </cell>
        </row>
        <row r="20532">
          <cell r="S20532">
            <v>1931300</v>
          </cell>
          <cell r="BB20532" t="str">
            <v>Rød</v>
          </cell>
        </row>
        <row r="20533">
          <cell r="S20533">
            <v>3258538</v>
          </cell>
          <cell r="BB20533" t="str">
            <v>Gul</v>
          </cell>
        </row>
        <row r="20534">
          <cell r="S20534">
            <v>2605892</v>
          </cell>
        </row>
        <row r="20535">
          <cell r="S20535">
            <v>2357901</v>
          </cell>
          <cell r="BB20535" t="str">
            <v>Grønn</v>
          </cell>
        </row>
        <row r="20536">
          <cell r="S20536">
            <v>1142337</v>
          </cell>
          <cell r="BB20536" t="str">
            <v>Lys grønn</v>
          </cell>
        </row>
        <row r="20537">
          <cell r="S20537">
            <v>1168334</v>
          </cell>
          <cell r="BB20537" t="str">
            <v>Rød</v>
          </cell>
        </row>
        <row r="20538">
          <cell r="S20538">
            <v>1937579</v>
          </cell>
        </row>
        <row r="20539">
          <cell r="S20539">
            <v>6449415</v>
          </cell>
          <cell r="BB20539" t="str">
            <v>Rød</v>
          </cell>
        </row>
        <row r="20540">
          <cell r="S20540">
            <v>1802429</v>
          </cell>
          <cell r="BB20540" t="str">
            <v>Rød</v>
          </cell>
        </row>
        <row r="20541">
          <cell r="S20541">
            <v>2999309</v>
          </cell>
        </row>
        <row r="20542">
          <cell r="S20542">
            <v>1416580</v>
          </cell>
        </row>
        <row r="20543">
          <cell r="S20543">
            <v>1806135</v>
          </cell>
        </row>
        <row r="20544">
          <cell r="S20544">
            <v>2498631</v>
          </cell>
        </row>
        <row r="20545">
          <cell r="S20545">
            <v>4796813</v>
          </cell>
        </row>
        <row r="20546">
          <cell r="S20546">
            <v>466009.89</v>
          </cell>
        </row>
        <row r="20547">
          <cell r="S20547">
            <v>1080424</v>
          </cell>
        </row>
        <row r="20548">
          <cell r="S20548">
            <v>2620859</v>
          </cell>
        </row>
        <row r="20549">
          <cell r="S20549">
            <v>198760</v>
          </cell>
        </row>
        <row r="20550">
          <cell r="S20550">
            <v>4861720</v>
          </cell>
          <cell r="BB20550" t="str">
            <v>Oransje</v>
          </cell>
        </row>
        <row r="20551">
          <cell r="S20551">
            <v>4040000</v>
          </cell>
          <cell r="BB20551" t="str">
            <v>Oransje</v>
          </cell>
        </row>
        <row r="20552">
          <cell r="S20552">
            <v>1497229</v>
          </cell>
        </row>
        <row r="20553">
          <cell r="S20553">
            <v>2469362</v>
          </cell>
          <cell r="BB20553" t="str">
            <v>Oransje</v>
          </cell>
        </row>
        <row r="20554">
          <cell r="S20554">
            <v>2021757</v>
          </cell>
        </row>
        <row r="20555">
          <cell r="S20555">
            <v>1958279</v>
          </cell>
        </row>
        <row r="20556">
          <cell r="S20556">
            <v>2072317</v>
          </cell>
        </row>
        <row r="20557">
          <cell r="S20557">
            <v>3897386.14</v>
          </cell>
        </row>
        <row r="20558">
          <cell r="S20558">
            <v>3949629.19</v>
          </cell>
        </row>
        <row r="20559">
          <cell r="S20559">
            <v>2925000</v>
          </cell>
          <cell r="BB20559" t="str">
            <v>Gul</v>
          </cell>
        </row>
        <row r="20560">
          <cell r="S20560">
            <v>2925000</v>
          </cell>
        </row>
        <row r="20561">
          <cell r="S20561">
            <v>3634552</v>
          </cell>
          <cell r="BB20561" t="str">
            <v>Gul</v>
          </cell>
        </row>
        <row r="20562">
          <cell r="S20562">
            <v>1976638</v>
          </cell>
        </row>
        <row r="20563">
          <cell r="S20563">
            <v>2012678</v>
          </cell>
        </row>
        <row r="20564">
          <cell r="S20564">
            <v>2181318</v>
          </cell>
        </row>
        <row r="20565">
          <cell r="S20565">
            <v>1206301</v>
          </cell>
          <cell r="BB20565" t="str">
            <v>Lys grønn</v>
          </cell>
        </row>
        <row r="20566">
          <cell r="S20566">
            <v>2180198</v>
          </cell>
          <cell r="BB20566" t="str">
            <v>Gul</v>
          </cell>
        </row>
        <row r="20567">
          <cell r="S20567">
            <v>1750937</v>
          </cell>
        </row>
        <row r="20568">
          <cell r="S20568">
            <v>833225</v>
          </cell>
        </row>
        <row r="20569">
          <cell r="S20569">
            <v>1290995</v>
          </cell>
          <cell r="BB20569" t="str">
            <v>Lys grønn</v>
          </cell>
        </row>
        <row r="20570">
          <cell r="S20570">
            <v>732007</v>
          </cell>
        </row>
        <row r="20571">
          <cell r="S20571">
            <v>3299000</v>
          </cell>
          <cell r="BB20571" t="str">
            <v>Oransje</v>
          </cell>
        </row>
        <row r="20572">
          <cell r="S20572">
            <v>1410134</v>
          </cell>
        </row>
        <row r="20573">
          <cell r="S20573">
            <v>1005514</v>
          </cell>
        </row>
        <row r="20574">
          <cell r="S20574">
            <v>3531759</v>
          </cell>
          <cell r="BB20574" t="str">
            <v>Oransje</v>
          </cell>
        </row>
        <row r="20575">
          <cell r="S20575">
            <v>1418887</v>
          </cell>
        </row>
        <row r="20576">
          <cell r="S20576">
            <v>2233160</v>
          </cell>
        </row>
        <row r="20577">
          <cell r="S20577">
            <v>1255844</v>
          </cell>
        </row>
        <row r="20578">
          <cell r="S20578">
            <v>1417476</v>
          </cell>
          <cell r="BB20578" t="str">
            <v>Oransje</v>
          </cell>
        </row>
        <row r="20579">
          <cell r="S20579">
            <v>1594907</v>
          </cell>
          <cell r="BB20579" t="str">
            <v>Rød</v>
          </cell>
        </row>
        <row r="20580">
          <cell r="S20580">
            <v>3637500</v>
          </cell>
        </row>
        <row r="20581">
          <cell r="S20581">
            <v>1326432</v>
          </cell>
        </row>
        <row r="20582">
          <cell r="S20582">
            <v>3550000</v>
          </cell>
        </row>
        <row r="20583">
          <cell r="S20583">
            <v>2146836.0099999998</v>
          </cell>
        </row>
        <row r="20584">
          <cell r="S20584">
            <v>1120365</v>
          </cell>
          <cell r="BB20584" t="str">
            <v>Rød</v>
          </cell>
        </row>
        <row r="20585">
          <cell r="S20585">
            <v>1219957</v>
          </cell>
        </row>
        <row r="20586">
          <cell r="S20586">
            <v>2346154</v>
          </cell>
        </row>
        <row r="20587">
          <cell r="S20587">
            <v>1964050</v>
          </cell>
          <cell r="BB20587" t="str">
            <v>Rød</v>
          </cell>
        </row>
        <row r="20588">
          <cell r="S20588">
            <v>1900856</v>
          </cell>
        </row>
        <row r="20589">
          <cell r="S20589">
            <v>1292230</v>
          </cell>
        </row>
        <row r="20590">
          <cell r="S20590">
            <v>2352553</v>
          </cell>
        </row>
        <row r="20591">
          <cell r="S20591">
            <v>1464652</v>
          </cell>
        </row>
        <row r="20592">
          <cell r="S20592">
            <v>2249377</v>
          </cell>
        </row>
        <row r="20593">
          <cell r="S20593">
            <v>750522</v>
          </cell>
        </row>
        <row r="20594">
          <cell r="S20594">
            <v>2710000</v>
          </cell>
        </row>
        <row r="20595">
          <cell r="S20595">
            <v>855218</v>
          </cell>
        </row>
        <row r="20596">
          <cell r="S20596">
            <v>562495</v>
          </cell>
        </row>
        <row r="20597">
          <cell r="S20597">
            <v>1244081</v>
          </cell>
        </row>
        <row r="20598">
          <cell r="S20598">
            <v>1657721</v>
          </cell>
          <cell r="BB20598" t="str">
            <v>Oransje</v>
          </cell>
        </row>
        <row r="20599">
          <cell r="S20599">
            <v>4175199</v>
          </cell>
          <cell r="BB20599" t="str">
            <v>Oransje</v>
          </cell>
        </row>
        <row r="20600">
          <cell r="S20600">
            <v>3728752</v>
          </cell>
        </row>
        <row r="20601">
          <cell r="S20601">
            <v>1816521</v>
          </cell>
          <cell r="BB20601" t="str">
            <v>Rød</v>
          </cell>
        </row>
        <row r="20602">
          <cell r="S20602">
            <v>887493</v>
          </cell>
          <cell r="BB20602" t="str">
            <v>Rød</v>
          </cell>
        </row>
        <row r="20603">
          <cell r="S20603">
            <v>1088287</v>
          </cell>
        </row>
        <row r="20604">
          <cell r="S20604">
            <v>1338511</v>
          </cell>
        </row>
        <row r="20605">
          <cell r="S20605">
            <v>3356332.03</v>
          </cell>
          <cell r="BB20605" t="str">
            <v>Oransje</v>
          </cell>
        </row>
        <row r="20606">
          <cell r="S20606">
            <v>3668317</v>
          </cell>
          <cell r="BB20606" t="str">
            <v>Gul</v>
          </cell>
        </row>
        <row r="20607">
          <cell r="S20607">
            <v>2514960</v>
          </cell>
        </row>
        <row r="20608">
          <cell r="S20608">
            <v>1591973</v>
          </cell>
          <cell r="BB20608" t="str">
            <v>Lys grønn</v>
          </cell>
        </row>
        <row r="20609">
          <cell r="S20609">
            <v>1764157.63</v>
          </cell>
        </row>
        <row r="20610">
          <cell r="S20610">
            <v>1649122</v>
          </cell>
        </row>
        <row r="20611">
          <cell r="S20611">
            <v>2030822</v>
          </cell>
        </row>
        <row r="20612">
          <cell r="S20612">
            <v>1535007</v>
          </cell>
          <cell r="BB20612" t="str">
            <v>Rød</v>
          </cell>
        </row>
        <row r="20613">
          <cell r="S20613">
            <v>592297</v>
          </cell>
        </row>
        <row r="20614">
          <cell r="S20614">
            <v>1931815</v>
          </cell>
        </row>
        <row r="20615">
          <cell r="S20615">
            <v>2799769</v>
          </cell>
        </row>
        <row r="20616">
          <cell r="S20616">
            <v>1641995</v>
          </cell>
        </row>
        <row r="20617">
          <cell r="S20617">
            <v>2272364</v>
          </cell>
        </row>
        <row r="20618">
          <cell r="S20618">
            <v>1317984</v>
          </cell>
        </row>
        <row r="20619">
          <cell r="S20619">
            <v>2327939</v>
          </cell>
        </row>
        <row r="20620">
          <cell r="S20620">
            <v>1331733</v>
          </cell>
        </row>
        <row r="20621">
          <cell r="S20621">
            <v>3769848</v>
          </cell>
        </row>
        <row r="20622">
          <cell r="S20622">
            <v>9924769</v>
          </cell>
        </row>
        <row r="20623">
          <cell r="S20623">
            <v>1802750</v>
          </cell>
        </row>
        <row r="20624">
          <cell r="S20624">
            <v>1195602</v>
          </cell>
          <cell r="BB20624" t="str">
            <v>Rød</v>
          </cell>
        </row>
        <row r="20625">
          <cell r="S20625">
            <v>2731065</v>
          </cell>
        </row>
        <row r="20626">
          <cell r="S20626">
            <v>4035777</v>
          </cell>
        </row>
        <row r="20627">
          <cell r="S20627">
            <v>1405004.79</v>
          </cell>
        </row>
        <row r="20628">
          <cell r="S20628">
            <v>1305205</v>
          </cell>
        </row>
        <row r="20629">
          <cell r="S20629">
            <v>3090668</v>
          </cell>
        </row>
        <row r="20630">
          <cell r="S20630">
            <v>1282746</v>
          </cell>
        </row>
        <row r="20631">
          <cell r="S20631">
            <v>2459843</v>
          </cell>
        </row>
        <row r="20632">
          <cell r="S20632">
            <v>1430736</v>
          </cell>
        </row>
        <row r="20633">
          <cell r="S20633">
            <v>3005707</v>
          </cell>
        </row>
        <row r="20634">
          <cell r="S20634">
            <v>892901</v>
          </cell>
        </row>
        <row r="20635">
          <cell r="S20635">
            <v>1337819</v>
          </cell>
        </row>
        <row r="20636">
          <cell r="S20636">
            <v>1865954</v>
          </cell>
        </row>
        <row r="20637">
          <cell r="S20637">
            <v>232334</v>
          </cell>
        </row>
        <row r="20638">
          <cell r="S20638">
            <v>1223951</v>
          </cell>
        </row>
        <row r="20639">
          <cell r="S20639">
            <v>5141222</v>
          </cell>
        </row>
        <row r="20640">
          <cell r="S20640">
            <v>1446004.35</v>
          </cell>
          <cell r="BB20640" t="str">
            <v>Rød</v>
          </cell>
        </row>
        <row r="20641">
          <cell r="S20641">
            <v>870868</v>
          </cell>
        </row>
        <row r="20642">
          <cell r="S20642">
            <v>1646887</v>
          </cell>
        </row>
        <row r="20643">
          <cell r="S20643">
            <v>2888962</v>
          </cell>
        </row>
        <row r="20644">
          <cell r="S20644">
            <v>3484836</v>
          </cell>
        </row>
        <row r="20645">
          <cell r="S20645">
            <v>1222973</v>
          </cell>
          <cell r="BB20645" t="str">
            <v>Rød</v>
          </cell>
        </row>
        <row r="20646">
          <cell r="S20646">
            <v>3340286</v>
          </cell>
        </row>
        <row r="20647">
          <cell r="S20647">
            <v>3146525</v>
          </cell>
        </row>
        <row r="20648">
          <cell r="S20648">
            <v>2035849</v>
          </cell>
        </row>
        <row r="20649">
          <cell r="S20649">
            <v>1653250.82</v>
          </cell>
        </row>
        <row r="20650">
          <cell r="S20650">
            <v>3088855</v>
          </cell>
        </row>
        <row r="20651">
          <cell r="S20651">
            <v>1047104</v>
          </cell>
        </row>
        <row r="20652">
          <cell r="S20652">
            <v>4210857</v>
          </cell>
        </row>
        <row r="20653">
          <cell r="S20653">
            <v>2366392</v>
          </cell>
        </row>
        <row r="20654">
          <cell r="S20654">
            <v>2271297</v>
          </cell>
        </row>
        <row r="20655">
          <cell r="S20655">
            <v>2271020</v>
          </cell>
        </row>
        <row r="20656">
          <cell r="S20656">
            <v>1798218</v>
          </cell>
        </row>
        <row r="20657">
          <cell r="S20657">
            <v>1491465</v>
          </cell>
        </row>
        <row r="20658">
          <cell r="S20658">
            <v>957256</v>
          </cell>
        </row>
        <row r="20659">
          <cell r="S20659">
            <v>3093250</v>
          </cell>
        </row>
        <row r="20660">
          <cell r="S20660">
            <v>2158905</v>
          </cell>
        </row>
        <row r="20661">
          <cell r="S20661">
            <v>1600000</v>
          </cell>
        </row>
        <row r="20662">
          <cell r="S20662">
            <v>381284</v>
          </cell>
        </row>
        <row r="20663">
          <cell r="S20663">
            <v>2054480</v>
          </cell>
        </row>
        <row r="20664">
          <cell r="S20664">
            <v>1116190</v>
          </cell>
        </row>
        <row r="20665">
          <cell r="S20665">
            <v>1256407</v>
          </cell>
        </row>
        <row r="20666">
          <cell r="S20666">
            <v>1473514</v>
          </cell>
        </row>
        <row r="20667">
          <cell r="S20667">
            <v>1282873</v>
          </cell>
        </row>
        <row r="20668">
          <cell r="S20668">
            <v>1341738</v>
          </cell>
        </row>
        <row r="20669">
          <cell r="S20669">
            <v>2360013</v>
          </cell>
        </row>
        <row r="20670">
          <cell r="S20670">
            <v>1433438</v>
          </cell>
          <cell r="BB20670" t="str">
            <v>Rød</v>
          </cell>
        </row>
        <row r="20671">
          <cell r="S20671">
            <v>2809772</v>
          </cell>
        </row>
        <row r="20672">
          <cell r="S20672">
            <v>901708</v>
          </cell>
        </row>
        <row r="20673">
          <cell r="S20673">
            <v>1939592</v>
          </cell>
        </row>
        <row r="20674">
          <cell r="S20674">
            <v>1080787</v>
          </cell>
          <cell r="BB20674" t="str">
            <v>Rød</v>
          </cell>
        </row>
        <row r="20675">
          <cell r="S20675">
            <v>1152772</v>
          </cell>
        </row>
        <row r="20676">
          <cell r="S20676">
            <v>3247281</v>
          </cell>
        </row>
        <row r="20677">
          <cell r="S20677">
            <v>1593416</v>
          </cell>
          <cell r="BB20677" t="str">
            <v>Oransje</v>
          </cell>
        </row>
        <row r="20678">
          <cell r="S20678">
            <v>1421368</v>
          </cell>
        </row>
        <row r="20679">
          <cell r="S20679">
            <v>1025461</v>
          </cell>
        </row>
        <row r="20680">
          <cell r="S20680">
            <v>1367283</v>
          </cell>
          <cell r="BB20680" t="str">
            <v>Oransje</v>
          </cell>
        </row>
        <row r="20681">
          <cell r="S20681">
            <v>1187365</v>
          </cell>
        </row>
        <row r="20682">
          <cell r="S20682">
            <v>4275000</v>
          </cell>
          <cell r="BB20682" t="str">
            <v>Rød</v>
          </cell>
        </row>
        <row r="20683">
          <cell r="S20683">
            <v>3119172</v>
          </cell>
        </row>
        <row r="20684">
          <cell r="S20684">
            <v>1390551</v>
          </cell>
        </row>
        <row r="20685">
          <cell r="S20685">
            <v>1361934</v>
          </cell>
        </row>
        <row r="20686">
          <cell r="S20686">
            <v>3276603</v>
          </cell>
        </row>
        <row r="20687">
          <cell r="S20687">
            <v>851233</v>
          </cell>
        </row>
        <row r="20688">
          <cell r="S20688">
            <v>1643763.68</v>
          </cell>
        </row>
        <row r="20689">
          <cell r="S20689">
            <v>3758275</v>
          </cell>
        </row>
        <row r="20690">
          <cell r="S20690">
            <v>651477</v>
          </cell>
        </row>
        <row r="20691">
          <cell r="S20691">
            <v>996721</v>
          </cell>
        </row>
        <row r="20692">
          <cell r="S20692">
            <v>1973295</v>
          </cell>
          <cell r="BB20692" t="str">
            <v>Rød</v>
          </cell>
        </row>
        <row r="20693">
          <cell r="S20693">
            <v>2288107</v>
          </cell>
        </row>
        <row r="20694">
          <cell r="S20694">
            <v>1087087</v>
          </cell>
          <cell r="BB20694" t="str">
            <v>Oransje</v>
          </cell>
        </row>
        <row r="20695">
          <cell r="S20695">
            <v>1511325</v>
          </cell>
          <cell r="BB20695" t="str">
            <v>Oransje</v>
          </cell>
        </row>
        <row r="20696">
          <cell r="S20696">
            <v>1359781</v>
          </cell>
        </row>
        <row r="20697">
          <cell r="S20697">
            <v>3692608</v>
          </cell>
          <cell r="BB20697" t="str">
            <v>Oransje</v>
          </cell>
        </row>
        <row r="20698">
          <cell r="S20698">
            <v>2941031</v>
          </cell>
        </row>
        <row r="20699">
          <cell r="S20699">
            <v>1032846</v>
          </cell>
        </row>
        <row r="20700">
          <cell r="S20700">
            <v>1854478</v>
          </cell>
          <cell r="BB20700" t="str">
            <v>Lys grønn</v>
          </cell>
        </row>
        <row r="20701">
          <cell r="S20701">
            <v>1161053.5</v>
          </cell>
          <cell r="BB20701" t="str">
            <v>Rød</v>
          </cell>
        </row>
        <row r="20702">
          <cell r="S20702">
            <v>872545</v>
          </cell>
        </row>
        <row r="20703">
          <cell r="S20703">
            <v>1724162</v>
          </cell>
        </row>
        <row r="20704">
          <cell r="S20704">
            <v>1257833</v>
          </cell>
        </row>
        <row r="20705">
          <cell r="S20705">
            <v>2359831</v>
          </cell>
        </row>
        <row r="20706">
          <cell r="S20706">
            <v>1327166</v>
          </cell>
        </row>
        <row r="20707">
          <cell r="S20707">
            <v>1580052</v>
          </cell>
          <cell r="BB20707" t="str">
            <v>Oransje</v>
          </cell>
        </row>
        <row r="20708">
          <cell r="S20708">
            <v>1947784</v>
          </cell>
        </row>
        <row r="20709">
          <cell r="S20709">
            <v>3833959</v>
          </cell>
        </row>
        <row r="20710">
          <cell r="S20710">
            <v>1638378</v>
          </cell>
        </row>
        <row r="20711">
          <cell r="S20711">
            <v>1255522</v>
          </cell>
        </row>
        <row r="20712">
          <cell r="S20712">
            <v>3956078</v>
          </cell>
          <cell r="BB20712" t="str">
            <v>Oransje</v>
          </cell>
        </row>
        <row r="20713">
          <cell r="S20713">
            <v>1364965</v>
          </cell>
        </row>
        <row r="20714">
          <cell r="S20714">
            <v>1111291</v>
          </cell>
          <cell r="BB20714" t="str">
            <v>Oransje</v>
          </cell>
        </row>
        <row r="20715">
          <cell r="S20715">
            <v>2175000</v>
          </cell>
        </row>
        <row r="20716">
          <cell r="S20716">
            <v>1335251</v>
          </cell>
        </row>
        <row r="20717">
          <cell r="S20717">
            <v>1019540</v>
          </cell>
        </row>
        <row r="20718">
          <cell r="S20718">
            <v>2898271</v>
          </cell>
        </row>
        <row r="20719">
          <cell r="S20719">
            <v>1474000</v>
          </cell>
        </row>
        <row r="20720">
          <cell r="S20720">
            <v>935766</v>
          </cell>
        </row>
        <row r="20721">
          <cell r="S20721">
            <v>3130819</v>
          </cell>
        </row>
        <row r="20722">
          <cell r="S20722">
            <v>856305.48</v>
          </cell>
        </row>
        <row r="20723">
          <cell r="S20723">
            <v>1171967</v>
          </cell>
          <cell r="BB20723" t="str">
            <v>Oransje</v>
          </cell>
        </row>
        <row r="20724">
          <cell r="S20724">
            <v>2222869</v>
          </cell>
        </row>
        <row r="20725">
          <cell r="S20725">
            <v>1437841</v>
          </cell>
        </row>
        <row r="20726">
          <cell r="S20726">
            <v>3625000</v>
          </cell>
          <cell r="BB20726" t="str">
            <v>Rød</v>
          </cell>
        </row>
        <row r="20727">
          <cell r="S20727">
            <v>2400000</v>
          </cell>
        </row>
        <row r="20728">
          <cell r="S20728">
            <v>3803340</v>
          </cell>
          <cell r="BB20728" t="str">
            <v>Oransje</v>
          </cell>
        </row>
        <row r="20729">
          <cell r="S20729">
            <v>1626131</v>
          </cell>
        </row>
        <row r="20730">
          <cell r="S20730">
            <v>1585500</v>
          </cell>
        </row>
        <row r="20731">
          <cell r="S20731">
            <v>1849808</v>
          </cell>
        </row>
        <row r="20732">
          <cell r="S20732">
            <v>2820000</v>
          </cell>
        </row>
        <row r="20733">
          <cell r="S20733">
            <v>1310201</v>
          </cell>
        </row>
        <row r="20734">
          <cell r="S20734">
            <v>2702583</v>
          </cell>
        </row>
        <row r="20735">
          <cell r="S20735">
            <v>469310.5</v>
          </cell>
        </row>
        <row r="20736">
          <cell r="S20736">
            <v>1346926</v>
          </cell>
        </row>
        <row r="20737">
          <cell r="S20737">
            <v>1799352</v>
          </cell>
        </row>
        <row r="20738">
          <cell r="S20738">
            <v>805524</v>
          </cell>
        </row>
        <row r="20739">
          <cell r="S20739">
            <v>4025185</v>
          </cell>
          <cell r="BB20739" t="str">
            <v>Gul</v>
          </cell>
        </row>
        <row r="20740">
          <cell r="S20740">
            <v>2126952</v>
          </cell>
          <cell r="BB20740" t="str">
            <v>Oransje</v>
          </cell>
        </row>
        <row r="20741">
          <cell r="S20741">
            <v>1724678.8</v>
          </cell>
        </row>
        <row r="20742">
          <cell r="S20742">
            <v>528946</v>
          </cell>
        </row>
        <row r="20743">
          <cell r="S20743">
            <v>2792834</v>
          </cell>
        </row>
        <row r="20744">
          <cell r="S20744">
            <v>1697101</v>
          </cell>
          <cell r="BB20744" t="str">
            <v>Rød</v>
          </cell>
        </row>
        <row r="20745">
          <cell r="S20745">
            <v>1585264</v>
          </cell>
          <cell r="BB20745" t="str">
            <v>Oransje</v>
          </cell>
        </row>
        <row r="20746">
          <cell r="S20746">
            <v>1296813</v>
          </cell>
        </row>
        <row r="20747">
          <cell r="S20747">
            <v>2507490</v>
          </cell>
          <cell r="BB20747" t="str">
            <v>Oransje</v>
          </cell>
        </row>
        <row r="20748">
          <cell r="S20748">
            <v>3818621</v>
          </cell>
        </row>
        <row r="20749">
          <cell r="S20749">
            <v>2129833</v>
          </cell>
        </row>
        <row r="20750">
          <cell r="S20750">
            <v>3127500</v>
          </cell>
        </row>
        <row r="20751">
          <cell r="S20751">
            <v>1736325</v>
          </cell>
          <cell r="BB20751" t="str">
            <v>Grønn</v>
          </cell>
        </row>
        <row r="20752">
          <cell r="S20752">
            <v>1918985</v>
          </cell>
          <cell r="BB20752" t="str">
            <v>Rød</v>
          </cell>
        </row>
        <row r="20753">
          <cell r="S20753">
            <v>2731650</v>
          </cell>
        </row>
        <row r="20754">
          <cell r="S20754">
            <v>1348851</v>
          </cell>
        </row>
        <row r="20755">
          <cell r="S20755">
            <v>1048250</v>
          </cell>
        </row>
        <row r="20756">
          <cell r="S20756">
            <v>2417678</v>
          </cell>
          <cell r="BB20756" t="str">
            <v>Rød</v>
          </cell>
        </row>
        <row r="20757">
          <cell r="S20757">
            <v>1442134</v>
          </cell>
        </row>
        <row r="20758">
          <cell r="S20758">
            <v>1518398</v>
          </cell>
          <cell r="BB20758" t="str">
            <v>Rød</v>
          </cell>
        </row>
        <row r="20759">
          <cell r="S20759">
            <v>2517861.41</v>
          </cell>
        </row>
        <row r="20760">
          <cell r="S20760">
            <v>1170968</v>
          </cell>
          <cell r="BB20760" t="str">
            <v>Oransje</v>
          </cell>
        </row>
        <row r="20761">
          <cell r="S20761">
            <v>4296345</v>
          </cell>
          <cell r="BB20761" t="str">
            <v>Oransje</v>
          </cell>
        </row>
        <row r="20762">
          <cell r="S20762">
            <v>3365606</v>
          </cell>
        </row>
        <row r="20763">
          <cell r="S20763">
            <v>1513376</v>
          </cell>
        </row>
        <row r="20764">
          <cell r="S20764">
            <v>1402289</v>
          </cell>
        </row>
        <row r="20765">
          <cell r="S20765">
            <v>5840425</v>
          </cell>
        </row>
        <row r="20766">
          <cell r="S20766">
            <v>2291276</v>
          </cell>
        </row>
        <row r="20767">
          <cell r="S20767">
            <v>814858</v>
          </cell>
        </row>
        <row r="20768">
          <cell r="S20768">
            <v>1800943</v>
          </cell>
        </row>
        <row r="20769">
          <cell r="S20769">
            <v>6286565</v>
          </cell>
        </row>
        <row r="20770">
          <cell r="S20770">
            <v>2767359</v>
          </cell>
        </row>
        <row r="20771">
          <cell r="S20771">
            <v>2691829</v>
          </cell>
        </row>
        <row r="20772">
          <cell r="S20772">
            <v>980330</v>
          </cell>
          <cell r="BB20772" t="str">
            <v>Grønn</v>
          </cell>
        </row>
        <row r="20773">
          <cell r="S20773">
            <v>3050252</v>
          </cell>
        </row>
        <row r="20774">
          <cell r="S20774">
            <v>1900122</v>
          </cell>
        </row>
        <row r="20775">
          <cell r="S20775">
            <v>1210428.75</v>
          </cell>
        </row>
        <row r="20776">
          <cell r="S20776">
            <v>2117928</v>
          </cell>
        </row>
        <row r="20777">
          <cell r="S20777">
            <v>408908</v>
          </cell>
        </row>
        <row r="20778">
          <cell r="S20778">
            <v>1174438</v>
          </cell>
          <cell r="BB20778" t="str">
            <v>Grønn</v>
          </cell>
        </row>
        <row r="20779">
          <cell r="S20779">
            <v>7410000</v>
          </cell>
        </row>
        <row r="20780">
          <cell r="S20780">
            <v>1790930</v>
          </cell>
        </row>
        <row r="20781">
          <cell r="S20781">
            <v>2099017</v>
          </cell>
        </row>
        <row r="20782">
          <cell r="S20782">
            <v>1504340</v>
          </cell>
          <cell r="BB20782" t="str">
            <v>Rød</v>
          </cell>
        </row>
        <row r="20783">
          <cell r="S20783">
            <v>1102593</v>
          </cell>
        </row>
        <row r="20784">
          <cell r="S20784">
            <v>1963216</v>
          </cell>
          <cell r="BB20784" t="str">
            <v>Rød</v>
          </cell>
        </row>
        <row r="20785">
          <cell r="S20785">
            <v>1317164</v>
          </cell>
        </row>
        <row r="20786">
          <cell r="S20786">
            <v>656566</v>
          </cell>
        </row>
        <row r="20787">
          <cell r="S20787">
            <v>1701838</v>
          </cell>
        </row>
        <row r="20788">
          <cell r="S20788">
            <v>1364774</v>
          </cell>
        </row>
        <row r="20789">
          <cell r="S20789">
            <v>3895633</v>
          </cell>
        </row>
        <row r="20790">
          <cell r="S20790">
            <v>1859354</v>
          </cell>
        </row>
        <row r="20791">
          <cell r="S20791">
            <v>1758528</v>
          </cell>
        </row>
        <row r="20792">
          <cell r="S20792">
            <v>1720549</v>
          </cell>
          <cell r="BB20792" t="str">
            <v>Oransje</v>
          </cell>
        </row>
        <row r="20793">
          <cell r="S20793">
            <v>3160000</v>
          </cell>
          <cell r="BB20793" t="str">
            <v>Gul</v>
          </cell>
        </row>
        <row r="20794">
          <cell r="S20794">
            <v>4605816</v>
          </cell>
        </row>
        <row r="20795">
          <cell r="S20795">
            <v>1567022</v>
          </cell>
        </row>
        <row r="20796">
          <cell r="S20796">
            <v>2193727</v>
          </cell>
        </row>
        <row r="20797">
          <cell r="S20797">
            <v>1419784</v>
          </cell>
          <cell r="BB20797" t="str">
            <v>Rød</v>
          </cell>
        </row>
        <row r="20798">
          <cell r="S20798">
            <v>3073615</v>
          </cell>
          <cell r="BB20798" t="str">
            <v>Rød</v>
          </cell>
        </row>
        <row r="20799">
          <cell r="S20799">
            <v>1010438</v>
          </cell>
        </row>
        <row r="20800">
          <cell r="S20800">
            <v>1682780</v>
          </cell>
        </row>
        <row r="20801">
          <cell r="S20801">
            <v>1181417</v>
          </cell>
        </row>
        <row r="20802">
          <cell r="S20802">
            <v>4608149</v>
          </cell>
        </row>
        <row r="20803">
          <cell r="S20803">
            <v>4342939</v>
          </cell>
        </row>
        <row r="20804">
          <cell r="S20804">
            <v>1568835</v>
          </cell>
        </row>
        <row r="20805">
          <cell r="S20805">
            <v>816059</v>
          </cell>
        </row>
        <row r="20806">
          <cell r="S20806">
            <v>3645977</v>
          </cell>
        </row>
        <row r="20807">
          <cell r="S20807">
            <v>1300696</v>
          </cell>
        </row>
        <row r="20808">
          <cell r="S20808">
            <v>1663644</v>
          </cell>
        </row>
        <row r="20809">
          <cell r="S20809">
            <v>1427208</v>
          </cell>
          <cell r="BB20809" t="str">
            <v>Rød</v>
          </cell>
        </row>
        <row r="20810">
          <cell r="S20810">
            <v>1622813</v>
          </cell>
        </row>
        <row r="20811">
          <cell r="S20811">
            <v>2297943</v>
          </cell>
        </row>
        <row r="20812">
          <cell r="S20812">
            <v>1240409</v>
          </cell>
        </row>
        <row r="20813">
          <cell r="S20813">
            <v>1238712</v>
          </cell>
        </row>
        <row r="20814">
          <cell r="S20814">
            <v>7493258</v>
          </cell>
        </row>
        <row r="20815">
          <cell r="S20815">
            <v>2121250</v>
          </cell>
        </row>
        <row r="20816">
          <cell r="S20816">
            <v>3139748</v>
          </cell>
          <cell r="BB20816" t="str">
            <v>Oransje</v>
          </cell>
        </row>
        <row r="20817">
          <cell r="S20817">
            <v>3007199</v>
          </cell>
        </row>
        <row r="20818">
          <cell r="S20818">
            <v>1743392</v>
          </cell>
          <cell r="BB20818" t="str">
            <v>Rød</v>
          </cell>
        </row>
        <row r="20819">
          <cell r="S20819">
            <v>3421718.98</v>
          </cell>
        </row>
        <row r="20820">
          <cell r="S20820">
            <v>3435684</v>
          </cell>
        </row>
        <row r="20821">
          <cell r="S20821">
            <v>1652218</v>
          </cell>
        </row>
        <row r="20822">
          <cell r="S20822">
            <v>1612500</v>
          </cell>
          <cell r="BB20822" t="str">
            <v>Oransje</v>
          </cell>
        </row>
        <row r="20823">
          <cell r="S20823">
            <v>2518145</v>
          </cell>
        </row>
        <row r="20824">
          <cell r="S20824">
            <v>1370724</v>
          </cell>
        </row>
        <row r="20825">
          <cell r="S20825">
            <v>1749955</v>
          </cell>
        </row>
        <row r="20826">
          <cell r="S20826">
            <v>882052</v>
          </cell>
        </row>
        <row r="20827">
          <cell r="S20827">
            <v>1242710</v>
          </cell>
        </row>
        <row r="20828">
          <cell r="S20828">
            <v>533213</v>
          </cell>
          <cell r="BB20828" t="str">
            <v>Oransje</v>
          </cell>
        </row>
        <row r="20829">
          <cell r="S20829">
            <v>1610000</v>
          </cell>
        </row>
        <row r="20830">
          <cell r="S20830">
            <v>2153023.79</v>
          </cell>
        </row>
        <row r="20831">
          <cell r="S20831">
            <v>2184846</v>
          </cell>
        </row>
        <row r="20832">
          <cell r="S20832">
            <v>1089237</v>
          </cell>
        </row>
        <row r="20833">
          <cell r="S20833">
            <v>3566851</v>
          </cell>
        </row>
        <row r="20834">
          <cell r="S20834">
            <v>3919315</v>
          </cell>
          <cell r="BB20834" t="str">
            <v>Oransje</v>
          </cell>
        </row>
        <row r="20835">
          <cell r="S20835">
            <v>2847301</v>
          </cell>
          <cell r="BB20835" t="str">
            <v>Grønn</v>
          </cell>
        </row>
        <row r="20836">
          <cell r="S20836">
            <v>2612478.7999999998</v>
          </cell>
        </row>
        <row r="20837">
          <cell r="S20837">
            <v>1222033</v>
          </cell>
        </row>
        <row r="20838">
          <cell r="S20838">
            <v>2175451</v>
          </cell>
        </row>
        <row r="20839">
          <cell r="S20839">
            <v>1300000</v>
          </cell>
        </row>
        <row r="20840">
          <cell r="S20840">
            <v>3894839</v>
          </cell>
        </row>
        <row r="20841">
          <cell r="S20841">
            <v>1428608</v>
          </cell>
        </row>
        <row r="20842">
          <cell r="S20842">
            <v>3029766</v>
          </cell>
        </row>
        <row r="20843">
          <cell r="S20843">
            <v>2334582</v>
          </cell>
        </row>
        <row r="20844">
          <cell r="S20844">
            <v>1527108</v>
          </cell>
        </row>
        <row r="20845">
          <cell r="S20845">
            <v>1497845</v>
          </cell>
        </row>
        <row r="20846">
          <cell r="S20846">
            <v>1052780</v>
          </cell>
        </row>
        <row r="20847">
          <cell r="S20847">
            <v>2963953</v>
          </cell>
          <cell r="BB20847" t="str">
            <v>Rød</v>
          </cell>
        </row>
        <row r="20848">
          <cell r="S20848">
            <v>2171312</v>
          </cell>
        </row>
        <row r="20849">
          <cell r="S20849">
            <v>1884746</v>
          </cell>
        </row>
        <row r="20850">
          <cell r="S20850">
            <v>1317641</v>
          </cell>
        </row>
        <row r="20851">
          <cell r="S20851">
            <v>3664280</v>
          </cell>
        </row>
        <row r="20852">
          <cell r="S20852">
            <v>2623470</v>
          </cell>
        </row>
        <row r="20853">
          <cell r="S20853">
            <v>2217296</v>
          </cell>
        </row>
        <row r="20854">
          <cell r="S20854">
            <v>257027</v>
          </cell>
        </row>
        <row r="20855">
          <cell r="S20855">
            <v>1296558</v>
          </cell>
        </row>
        <row r="20856">
          <cell r="S20856">
            <v>4557375</v>
          </cell>
        </row>
        <row r="20857">
          <cell r="S20857">
            <v>1743292</v>
          </cell>
        </row>
        <row r="20858">
          <cell r="S20858">
            <v>2220889</v>
          </cell>
        </row>
        <row r="20859">
          <cell r="S20859">
            <v>937090</v>
          </cell>
          <cell r="BB20859" t="str">
            <v>Oransje</v>
          </cell>
        </row>
        <row r="20860">
          <cell r="S20860">
            <v>1050532</v>
          </cell>
        </row>
        <row r="20861">
          <cell r="S20861">
            <v>2679308</v>
          </cell>
        </row>
        <row r="20862">
          <cell r="S20862">
            <v>332060</v>
          </cell>
        </row>
        <row r="20863">
          <cell r="S20863">
            <v>484214.5</v>
          </cell>
        </row>
        <row r="20864">
          <cell r="S20864">
            <v>1714015</v>
          </cell>
          <cell r="BB20864" t="str">
            <v>Rød</v>
          </cell>
        </row>
        <row r="20865">
          <cell r="S20865">
            <v>1025430</v>
          </cell>
        </row>
        <row r="20866">
          <cell r="S20866">
            <v>1387504</v>
          </cell>
        </row>
        <row r="20867">
          <cell r="S20867">
            <v>3987809</v>
          </cell>
        </row>
        <row r="20868">
          <cell r="S20868">
            <v>1070622</v>
          </cell>
          <cell r="BB20868" t="str">
            <v>Gul</v>
          </cell>
        </row>
        <row r="20869">
          <cell r="S20869">
            <v>1198295</v>
          </cell>
        </row>
        <row r="20870">
          <cell r="S20870">
            <v>3588592</v>
          </cell>
        </row>
        <row r="20871">
          <cell r="S20871">
            <v>5355243</v>
          </cell>
          <cell r="BB20871" t="str">
            <v>Rød</v>
          </cell>
        </row>
        <row r="20872">
          <cell r="S20872">
            <v>1014233</v>
          </cell>
        </row>
        <row r="20873">
          <cell r="S20873">
            <v>635618</v>
          </cell>
          <cell r="BB20873" t="str">
            <v>Rød</v>
          </cell>
        </row>
        <row r="20874">
          <cell r="S20874">
            <v>4902289</v>
          </cell>
        </row>
        <row r="20875">
          <cell r="S20875">
            <v>2357131</v>
          </cell>
        </row>
        <row r="20876">
          <cell r="S20876">
            <v>978556</v>
          </cell>
        </row>
        <row r="20877">
          <cell r="S20877">
            <v>1323110</v>
          </cell>
        </row>
        <row r="20878">
          <cell r="S20878">
            <v>2745533</v>
          </cell>
        </row>
        <row r="20879">
          <cell r="S20879">
            <v>2363498</v>
          </cell>
        </row>
        <row r="20880">
          <cell r="S20880">
            <v>11287500</v>
          </cell>
        </row>
        <row r="20881">
          <cell r="S20881">
            <v>2011383</v>
          </cell>
        </row>
        <row r="20882">
          <cell r="S20882">
            <v>1215455</v>
          </cell>
          <cell r="BB20882" t="str">
            <v>Rød</v>
          </cell>
        </row>
        <row r="20883">
          <cell r="S20883">
            <v>2257687</v>
          </cell>
        </row>
        <row r="20884">
          <cell r="S20884">
            <v>7647323</v>
          </cell>
        </row>
        <row r="20885">
          <cell r="S20885">
            <v>408407.75</v>
          </cell>
        </row>
        <row r="20886">
          <cell r="S20886">
            <v>1155555.75</v>
          </cell>
        </row>
        <row r="20887">
          <cell r="S20887">
            <v>3523131</v>
          </cell>
        </row>
        <row r="20888">
          <cell r="S20888">
            <v>2203129</v>
          </cell>
          <cell r="BB20888" t="str">
            <v>Rød</v>
          </cell>
        </row>
        <row r="20889">
          <cell r="S20889">
            <v>3447154</v>
          </cell>
        </row>
        <row r="20890">
          <cell r="S20890">
            <v>2749636</v>
          </cell>
          <cell r="BB20890" t="str">
            <v>Gul</v>
          </cell>
        </row>
        <row r="20891">
          <cell r="S20891">
            <v>3640000</v>
          </cell>
        </row>
        <row r="20892">
          <cell r="S20892">
            <v>2429224</v>
          </cell>
        </row>
        <row r="20893">
          <cell r="S20893">
            <v>1109901</v>
          </cell>
        </row>
        <row r="20894">
          <cell r="S20894">
            <v>4575392</v>
          </cell>
        </row>
        <row r="20895">
          <cell r="S20895">
            <v>1794340</v>
          </cell>
        </row>
        <row r="20896">
          <cell r="S20896">
            <v>5555964</v>
          </cell>
          <cell r="BB20896" t="str">
            <v>Oransje</v>
          </cell>
        </row>
        <row r="20897">
          <cell r="S20897">
            <v>2568256</v>
          </cell>
        </row>
        <row r="20898">
          <cell r="S20898">
            <v>1702500</v>
          </cell>
        </row>
        <row r="20899">
          <cell r="S20899">
            <v>3796114</v>
          </cell>
        </row>
        <row r="20900">
          <cell r="S20900">
            <v>2517900</v>
          </cell>
        </row>
        <row r="20901">
          <cell r="S20901">
            <v>4439286</v>
          </cell>
        </row>
        <row r="20902">
          <cell r="S20902">
            <v>988288</v>
          </cell>
        </row>
        <row r="20903">
          <cell r="S20903">
            <v>1358256</v>
          </cell>
        </row>
        <row r="20904">
          <cell r="S20904">
            <v>3011681</v>
          </cell>
        </row>
        <row r="20905">
          <cell r="S20905">
            <v>1812702</v>
          </cell>
        </row>
        <row r="20906">
          <cell r="S20906">
            <v>4247285</v>
          </cell>
        </row>
        <row r="20907">
          <cell r="S20907">
            <v>1337033</v>
          </cell>
        </row>
        <row r="20908">
          <cell r="S20908">
            <v>1557624</v>
          </cell>
        </row>
        <row r="20909">
          <cell r="S20909">
            <v>3473264.37</v>
          </cell>
          <cell r="BB20909" t="str">
            <v>Oransje</v>
          </cell>
        </row>
        <row r="20910">
          <cell r="S20910">
            <v>2241232</v>
          </cell>
        </row>
        <row r="20911">
          <cell r="S20911">
            <v>3677288</v>
          </cell>
        </row>
        <row r="20912">
          <cell r="S20912">
            <v>1651637</v>
          </cell>
        </row>
        <row r="20913">
          <cell r="S20913">
            <v>3212114</v>
          </cell>
        </row>
        <row r="20914">
          <cell r="S20914">
            <v>1708666</v>
          </cell>
        </row>
        <row r="20915">
          <cell r="S20915">
            <v>3360000</v>
          </cell>
          <cell r="BB20915" t="str">
            <v>Oransje</v>
          </cell>
        </row>
        <row r="20916">
          <cell r="S20916">
            <v>2631746</v>
          </cell>
        </row>
        <row r="20917">
          <cell r="S20917">
            <v>3600476</v>
          </cell>
          <cell r="BB20917" t="str">
            <v>Lys grønn</v>
          </cell>
        </row>
        <row r="20918">
          <cell r="S20918">
            <v>2010108</v>
          </cell>
        </row>
        <row r="20919">
          <cell r="S20919">
            <v>1263577</v>
          </cell>
        </row>
        <row r="20920">
          <cell r="S20920">
            <v>1430680</v>
          </cell>
          <cell r="BB20920" t="str">
            <v>Grønn</v>
          </cell>
        </row>
        <row r="20921">
          <cell r="S20921">
            <v>1178563</v>
          </cell>
          <cell r="BB20921" t="str">
            <v>Gul</v>
          </cell>
        </row>
        <row r="20922">
          <cell r="S20922">
            <v>2541753</v>
          </cell>
        </row>
        <row r="20923">
          <cell r="S20923">
            <v>2438012</v>
          </cell>
        </row>
        <row r="20924">
          <cell r="S20924">
            <v>1542868</v>
          </cell>
        </row>
        <row r="20925">
          <cell r="S20925">
            <v>3982182</v>
          </cell>
        </row>
        <row r="20926">
          <cell r="S20926">
            <v>1585184</v>
          </cell>
          <cell r="BB20926" t="str">
            <v>Oransje</v>
          </cell>
        </row>
        <row r="20927">
          <cell r="S20927">
            <v>1680730</v>
          </cell>
          <cell r="BB20927" t="str">
            <v>Rød</v>
          </cell>
        </row>
        <row r="20928">
          <cell r="S20928">
            <v>666937</v>
          </cell>
        </row>
        <row r="20929">
          <cell r="S20929">
            <v>2190000</v>
          </cell>
        </row>
        <row r="20930">
          <cell r="S20930">
            <v>1020734</v>
          </cell>
        </row>
        <row r="20931">
          <cell r="S20931">
            <v>1264799</v>
          </cell>
        </row>
        <row r="20932">
          <cell r="S20932">
            <v>1801415</v>
          </cell>
        </row>
        <row r="20933">
          <cell r="S20933">
            <v>1907405</v>
          </cell>
        </row>
        <row r="20934">
          <cell r="S20934">
            <v>2614597</v>
          </cell>
        </row>
        <row r="20935">
          <cell r="S20935">
            <v>1747372</v>
          </cell>
        </row>
        <row r="20936">
          <cell r="S20936">
            <v>2721734</v>
          </cell>
        </row>
        <row r="20937">
          <cell r="S20937">
            <v>3665134</v>
          </cell>
        </row>
        <row r="20938">
          <cell r="S20938">
            <v>1340000</v>
          </cell>
          <cell r="BB20938" t="str">
            <v>Oransje</v>
          </cell>
        </row>
        <row r="20939">
          <cell r="S20939">
            <v>2450298</v>
          </cell>
        </row>
        <row r="20940">
          <cell r="S20940">
            <v>3344752</v>
          </cell>
        </row>
        <row r="20941">
          <cell r="S20941">
            <v>2235717</v>
          </cell>
        </row>
        <row r="20942">
          <cell r="S20942">
            <v>1635280</v>
          </cell>
        </row>
        <row r="20943">
          <cell r="S20943">
            <v>1220133</v>
          </cell>
        </row>
        <row r="20944">
          <cell r="S20944">
            <v>951399.24</v>
          </cell>
        </row>
        <row r="20945">
          <cell r="S20945">
            <v>1237088</v>
          </cell>
        </row>
        <row r="20946">
          <cell r="S20946">
            <v>3043110</v>
          </cell>
          <cell r="BB20946" t="str">
            <v>Gul</v>
          </cell>
        </row>
        <row r="20947">
          <cell r="S20947">
            <v>2860000</v>
          </cell>
        </row>
        <row r="20948">
          <cell r="S20948">
            <v>1145703.04</v>
          </cell>
        </row>
        <row r="20949">
          <cell r="S20949">
            <v>1012500</v>
          </cell>
        </row>
        <row r="20950">
          <cell r="S20950">
            <v>3375000</v>
          </cell>
          <cell r="BB20950" t="str">
            <v>Rød</v>
          </cell>
        </row>
        <row r="20951">
          <cell r="S20951">
            <v>3375000</v>
          </cell>
        </row>
        <row r="20952">
          <cell r="S20952">
            <v>802154</v>
          </cell>
        </row>
        <row r="20953">
          <cell r="S20953">
            <v>1527434</v>
          </cell>
        </row>
        <row r="20954">
          <cell r="S20954">
            <v>1609696</v>
          </cell>
        </row>
        <row r="20955">
          <cell r="S20955">
            <v>1001473</v>
          </cell>
          <cell r="BB20955" t="str">
            <v>Oransje</v>
          </cell>
        </row>
        <row r="20956">
          <cell r="S20956">
            <v>3277523</v>
          </cell>
        </row>
        <row r="20957">
          <cell r="S20957">
            <v>1478602</v>
          </cell>
          <cell r="BB20957" t="str">
            <v>Rød</v>
          </cell>
        </row>
        <row r="20958">
          <cell r="S20958">
            <v>2367758</v>
          </cell>
        </row>
        <row r="20959">
          <cell r="S20959">
            <v>1318485</v>
          </cell>
        </row>
        <row r="20960">
          <cell r="S20960">
            <v>1937201</v>
          </cell>
          <cell r="BB20960" t="str">
            <v>Oransje</v>
          </cell>
        </row>
        <row r="20961">
          <cell r="S20961">
            <v>2692677</v>
          </cell>
        </row>
        <row r="20962">
          <cell r="S20962">
            <v>1718845</v>
          </cell>
        </row>
        <row r="20963">
          <cell r="S20963">
            <v>585416</v>
          </cell>
          <cell r="BB20963" t="str">
            <v>Gul</v>
          </cell>
        </row>
        <row r="20964">
          <cell r="S20964">
            <v>2422500</v>
          </cell>
        </row>
        <row r="20965">
          <cell r="S20965">
            <v>3106404</v>
          </cell>
          <cell r="BB20965" t="str">
            <v>Oransje</v>
          </cell>
        </row>
        <row r="20966">
          <cell r="S20966">
            <v>1983073</v>
          </cell>
        </row>
        <row r="20967">
          <cell r="S20967">
            <v>840197</v>
          </cell>
        </row>
        <row r="20968">
          <cell r="S20968">
            <v>2980137</v>
          </cell>
        </row>
        <row r="20969">
          <cell r="S20969">
            <v>557594</v>
          </cell>
        </row>
        <row r="20970">
          <cell r="S20970">
            <v>2153013</v>
          </cell>
        </row>
        <row r="20971">
          <cell r="S20971">
            <v>1311648</v>
          </cell>
        </row>
        <row r="20972">
          <cell r="S20972">
            <v>517760</v>
          </cell>
        </row>
        <row r="20973">
          <cell r="S20973">
            <v>3316070</v>
          </cell>
          <cell r="BB20973" t="str">
            <v>Oransje</v>
          </cell>
        </row>
        <row r="20974">
          <cell r="S20974">
            <v>2176366</v>
          </cell>
        </row>
        <row r="20975">
          <cell r="S20975">
            <v>1185455</v>
          </cell>
          <cell r="BB20975" t="str">
            <v>Rød</v>
          </cell>
        </row>
        <row r="20976">
          <cell r="S20976">
            <v>2758230</v>
          </cell>
        </row>
        <row r="20977">
          <cell r="S20977">
            <v>978581</v>
          </cell>
        </row>
        <row r="20978">
          <cell r="S20978">
            <v>2587601</v>
          </cell>
        </row>
        <row r="20979">
          <cell r="S20979">
            <v>935000</v>
          </cell>
        </row>
        <row r="20980">
          <cell r="S20980">
            <v>2221128</v>
          </cell>
        </row>
        <row r="20981">
          <cell r="S20981">
            <v>2862100</v>
          </cell>
        </row>
        <row r="20982">
          <cell r="S20982">
            <v>3073683</v>
          </cell>
        </row>
        <row r="20983">
          <cell r="S20983">
            <v>4509568</v>
          </cell>
        </row>
        <row r="20984">
          <cell r="S20984">
            <v>1951037</v>
          </cell>
        </row>
        <row r="20985">
          <cell r="S20985">
            <v>1768701</v>
          </cell>
          <cell r="BB20985" t="str">
            <v>Rød</v>
          </cell>
        </row>
        <row r="20986">
          <cell r="S20986">
            <v>930697</v>
          </cell>
          <cell r="BB20986" t="str">
            <v>Rød</v>
          </cell>
        </row>
        <row r="20987">
          <cell r="S20987">
            <v>1556685</v>
          </cell>
          <cell r="BB20987" t="str">
            <v>Oransje</v>
          </cell>
        </row>
        <row r="20988">
          <cell r="S20988">
            <v>1184722</v>
          </cell>
          <cell r="BB20988" t="str">
            <v>Rød</v>
          </cell>
        </row>
        <row r="20989">
          <cell r="S20989">
            <v>3665474</v>
          </cell>
        </row>
        <row r="20990">
          <cell r="S20990">
            <v>490000</v>
          </cell>
        </row>
        <row r="20991">
          <cell r="S20991">
            <v>3313121</v>
          </cell>
        </row>
        <row r="20992">
          <cell r="S20992">
            <v>1714951.8</v>
          </cell>
        </row>
        <row r="20993">
          <cell r="S20993">
            <v>2108051</v>
          </cell>
        </row>
        <row r="20994">
          <cell r="S20994">
            <v>891327</v>
          </cell>
        </row>
        <row r="20995">
          <cell r="S20995">
            <v>779420</v>
          </cell>
        </row>
        <row r="20996">
          <cell r="S20996">
            <v>4737894</v>
          </cell>
        </row>
        <row r="20997">
          <cell r="S20997">
            <v>416194</v>
          </cell>
        </row>
        <row r="20998">
          <cell r="S20998">
            <v>1299061</v>
          </cell>
          <cell r="BB20998" t="str">
            <v>Oransje</v>
          </cell>
        </row>
        <row r="20999">
          <cell r="S20999">
            <v>1409524</v>
          </cell>
        </row>
        <row r="21000">
          <cell r="S21000">
            <v>1411544</v>
          </cell>
        </row>
        <row r="21001">
          <cell r="S21001">
            <v>2876394</v>
          </cell>
          <cell r="BB21001" t="str">
            <v>Lys grønn</v>
          </cell>
        </row>
        <row r="21002">
          <cell r="S21002">
            <v>1180053</v>
          </cell>
        </row>
        <row r="21003">
          <cell r="S21003">
            <v>4806625</v>
          </cell>
          <cell r="BB21003" t="str">
            <v>Grønn</v>
          </cell>
        </row>
        <row r="21004">
          <cell r="S21004">
            <v>1999827</v>
          </cell>
        </row>
        <row r="21005">
          <cell r="S21005">
            <v>1300000</v>
          </cell>
          <cell r="BB21005" t="str">
            <v>Rød</v>
          </cell>
        </row>
        <row r="21006">
          <cell r="S21006">
            <v>1145292</v>
          </cell>
        </row>
        <row r="21007">
          <cell r="S21007">
            <v>2784854</v>
          </cell>
        </row>
        <row r="21008">
          <cell r="S21008">
            <v>2196688</v>
          </cell>
        </row>
        <row r="21009">
          <cell r="S21009">
            <v>1803625</v>
          </cell>
        </row>
        <row r="21010">
          <cell r="S21010">
            <v>1236747</v>
          </cell>
          <cell r="BB21010" t="str">
            <v>Gul</v>
          </cell>
        </row>
        <row r="21011">
          <cell r="S21011">
            <v>1995000</v>
          </cell>
          <cell r="BB21011" t="str">
            <v>Gul</v>
          </cell>
        </row>
        <row r="21012">
          <cell r="S21012">
            <v>1364200</v>
          </cell>
        </row>
        <row r="21013">
          <cell r="S21013">
            <v>2262014</v>
          </cell>
        </row>
        <row r="21014">
          <cell r="S21014">
            <v>1845724</v>
          </cell>
        </row>
        <row r="21015">
          <cell r="S21015">
            <v>1825210</v>
          </cell>
        </row>
        <row r="21016">
          <cell r="S21016">
            <v>1852303</v>
          </cell>
        </row>
        <row r="21017">
          <cell r="S21017">
            <v>1785190</v>
          </cell>
          <cell r="BB21017" t="str">
            <v>Rød</v>
          </cell>
        </row>
        <row r="21018">
          <cell r="S21018">
            <v>2528592.0099999998</v>
          </cell>
        </row>
        <row r="21019">
          <cell r="S21019">
            <v>3372039</v>
          </cell>
          <cell r="BB21019" t="str">
            <v>Rød</v>
          </cell>
        </row>
        <row r="21020">
          <cell r="S21020">
            <v>780781</v>
          </cell>
        </row>
        <row r="21021">
          <cell r="S21021">
            <v>2476823</v>
          </cell>
        </row>
        <row r="21022">
          <cell r="S21022">
            <v>998344</v>
          </cell>
        </row>
        <row r="21023">
          <cell r="S21023">
            <v>3061621</v>
          </cell>
        </row>
        <row r="21024">
          <cell r="S21024">
            <v>440424</v>
          </cell>
        </row>
        <row r="21025">
          <cell r="S21025">
            <v>4201443</v>
          </cell>
          <cell r="BB21025" t="str">
            <v>Gul</v>
          </cell>
        </row>
        <row r="21026">
          <cell r="S21026">
            <v>2074113</v>
          </cell>
        </row>
        <row r="21027">
          <cell r="S21027">
            <v>1506115</v>
          </cell>
        </row>
        <row r="21028">
          <cell r="S21028">
            <v>5292908</v>
          </cell>
        </row>
        <row r="21029">
          <cell r="S21029">
            <v>2356375</v>
          </cell>
        </row>
        <row r="21030">
          <cell r="S21030">
            <v>1034554</v>
          </cell>
        </row>
        <row r="21031">
          <cell r="S21031">
            <v>3075621</v>
          </cell>
        </row>
        <row r="21032">
          <cell r="S21032">
            <v>1265948</v>
          </cell>
          <cell r="BB21032" t="str">
            <v>Oransje</v>
          </cell>
        </row>
        <row r="21033">
          <cell r="S21033">
            <v>2197934</v>
          </cell>
        </row>
        <row r="21034">
          <cell r="S21034">
            <v>570448</v>
          </cell>
        </row>
        <row r="21035">
          <cell r="S21035">
            <v>2508244</v>
          </cell>
        </row>
        <row r="21036">
          <cell r="S21036">
            <v>811992</v>
          </cell>
        </row>
        <row r="21037">
          <cell r="S21037">
            <v>2004463</v>
          </cell>
        </row>
        <row r="21038">
          <cell r="S21038">
            <v>3811182</v>
          </cell>
          <cell r="BB21038" t="str">
            <v>Gul</v>
          </cell>
        </row>
        <row r="21039">
          <cell r="S21039">
            <v>2279654</v>
          </cell>
        </row>
        <row r="21040">
          <cell r="S21040">
            <v>1444642</v>
          </cell>
        </row>
        <row r="21041">
          <cell r="S21041">
            <v>1620885</v>
          </cell>
        </row>
        <row r="21042">
          <cell r="S21042">
            <v>1526754</v>
          </cell>
        </row>
        <row r="21043">
          <cell r="S21043">
            <v>1057931</v>
          </cell>
        </row>
        <row r="21044">
          <cell r="S21044">
            <v>2494971.6</v>
          </cell>
        </row>
        <row r="21045">
          <cell r="S21045">
            <v>2065977</v>
          </cell>
        </row>
        <row r="21046">
          <cell r="S21046">
            <v>1053045</v>
          </cell>
        </row>
        <row r="21047">
          <cell r="S21047">
            <v>1552670</v>
          </cell>
        </row>
        <row r="21048">
          <cell r="S21048">
            <v>1542699.03</v>
          </cell>
        </row>
        <row r="21049">
          <cell r="S21049">
            <v>7971015</v>
          </cell>
        </row>
        <row r="21050">
          <cell r="S21050">
            <v>3060000</v>
          </cell>
        </row>
        <row r="21051">
          <cell r="S21051">
            <v>2275240</v>
          </cell>
        </row>
        <row r="21052">
          <cell r="S21052">
            <v>2520999</v>
          </cell>
        </row>
        <row r="21053">
          <cell r="S21053">
            <v>1797491</v>
          </cell>
        </row>
        <row r="21054">
          <cell r="S21054">
            <v>5340587.1900000004</v>
          </cell>
          <cell r="BB21054" t="str">
            <v>Rød</v>
          </cell>
        </row>
        <row r="21055">
          <cell r="S21055">
            <v>2190000</v>
          </cell>
        </row>
        <row r="21056">
          <cell r="S21056">
            <v>1431147</v>
          </cell>
        </row>
        <row r="21057">
          <cell r="S21057">
            <v>1724612</v>
          </cell>
        </row>
        <row r="21058">
          <cell r="S21058">
            <v>2939360</v>
          </cell>
        </row>
        <row r="21059">
          <cell r="S21059">
            <v>2263002</v>
          </cell>
        </row>
        <row r="21060">
          <cell r="S21060">
            <v>4820448</v>
          </cell>
        </row>
        <row r="21061">
          <cell r="S21061">
            <v>1950708</v>
          </cell>
        </row>
        <row r="21062">
          <cell r="S21062">
            <v>1351105</v>
          </cell>
        </row>
        <row r="21063">
          <cell r="S21063">
            <v>1688866</v>
          </cell>
        </row>
        <row r="21064">
          <cell r="S21064">
            <v>1152458</v>
          </cell>
        </row>
        <row r="21065">
          <cell r="S21065">
            <v>1755187</v>
          </cell>
        </row>
        <row r="21066">
          <cell r="S21066">
            <v>2535227</v>
          </cell>
        </row>
        <row r="21067">
          <cell r="S21067">
            <v>2700301</v>
          </cell>
        </row>
        <row r="21068">
          <cell r="S21068">
            <v>2052390</v>
          </cell>
        </row>
        <row r="21069">
          <cell r="S21069">
            <v>417547</v>
          </cell>
        </row>
        <row r="21070">
          <cell r="S21070">
            <v>8270548</v>
          </cell>
        </row>
        <row r="21071">
          <cell r="S21071">
            <v>3231016</v>
          </cell>
          <cell r="BB21071" t="str">
            <v>Rød</v>
          </cell>
        </row>
        <row r="21072">
          <cell r="S21072">
            <v>1439633</v>
          </cell>
        </row>
        <row r="21073">
          <cell r="S21073">
            <v>2517257</v>
          </cell>
        </row>
        <row r="21074">
          <cell r="S21074">
            <v>2234765</v>
          </cell>
        </row>
        <row r="21075">
          <cell r="S21075">
            <v>994470</v>
          </cell>
        </row>
        <row r="21076">
          <cell r="S21076">
            <v>1616309</v>
          </cell>
        </row>
        <row r="21077">
          <cell r="S21077">
            <v>4169904</v>
          </cell>
        </row>
        <row r="21078">
          <cell r="S21078">
            <v>3100758</v>
          </cell>
          <cell r="BB21078" t="str">
            <v>Rød</v>
          </cell>
        </row>
        <row r="21079">
          <cell r="S21079">
            <v>2149283</v>
          </cell>
        </row>
        <row r="21080">
          <cell r="S21080">
            <v>2141127</v>
          </cell>
        </row>
        <row r="21081">
          <cell r="S21081">
            <v>4155128</v>
          </cell>
          <cell r="BB21081" t="str">
            <v>Oransje</v>
          </cell>
        </row>
        <row r="21082">
          <cell r="S21082">
            <v>1477963</v>
          </cell>
          <cell r="BB21082" t="str">
            <v>Rød</v>
          </cell>
        </row>
        <row r="21083">
          <cell r="S21083">
            <v>3801633</v>
          </cell>
        </row>
        <row r="21084">
          <cell r="S21084">
            <v>1729756</v>
          </cell>
        </row>
        <row r="21085">
          <cell r="S21085">
            <v>1037866</v>
          </cell>
        </row>
        <row r="21086">
          <cell r="S21086">
            <v>2066958</v>
          </cell>
        </row>
        <row r="21087">
          <cell r="S21087">
            <v>1414696</v>
          </cell>
        </row>
        <row r="21088">
          <cell r="S21088">
            <v>2500000</v>
          </cell>
        </row>
        <row r="21089">
          <cell r="S21089">
            <v>10000000</v>
          </cell>
        </row>
        <row r="21090">
          <cell r="S21090">
            <v>2691681</v>
          </cell>
          <cell r="BB21090" t="str">
            <v>Oransje</v>
          </cell>
        </row>
        <row r="21091">
          <cell r="S21091">
            <v>3033314</v>
          </cell>
        </row>
        <row r="21092">
          <cell r="S21092">
            <v>1244495</v>
          </cell>
        </row>
        <row r="21093">
          <cell r="S21093">
            <v>1567146</v>
          </cell>
        </row>
        <row r="21094">
          <cell r="S21094">
            <v>4386275</v>
          </cell>
        </row>
        <row r="21095">
          <cell r="S21095">
            <v>4196321</v>
          </cell>
        </row>
        <row r="21096">
          <cell r="S21096">
            <v>1460407</v>
          </cell>
          <cell r="BB21096" t="str">
            <v>Oransje</v>
          </cell>
        </row>
        <row r="21097">
          <cell r="S21097">
            <v>1411784.57</v>
          </cell>
        </row>
        <row r="21098">
          <cell r="S21098">
            <v>4352647</v>
          </cell>
        </row>
        <row r="21099">
          <cell r="S21099">
            <v>2599665</v>
          </cell>
        </row>
        <row r="21100">
          <cell r="S21100">
            <v>2156003</v>
          </cell>
        </row>
        <row r="21101">
          <cell r="S21101">
            <v>1616253</v>
          </cell>
        </row>
        <row r="21102">
          <cell r="S21102">
            <v>2950506</v>
          </cell>
        </row>
        <row r="21103">
          <cell r="S21103">
            <v>1287476</v>
          </cell>
        </row>
        <row r="21104">
          <cell r="S21104">
            <v>2233733</v>
          </cell>
        </row>
        <row r="21105">
          <cell r="S21105">
            <v>2511067</v>
          </cell>
        </row>
        <row r="21106">
          <cell r="S21106">
            <v>842504</v>
          </cell>
        </row>
        <row r="21107">
          <cell r="S21107">
            <v>2900000</v>
          </cell>
          <cell r="BB21107" t="str">
            <v>Oransje</v>
          </cell>
        </row>
        <row r="21108">
          <cell r="S21108">
            <v>1424258</v>
          </cell>
        </row>
        <row r="21109">
          <cell r="S21109">
            <v>366170.25</v>
          </cell>
        </row>
        <row r="21110">
          <cell r="S21110">
            <v>3167719</v>
          </cell>
        </row>
        <row r="21111">
          <cell r="S21111">
            <v>3339931</v>
          </cell>
        </row>
        <row r="21112">
          <cell r="S21112">
            <v>1470433</v>
          </cell>
        </row>
        <row r="21113">
          <cell r="S21113">
            <v>1487185</v>
          </cell>
          <cell r="BB21113" t="str">
            <v>Oransje</v>
          </cell>
        </row>
        <row r="21114">
          <cell r="S21114">
            <v>3628038</v>
          </cell>
        </row>
        <row r="21115">
          <cell r="S21115">
            <v>1230521</v>
          </cell>
        </row>
        <row r="21116">
          <cell r="S21116">
            <v>2662686.04</v>
          </cell>
        </row>
        <row r="21117">
          <cell r="S21117">
            <v>443755</v>
          </cell>
        </row>
        <row r="21118">
          <cell r="S21118">
            <v>675714</v>
          </cell>
        </row>
        <row r="21119">
          <cell r="S21119">
            <v>1382514</v>
          </cell>
        </row>
        <row r="21120">
          <cell r="S21120">
            <v>1173073.42</v>
          </cell>
          <cell r="BB21120" t="str">
            <v>Gul</v>
          </cell>
        </row>
        <row r="21121">
          <cell r="S21121">
            <v>1517294</v>
          </cell>
        </row>
        <row r="21122">
          <cell r="S21122">
            <v>639402</v>
          </cell>
        </row>
        <row r="21123">
          <cell r="S21123">
            <v>1058603</v>
          </cell>
        </row>
        <row r="21124">
          <cell r="S21124">
            <v>1144382</v>
          </cell>
          <cell r="BB21124" t="str">
            <v>Rød</v>
          </cell>
        </row>
        <row r="21125">
          <cell r="S21125">
            <v>650509</v>
          </cell>
        </row>
        <row r="21126">
          <cell r="S21126">
            <v>1464503</v>
          </cell>
        </row>
        <row r="21127">
          <cell r="S21127">
            <v>2069255</v>
          </cell>
        </row>
        <row r="21128">
          <cell r="S21128">
            <v>1022686</v>
          </cell>
        </row>
        <row r="21129">
          <cell r="S21129">
            <v>2095665</v>
          </cell>
        </row>
        <row r="21130">
          <cell r="S21130">
            <v>1230814</v>
          </cell>
          <cell r="BB21130" t="str">
            <v>Rød</v>
          </cell>
        </row>
        <row r="21131">
          <cell r="S21131">
            <v>1768050</v>
          </cell>
        </row>
        <row r="21132">
          <cell r="S21132">
            <v>5503932.1600000001</v>
          </cell>
        </row>
        <row r="21133">
          <cell r="S21133">
            <v>2534424.79</v>
          </cell>
        </row>
        <row r="21134">
          <cell r="S21134">
            <v>1619525</v>
          </cell>
          <cell r="BB21134" t="str">
            <v>Oransje</v>
          </cell>
        </row>
        <row r="21135">
          <cell r="S21135">
            <v>1452001</v>
          </cell>
          <cell r="BB21135" t="str">
            <v>Oransje</v>
          </cell>
        </row>
        <row r="21136">
          <cell r="S21136">
            <v>1043191</v>
          </cell>
        </row>
        <row r="21137">
          <cell r="S21137">
            <v>1022043.87</v>
          </cell>
        </row>
        <row r="21138">
          <cell r="S21138">
            <v>2062862</v>
          </cell>
        </row>
        <row r="21139">
          <cell r="S21139">
            <v>2637222</v>
          </cell>
        </row>
        <row r="21140">
          <cell r="S21140">
            <v>2113189</v>
          </cell>
          <cell r="BB21140" t="str">
            <v>Rød</v>
          </cell>
        </row>
        <row r="21141">
          <cell r="S21141">
            <v>4035000</v>
          </cell>
        </row>
        <row r="21142">
          <cell r="S21142">
            <v>381940</v>
          </cell>
        </row>
        <row r="21143">
          <cell r="S21143">
            <v>2863142</v>
          </cell>
          <cell r="BB21143" t="str">
            <v>Oransje</v>
          </cell>
        </row>
        <row r="21144">
          <cell r="S21144">
            <v>3064398</v>
          </cell>
        </row>
        <row r="21145">
          <cell r="S21145">
            <v>1562879</v>
          </cell>
        </row>
        <row r="21146">
          <cell r="S21146">
            <v>1001881</v>
          </cell>
        </row>
        <row r="21147">
          <cell r="S21147">
            <v>1531373</v>
          </cell>
          <cell r="BB21147" t="str">
            <v>Gul</v>
          </cell>
        </row>
        <row r="21148">
          <cell r="S21148">
            <v>1721392</v>
          </cell>
          <cell r="BB21148" t="str">
            <v>Rød</v>
          </cell>
        </row>
        <row r="21149">
          <cell r="S21149">
            <v>2745894</v>
          </cell>
        </row>
        <row r="21150">
          <cell r="S21150">
            <v>1666195</v>
          </cell>
        </row>
        <row r="21151">
          <cell r="S21151">
            <v>177106</v>
          </cell>
          <cell r="BB21151" t="str">
            <v>Oransje</v>
          </cell>
        </row>
        <row r="21152">
          <cell r="S21152">
            <v>1198485</v>
          </cell>
          <cell r="BB21152" t="str">
            <v>Gul</v>
          </cell>
        </row>
        <row r="21153">
          <cell r="S21153">
            <v>3521925</v>
          </cell>
        </row>
        <row r="21154">
          <cell r="S21154">
            <v>2492789</v>
          </cell>
        </row>
        <row r="21155">
          <cell r="S21155">
            <v>2745898</v>
          </cell>
        </row>
        <row r="21156">
          <cell r="S21156">
            <v>3014914.26</v>
          </cell>
        </row>
        <row r="21157">
          <cell r="S21157">
            <v>1193986</v>
          </cell>
          <cell r="BB21157" t="str">
            <v>Oransje</v>
          </cell>
        </row>
        <row r="21158">
          <cell r="S21158">
            <v>1430901</v>
          </cell>
        </row>
        <row r="21159">
          <cell r="S21159">
            <v>2500000</v>
          </cell>
          <cell r="BB21159" t="str">
            <v>Oransje</v>
          </cell>
        </row>
        <row r="21160">
          <cell r="S21160">
            <v>1250000</v>
          </cell>
        </row>
        <row r="21161">
          <cell r="S21161">
            <v>724063</v>
          </cell>
          <cell r="BB21161" t="str">
            <v>Grønn</v>
          </cell>
        </row>
        <row r="21162">
          <cell r="S21162">
            <v>8961310</v>
          </cell>
        </row>
        <row r="21163">
          <cell r="S21163">
            <v>742695</v>
          </cell>
        </row>
        <row r="21164">
          <cell r="S21164">
            <v>1849862</v>
          </cell>
          <cell r="BB21164" t="str">
            <v>Grønn</v>
          </cell>
        </row>
        <row r="21165">
          <cell r="S21165">
            <v>2454368</v>
          </cell>
        </row>
        <row r="21166">
          <cell r="S21166">
            <v>912144</v>
          </cell>
        </row>
        <row r="21167">
          <cell r="S21167">
            <v>1475000</v>
          </cell>
        </row>
        <row r="21168">
          <cell r="S21168">
            <v>986665</v>
          </cell>
        </row>
        <row r="21169">
          <cell r="S21169">
            <v>1503468</v>
          </cell>
        </row>
        <row r="21170">
          <cell r="S21170">
            <v>3107904</v>
          </cell>
        </row>
        <row r="21171">
          <cell r="S21171">
            <v>2069886</v>
          </cell>
        </row>
        <row r="21172">
          <cell r="S21172">
            <v>734869</v>
          </cell>
        </row>
        <row r="21173">
          <cell r="S21173">
            <v>1226533</v>
          </cell>
        </row>
        <row r="21174">
          <cell r="S21174">
            <v>1306857</v>
          </cell>
        </row>
        <row r="21175">
          <cell r="S21175">
            <v>2267838</v>
          </cell>
        </row>
        <row r="21176">
          <cell r="S21176">
            <v>1014306.84</v>
          </cell>
        </row>
        <row r="21177">
          <cell r="S21177">
            <v>1559008</v>
          </cell>
        </row>
        <row r="21178">
          <cell r="S21178">
            <v>1326910</v>
          </cell>
        </row>
        <row r="21179">
          <cell r="S21179">
            <v>837201</v>
          </cell>
        </row>
        <row r="21180">
          <cell r="S21180">
            <v>1320291</v>
          </cell>
        </row>
        <row r="21181">
          <cell r="S21181">
            <v>2197236</v>
          </cell>
        </row>
        <row r="21182">
          <cell r="S21182">
            <v>2538128</v>
          </cell>
          <cell r="BB21182" t="str">
            <v>Oransje</v>
          </cell>
        </row>
        <row r="21183">
          <cell r="S21183">
            <v>1148754</v>
          </cell>
        </row>
        <row r="21184">
          <cell r="S21184">
            <v>1952953</v>
          </cell>
        </row>
        <row r="21185">
          <cell r="S21185">
            <v>1227217</v>
          </cell>
        </row>
        <row r="21186">
          <cell r="S21186">
            <v>690725</v>
          </cell>
        </row>
        <row r="21187">
          <cell r="S21187">
            <v>4552679.82</v>
          </cell>
          <cell r="BB21187" t="str">
            <v>Oransje</v>
          </cell>
        </row>
        <row r="21188">
          <cell r="S21188">
            <v>2186582</v>
          </cell>
          <cell r="BB21188" t="str">
            <v>Oransje</v>
          </cell>
        </row>
        <row r="21189">
          <cell r="S21189">
            <v>1918581</v>
          </cell>
        </row>
        <row r="21190">
          <cell r="S21190">
            <v>3092031</v>
          </cell>
        </row>
        <row r="21191">
          <cell r="S21191">
            <v>1334757</v>
          </cell>
        </row>
        <row r="21192">
          <cell r="S21192">
            <v>1095543</v>
          </cell>
        </row>
        <row r="21193">
          <cell r="S21193">
            <v>4305371</v>
          </cell>
        </row>
        <row r="21194">
          <cell r="S21194">
            <v>1494153</v>
          </cell>
        </row>
        <row r="21195">
          <cell r="S21195">
            <v>3479075</v>
          </cell>
        </row>
        <row r="21196">
          <cell r="S21196">
            <v>1174548</v>
          </cell>
        </row>
        <row r="21197">
          <cell r="S21197">
            <v>842379</v>
          </cell>
        </row>
        <row r="21198">
          <cell r="S21198">
            <v>2187582</v>
          </cell>
        </row>
        <row r="21199">
          <cell r="S21199">
            <v>2455958</v>
          </cell>
          <cell r="BB21199" t="str">
            <v>Gul</v>
          </cell>
        </row>
        <row r="21200">
          <cell r="S21200">
            <v>2393832</v>
          </cell>
        </row>
        <row r="21201">
          <cell r="S21201">
            <v>3637505</v>
          </cell>
        </row>
        <row r="21202">
          <cell r="S21202">
            <v>4177280</v>
          </cell>
          <cell r="BB21202" t="str">
            <v>Oransje</v>
          </cell>
        </row>
        <row r="21203">
          <cell r="S21203">
            <v>2856763</v>
          </cell>
        </row>
        <row r="21204">
          <cell r="S21204">
            <v>1182600</v>
          </cell>
        </row>
        <row r="21205">
          <cell r="S21205">
            <v>1966309</v>
          </cell>
          <cell r="BB21205" t="str">
            <v>Lys grønn</v>
          </cell>
        </row>
        <row r="21206">
          <cell r="S21206">
            <v>3290402</v>
          </cell>
        </row>
        <row r="21207">
          <cell r="S21207">
            <v>4932064</v>
          </cell>
        </row>
        <row r="21208">
          <cell r="S21208">
            <v>2151521</v>
          </cell>
        </row>
        <row r="21209">
          <cell r="S21209">
            <v>534520</v>
          </cell>
        </row>
        <row r="21210">
          <cell r="S21210">
            <v>2645723</v>
          </cell>
        </row>
        <row r="21211">
          <cell r="S21211">
            <v>2758490</v>
          </cell>
          <cell r="BB21211" t="str">
            <v>Oransje</v>
          </cell>
        </row>
        <row r="21212">
          <cell r="S21212">
            <v>758440</v>
          </cell>
        </row>
        <row r="21213">
          <cell r="S21213">
            <v>4425587</v>
          </cell>
        </row>
        <row r="21214">
          <cell r="S21214">
            <v>2974026.16</v>
          </cell>
        </row>
        <row r="21215">
          <cell r="S21215">
            <v>2186421</v>
          </cell>
        </row>
        <row r="21216">
          <cell r="S21216">
            <v>2642792</v>
          </cell>
        </row>
        <row r="21217">
          <cell r="S21217">
            <v>3177275</v>
          </cell>
        </row>
        <row r="21218">
          <cell r="S21218">
            <v>2460429</v>
          </cell>
        </row>
        <row r="21219">
          <cell r="S21219">
            <v>3324158</v>
          </cell>
        </row>
        <row r="21220">
          <cell r="S21220">
            <v>3627374</v>
          </cell>
          <cell r="BB21220" t="str">
            <v>Rød</v>
          </cell>
        </row>
        <row r="21221">
          <cell r="S21221">
            <v>3518945</v>
          </cell>
        </row>
        <row r="21222">
          <cell r="S21222">
            <v>610614</v>
          </cell>
          <cell r="BB21222" t="str">
            <v>Oransje</v>
          </cell>
        </row>
        <row r="21223">
          <cell r="S21223">
            <v>564073</v>
          </cell>
        </row>
        <row r="21224">
          <cell r="S21224">
            <v>3738341</v>
          </cell>
        </row>
        <row r="21225">
          <cell r="S21225">
            <v>1795909</v>
          </cell>
        </row>
        <row r="21226">
          <cell r="S21226">
            <v>1521479</v>
          </cell>
        </row>
        <row r="21227">
          <cell r="S21227">
            <v>945648</v>
          </cell>
        </row>
        <row r="21228">
          <cell r="S21228">
            <v>4876846</v>
          </cell>
          <cell r="BB21228" t="str">
            <v>Gul</v>
          </cell>
        </row>
        <row r="21229">
          <cell r="S21229">
            <v>1366323</v>
          </cell>
        </row>
        <row r="21230">
          <cell r="S21230">
            <v>1819038</v>
          </cell>
        </row>
        <row r="21231">
          <cell r="S21231">
            <v>589799</v>
          </cell>
          <cell r="BB21231" t="str">
            <v>Rød</v>
          </cell>
        </row>
        <row r="21232">
          <cell r="S21232">
            <v>2764188</v>
          </cell>
        </row>
        <row r="21233">
          <cell r="S21233">
            <v>2069305</v>
          </cell>
          <cell r="BB21233" t="str">
            <v>Grønn</v>
          </cell>
        </row>
        <row r="21234">
          <cell r="S21234">
            <v>1808021</v>
          </cell>
        </row>
        <row r="21235">
          <cell r="S21235">
            <v>2860000</v>
          </cell>
          <cell r="BB21235" t="str">
            <v>Rød</v>
          </cell>
        </row>
        <row r="21236">
          <cell r="S21236">
            <v>1294769</v>
          </cell>
        </row>
        <row r="21237">
          <cell r="S21237">
            <v>959238</v>
          </cell>
        </row>
        <row r="21238">
          <cell r="S21238">
            <v>2752500</v>
          </cell>
        </row>
        <row r="21239">
          <cell r="S21239">
            <v>2337729</v>
          </cell>
          <cell r="BB21239" t="str">
            <v>Oransje</v>
          </cell>
        </row>
        <row r="21240">
          <cell r="S21240">
            <v>1297347</v>
          </cell>
        </row>
        <row r="21241">
          <cell r="S21241">
            <v>1734906</v>
          </cell>
        </row>
        <row r="21242">
          <cell r="S21242">
            <v>591368</v>
          </cell>
        </row>
        <row r="21243">
          <cell r="S21243">
            <v>1716074</v>
          </cell>
          <cell r="BB21243" t="str">
            <v>Gul</v>
          </cell>
        </row>
        <row r="21244">
          <cell r="S21244">
            <v>782392</v>
          </cell>
        </row>
        <row r="21245">
          <cell r="S21245">
            <v>1380967</v>
          </cell>
        </row>
        <row r="21246">
          <cell r="S21246">
            <v>1595796</v>
          </cell>
        </row>
        <row r="21247">
          <cell r="S21247">
            <v>1105841</v>
          </cell>
        </row>
        <row r="21248">
          <cell r="S21248">
            <v>2140794</v>
          </cell>
          <cell r="BB21248" t="str">
            <v>Grønn</v>
          </cell>
        </row>
        <row r="21249">
          <cell r="S21249">
            <v>2400000</v>
          </cell>
          <cell r="BB21249" t="str">
            <v>Oransje</v>
          </cell>
        </row>
        <row r="21250">
          <cell r="S21250">
            <v>1930695</v>
          </cell>
        </row>
        <row r="21251">
          <cell r="S21251">
            <v>5000000</v>
          </cell>
        </row>
        <row r="21252">
          <cell r="S21252">
            <v>285998</v>
          </cell>
          <cell r="BB21252" t="str">
            <v>Grønn</v>
          </cell>
        </row>
        <row r="21253">
          <cell r="S21253">
            <v>3067535</v>
          </cell>
          <cell r="BB21253" t="str">
            <v>Oransje</v>
          </cell>
        </row>
        <row r="21254">
          <cell r="S21254">
            <v>2279289</v>
          </cell>
        </row>
        <row r="21255">
          <cell r="S21255">
            <v>272105</v>
          </cell>
        </row>
        <row r="21256">
          <cell r="S21256">
            <v>3162530</v>
          </cell>
          <cell r="BB21256" t="str">
            <v>Gul</v>
          </cell>
        </row>
        <row r="21257">
          <cell r="S21257">
            <v>1855080</v>
          </cell>
        </row>
        <row r="21258">
          <cell r="S21258">
            <v>1031345</v>
          </cell>
        </row>
        <row r="21259">
          <cell r="S21259">
            <v>2798189</v>
          </cell>
        </row>
        <row r="21260">
          <cell r="S21260">
            <v>1857135</v>
          </cell>
        </row>
        <row r="21261">
          <cell r="S21261">
            <v>1211417</v>
          </cell>
        </row>
        <row r="21262">
          <cell r="S21262">
            <v>3088855</v>
          </cell>
        </row>
        <row r="21263">
          <cell r="S21263">
            <v>1551000</v>
          </cell>
        </row>
        <row r="21264">
          <cell r="S21264">
            <v>2090570</v>
          </cell>
        </row>
        <row r="21265">
          <cell r="S21265">
            <v>915074</v>
          </cell>
        </row>
        <row r="21266">
          <cell r="S21266">
            <v>3948309</v>
          </cell>
        </row>
        <row r="21267">
          <cell r="S21267">
            <v>1932000</v>
          </cell>
        </row>
        <row r="21268">
          <cell r="S21268">
            <v>1360213</v>
          </cell>
        </row>
        <row r="21269">
          <cell r="S21269">
            <v>1253791</v>
          </cell>
        </row>
        <row r="21270">
          <cell r="S21270">
            <v>2130000</v>
          </cell>
        </row>
        <row r="21271">
          <cell r="S21271">
            <v>1403877</v>
          </cell>
        </row>
        <row r="21272">
          <cell r="S21272">
            <v>2702643</v>
          </cell>
        </row>
        <row r="21273">
          <cell r="S21273">
            <v>1594873</v>
          </cell>
        </row>
        <row r="21274">
          <cell r="S21274">
            <v>210028</v>
          </cell>
        </row>
        <row r="21275">
          <cell r="S21275">
            <v>1191648</v>
          </cell>
        </row>
        <row r="21276">
          <cell r="S21276">
            <v>3997169</v>
          </cell>
        </row>
        <row r="21277">
          <cell r="S21277">
            <v>2986176</v>
          </cell>
          <cell r="BB21277" t="str">
            <v>Oransje</v>
          </cell>
        </row>
        <row r="21278">
          <cell r="S21278">
            <v>1217002</v>
          </cell>
        </row>
        <row r="21279">
          <cell r="S21279">
            <v>1428901</v>
          </cell>
        </row>
        <row r="21280">
          <cell r="S21280">
            <v>815421</v>
          </cell>
        </row>
        <row r="21281">
          <cell r="S21281">
            <v>679975</v>
          </cell>
        </row>
        <row r="21282">
          <cell r="S21282">
            <v>3148140</v>
          </cell>
        </row>
        <row r="21283">
          <cell r="S21283">
            <v>2541737</v>
          </cell>
        </row>
        <row r="21284">
          <cell r="S21284">
            <v>1852500</v>
          </cell>
        </row>
        <row r="21285">
          <cell r="S21285">
            <v>3813744.02</v>
          </cell>
        </row>
        <row r="21286">
          <cell r="S21286">
            <v>1650190</v>
          </cell>
          <cell r="BB21286" t="str">
            <v>Oransje</v>
          </cell>
        </row>
        <row r="21287">
          <cell r="S21287">
            <v>803471</v>
          </cell>
        </row>
        <row r="21288">
          <cell r="S21288">
            <v>705018</v>
          </cell>
        </row>
        <row r="21289">
          <cell r="S21289">
            <v>353337</v>
          </cell>
        </row>
        <row r="21290">
          <cell r="S21290">
            <v>1322645.5</v>
          </cell>
        </row>
        <row r="21291">
          <cell r="S21291">
            <v>796040</v>
          </cell>
        </row>
        <row r="21292">
          <cell r="S21292">
            <v>3998921</v>
          </cell>
          <cell r="BB21292" t="str">
            <v>Oransje</v>
          </cell>
        </row>
        <row r="21293">
          <cell r="S21293">
            <v>1274450</v>
          </cell>
        </row>
        <row r="21294">
          <cell r="S21294">
            <v>1051105</v>
          </cell>
        </row>
        <row r="21295">
          <cell r="S21295">
            <v>2130914</v>
          </cell>
          <cell r="BB21295" t="str">
            <v>Oransje</v>
          </cell>
        </row>
        <row r="21296">
          <cell r="S21296">
            <v>1446000</v>
          </cell>
          <cell r="BB21296" t="str">
            <v>Rød</v>
          </cell>
        </row>
        <row r="21297">
          <cell r="S21297">
            <v>1622702</v>
          </cell>
        </row>
        <row r="21298">
          <cell r="S21298">
            <v>1729889</v>
          </cell>
          <cell r="BB21298" t="str">
            <v>Rød</v>
          </cell>
        </row>
        <row r="21299">
          <cell r="S21299">
            <v>816992</v>
          </cell>
        </row>
        <row r="21300">
          <cell r="S21300">
            <v>2484020</v>
          </cell>
        </row>
        <row r="21301">
          <cell r="S21301">
            <v>1500000</v>
          </cell>
          <cell r="BB21301" t="str">
            <v>Lys grønn</v>
          </cell>
        </row>
        <row r="21302">
          <cell r="S21302">
            <v>1074679</v>
          </cell>
        </row>
        <row r="21303">
          <cell r="S21303">
            <v>2122977</v>
          </cell>
        </row>
        <row r="21304">
          <cell r="S21304">
            <v>623357</v>
          </cell>
        </row>
        <row r="21305">
          <cell r="S21305">
            <v>6076019</v>
          </cell>
          <cell r="BB21305" t="str">
            <v>Oransje</v>
          </cell>
        </row>
        <row r="21306">
          <cell r="S21306">
            <v>1705232</v>
          </cell>
        </row>
        <row r="21307">
          <cell r="S21307">
            <v>2429755.4</v>
          </cell>
          <cell r="BB21307" t="str">
            <v>Oransje</v>
          </cell>
        </row>
        <row r="21308">
          <cell r="S21308">
            <v>1818935</v>
          </cell>
          <cell r="BB21308" t="str">
            <v>Oransje</v>
          </cell>
        </row>
        <row r="21309">
          <cell r="S21309">
            <v>2197402</v>
          </cell>
        </row>
        <row r="21310">
          <cell r="S21310">
            <v>3507155</v>
          </cell>
          <cell r="BB21310" t="str">
            <v>Grønn</v>
          </cell>
        </row>
        <row r="21311">
          <cell r="S21311">
            <v>3109206</v>
          </cell>
        </row>
        <row r="21312">
          <cell r="S21312">
            <v>1424149</v>
          </cell>
        </row>
        <row r="21313">
          <cell r="S21313">
            <v>6957405</v>
          </cell>
          <cell r="BB21313" t="str">
            <v>Grønn</v>
          </cell>
        </row>
        <row r="21314">
          <cell r="S21314">
            <v>1531194</v>
          </cell>
        </row>
        <row r="21315">
          <cell r="S21315">
            <v>757878</v>
          </cell>
        </row>
        <row r="21316">
          <cell r="S21316">
            <v>1100000</v>
          </cell>
        </row>
        <row r="21317">
          <cell r="S21317">
            <v>961987</v>
          </cell>
          <cell r="BB21317" t="str">
            <v>Rød</v>
          </cell>
        </row>
        <row r="21318">
          <cell r="S21318">
            <v>2054451</v>
          </cell>
        </row>
        <row r="21319">
          <cell r="S21319">
            <v>2412979</v>
          </cell>
        </row>
        <row r="21320">
          <cell r="S21320">
            <v>1208784</v>
          </cell>
        </row>
        <row r="21321">
          <cell r="S21321">
            <v>1477787</v>
          </cell>
        </row>
        <row r="21322">
          <cell r="S21322">
            <v>1622916</v>
          </cell>
        </row>
        <row r="21323">
          <cell r="S21323">
            <v>2181151</v>
          </cell>
        </row>
        <row r="21324">
          <cell r="S21324">
            <v>1631490</v>
          </cell>
        </row>
        <row r="21325">
          <cell r="S21325">
            <v>2033928</v>
          </cell>
          <cell r="BB21325" t="str">
            <v>Oransje</v>
          </cell>
        </row>
        <row r="21326">
          <cell r="S21326">
            <v>2753785</v>
          </cell>
        </row>
        <row r="21327">
          <cell r="S21327">
            <v>1344032</v>
          </cell>
        </row>
        <row r="21328">
          <cell r="S21328">
            <v>254281</v>
          </cell>
        </row>
        <row r="21329">
          <cell r="S21329">
            <v>1325975</v>
          </cell>
        </row>
        <row r="21330">
          <cell r="S21330">
            <v>3105000</v>
          </cell>
        </row>
        <row r="21331">
          <cell r="S21331">
            <v>1085201</v>
          </cell>
        </row>
        <row r="21332">
          <cell r="S21332">
            <v>827729</v>
          </cell>
        </row>
        <row r="21333">
          <cell r="S21333">
            <v>1357912</v>
          </cell>
          <cell r="BB21333" t="str">
            <v>Oransje</v>
          </cell>
        </row>
        <row r="21334">
          <cell r="S21334">
            <v>2502570</v>
          </cell>
        </row>
        <row r="21335">
          <cell r="S21335">
            <v>3925000</v>
          </cell>
        </row>
        <row r="21336">
          <cell r="S21336">
            <v>1612112</v>
          </cell>
        </row>
        <row r="21337">
          <cell r="S21337">
            <v>1406629</v>
          </cell>
        </row>
        <row r="21338">
          <cell r="S21338">
            <v>660278</v>
          </cell>
        </row>
        <row r="21339">
          <cell r="S21339">
            <v>1465878</v>
          </cell>
          <cell r="BB21339" t="str">
            <v>Grønn</v>
          </cell>
        </row>
        <row r="21340">
          <cell r="S21340">
            <v>4931048.3899999997</v>
          </cell>
        </row>
        <row r="21341">
          <cell r="S21341">
            <v>1323109.72</v>
          </cell>
          <cell r="BB21341" t="str">
            <v>Oransje</v>
          </cell>
        </row>
        <row r="21342">
          <cell r="S21342">
            <v>1605274</v>
          </cell>
          <cell r="BB21342" t="str">
            <v>Rød</v>
          </cell>
        </row>
        <row r="21343">
          <cell r="S21343">
            <v>978386.5</v>
          </cell>
        </row>
        <row r="21344">
          <cell r="S21344">
            <v>2998726</v>
          </cell>
          <cell r="BB21344" t="str">
            <v>Gul</v>
          </cell>
        </row>
        <row r="21345">
          <cell r="S21345">
            <v>624112</v>
          </cell>
          <cell r="BB21345" t="str">
            <v>Rød</v>
          </cell>
        </row>
        <row r="21346">
          <cell r="S21346">
            <v>1690000</v>
          </cell>
        </row>
        <row r="21347">
          <cell r="S21347">
            <v>1230811</v>
          </cell>
        </row>
        <row r="21348">
          <cell r="S21348">
            <v>1539607</v>
          </cell>
          <cell r="BB21348" t="str">
            <v>Rød</v>
          </cell>
        </row>
        <row r="21349">
          <cell r="S21349">
            <v>1187625</v>
          </cell>
          <cell r="BB21349" t="str">
            <v>Oransje</v>
          </cell>
        </row>
        <row r="21350">
          <cell r="S21350">
            <v>1384176</v>
          </cell>
          <cell r="BB21350" t="str">
            <v>Rød</v>
          </cell>
        </row>
        <row r="21351">
          <cell r="S21351">
            <v>657797</v>
          </cell>
        </row>
        <row r="21352">
          <cell r="S21352">
            <v>1378778</v>
          </cell>
          <cell r="BB21352" t="str">
            <v>Gul</v>
          </cell>
        </row>
        <row r="21353">
          <cell r="S21353">
            <v>5250000</v>
          </cell>
        </row>
        <row r="21354">
          <cell r="S21354">
            <v>1750000</v>
          </cell>
        </row>
        <row r="21355">
          <cell r="S21355">
            <v>1365106</v>
          </cell>
        </row>
        <row r="21356">
          <cell r="S21356">
            <v>2985998</v>
          </cell>
        </row>
        <row r="21357">
          <cell r="S21357">
            <v>1252498</v>
          </cell>
        </row>
        <row r="21358">
          <cell r="S21358">
            <v>1539581</v>
          </cell>
        </row>
        <row r="21359">
          <cell r="S21359">
            <v>1322764</v>
          </cell>
          <cell r="BB21359" t="str">
            <v>Rød</v>
          </cell>
        </row>
        <row r="21360">
          <cell r="S21360">
            <v>1846576</v>
          </cell>
          <cell r="BB21360" t="str">
            <v>Gul</v>
          </cell>
        </row>
        <row r="21361">
          <cell r="S21361">
            <v>2643913</v>
          </cell>
        </row>
        <row r="21362">
          <cell r="S21362">
            <v>763534</v>
          </cell>
        </row>
        <row r="21363">
          <cell r="S21363">
            <v>1171199</v>
          </cell>
        </row>
        <row r="21364">
          <cell r="S21364">
            <v>2050349</v>
          </cell>
        </row>
        <row r="21365">
          <cell r="S21365">
            <v>4904001</v>
          </cell>
        </row>
        <row r="21366">
          <cell r="S21366">
            <v>2111214</v>
          </cell>
        </row>
        <row r="21367">
          <cell r="S21367">
            <v>1298032</v>
          </cell>
        </row>
        <row r="21368">
          <cell r="S21368">
            <v>1464291</v>
          </cell>
        </row>
        <row r="21369">
          <cell r="S21369">
            <v>719511</v>
          </cell>
        </row>
        <row r="21370">
          <cell r="S21370">
            <v>1798636</v>
          </cell>
        </row>
        <row r="21371">
          <cell r="S21371">
            <v>1051352</v>
          </cell>
        </row>
        <row r="21372">
          <cell r="S21372">
            <v>1548311</v>
          </cell>
        </row>
        <row r="21373">
          <cell r="S21373">
            <v>2491296</v>
          </cell>
          <cell r="BB21373" t="str">
            <v>Grønn</v>
          </cell>
        </row>
        <row r="21374">
          <cell r="S21374">
            <v>207803</v>
          </cell>
        </row>
        <row r="21375">
          <cell r="S21375">
            <v>1486716</v>
          </cell>
        </row>
        <row r="21376">
          <cell r="S21376">
            <v>1063621.75</v>
          </cell>
        </row>
        <row r="21377">
          <cell r="S21377">
            <v>1938276</v>
          </cell>
          <cell r="BB21377" t="str">
            <v>Rød</v>
          </cell>
        </row>
        <row r="21378">
          <cell r="S21378">
            <v>6188326.2199999997</v>
          </cell>
        </row>
        <row r="21379">
          <cell r="S21379">
            <v>2653263.5299999998</v>
          </cell>
        </row>
        <row r="21380">
          <cell r="S21380">
            <v>1263178</v>
          </cell>
        </row>
        <row r="21381">
          <cell r="S21381">
            <v>1516538</v>
          </cell>
          <cell r="BB21381" t="str">
            <v>Rød</v>
          </cell>
        </row>
        <row r="21382">
          <cell r="S21382">
            <v>1567861</v>
          </cell>
        </row>
        <row r="21383">
          <cell r="S21383">
            <v>1173600</v>
          </cell>
        </row>
        <row r="21384">
          <cell r="S21384">
            <v>922557</v>
          </cell>
        </row>
        <row r="21385">
          <cell r="S21385">
            <v>2049769.13</v>
          </cell>
        </row>
        <row r="21386">
          <cell r="S21386">
            <v>2622341.21</v>
          </cell>
          <cell r="BB21386" t="str">
            <v>Oransje</v>
          </cell>
        </row>
        <row r="21387">
          <cell r="S21387">
            <v>786983</v>
          </cell>
        </row>
        <row r="21388">
          <cell r="S21388">
            <v>1421320</v>
          </cell>
        </row>
        <row r="21389">
          <cell r="S21389">
            <v>3183473</v>
          </cell>
        </row>
        <row r="21390">
          <cell r="S21390">
            <v>1394863</v>
          </cell>
        </row>
        <row r="21391">
          <cell r="S21391">
            <v>3297339.66</v>
          </cell>
        </row>
        <row r="21392">
          <cell r="S21392">
            <v>680324.32</v>
          </cell>
          <cell r="BB21392" t="str">
            <v>Rød</v>
          </cell>
        </row>
        <row r="21393">
          <cell r="S21393">
            <v>1105000</v>
          </cell>
        </row>
        <row r="21394">
          <cell r="S21394">
            <v>570000</v>
          </cell>
        </row>
        <row r="21395">
          <cell r="S21395">
            <v>4335640.2</v>
          </cell>
        </row>
        <row r="21396">
          <cell r="S21396">
            <v>414717</v>
          </cell>
        </row>
        <row r="21397">
          <cell r="S21397">
            <v>1495899.47</v>
          </cell>
          <cell r="BB21397" t="str">
            <v>Rød</v>
          </cell>
        </row>
        <row r="21398">
          <cell r="S21398">
            <v>2330497</v>
          </cell>
          <cell r="BB21398" t="str">
            <v>Oransje</v>
          </cell>
        </row>
        <row r="21399">
          <cell r="S21399">
            <v>4978423</v>
          </cell>
        </row>
        <row r="21400">
          <cell r="S21400">
            <v>1668450</v>
          </cell>
          <cell r="BB21400" t="str">
            <v>Gul</v>
          </cell>
        </row>
        <row r="21401">
          <cell r="S21401">
            <v>976114</v>
          </cell>
        </row>
        <row r="21402">
          <cell r="S21402">
            <v>2874000</v>
          </cell>
        </row>
        <row r="21403">
          <cell r="S21403">
            <v>4800000</v>
          </cell>
        </row>
        <row r="21404">
          <cell r="S21404">
            <v>1344136.82</v>
          </cell>
        </row>
        <row r="21405">
          <cell r="S21405">
            <v>949651</v>
          </cell>
          <cell r="BB21405" t="str">
            <v>Rød</v>
          </cell>
        </row>
        <row r="21406">
          <cell r="S21406">
            <v>1452650</v>
          </cell>
        </row>
        <row r="21407">
          <cell r="S21407">
            <v>2977581</v>
          </cell>
        </row>
        <row r="21408">
          <cell r="S21408">
            <v>1259971</v>
          </cell>
        </row>
        <row r="21409">
          <cell r="S21409">
            <v>2463871</v>
          </cell>
          <cell r="BB21409" t="str">
            <v>Rød</v>
          </cell>
        </row>
        <row r="21410">
          <cell r="S21410">
            <v>2679183</v>
          </cell>
        </row>
        <row r="21411">
          <cell r="S21411">
            <v>1851981</v>
          </cell>
          <cell r="BB21411" t="str">
            <v>Grønn</v>
          </cell>
        </row>
        <row r="21412">
          <cell r="S21412">
            <v>1590190</v>
          </cell>
        </row>
        <row r="21413">
          <cell r="S21413">
            <v>1526385</v>
          </cell>
        </row>
        <row r="21414">
          <cell r="S21414">
            <v>785779.25</v>
          </cell>
        </row>
        <row r="21415">
          <cell r="S21415">
            <v>1674273</v>
          </cell>
          <cell r="BB21415" t="str">
            <v>Grønn</v>
          </cell>
        </row>
        <row r="21416">
          <cell r="S21416">
            <v>1640226</v>
          </cell>
        </row>
        <row r="21417">
          <cell r="S21417">
            <v>4208587.5199999996</v>
          </cell>
        </row>
        <row r="21418">
          <cell r="S21418">
            <v>1650000</v>
          </cell>
          <cell r="BB21418" t="str">
            <v>Grønn</v>
          </cell>
        </row>
        <row r="21419">
          <cell r="S21419">
            <v>4347193</v>
          </cell>
          <cell r="BB21419" t="str">
            <v>Oransje</v>
          </cell>
        </row>
        <row r="21420">
          <cell r="S21420">
            <v>5858062</v>
          </cell>
        </row>
        <row r="21421">
          <cell r="S21421">
            <v>1057031</v>
          </cell>
        </row>
        <row r="21422">
          <cell r="S21422">
            <v>2251795</v>
          </cell>
        </row>
        <row r="21423">
          <cell r="S21423">
            <v>1523980</v>
          </cell>
        </row>
        <row r="21424">
          <cell r="S21424">
            <v>1395305</v>
          </cell>
          <cell r="BB21424" t="str">
            <v>Rød</v>
          </cell>
        </row>
        <row r="21425">
          <cell r="S21425">
            <v>1334343</v>
          </cell>
        </row>
        <row r="21426">
          <cell r="S21426">
            <v>3826540</v>
          </cell>
        </row>
        <row r="21427">
          <cell r="S21427">
            <v>270724</v>
          </cell>
          <cell r="BB21427" t="str">
            <v>Gul</v>
          </cell>
        </row>
        <row r="21428">
          <cell r="S21428">
            <v>3941323.92</v>
          </cell>
          <cell r="BB21428" t="str">
            <v>Grønn</v>
          </cell>
        </row>
        <row r="21429">
          <cell r="S21429">
            <v>2819190</v>
          </cell>
          <cell r="BB21429" t="str">
            <v>Oransje</v>
          </cell>
        </row>
        <row r="21430">
          <cell r="S21430">
            <v>3690000</v>
          </cell>
        </row>
        <row r="21431">
          <cell r="S21431">
            <v>2521633</v>
          </cell>
        </row>
        <row r="21432">
          <cell r="S21432">
            <v>1471272</v>
          </cell>
          <cell r="BB21432" t="str">
            <v>Gul</v>
          </cell>
        </row>
        <row r="21433">
          <cell r="S21433">
            <v>5159085</v>
          </cell>
        </row>
        <row r="21434">
          <cell r="S21434">
            <v>2136022</v>
          </cell>
        </row>
        <row r="21435">
          <cell r="S21435">
            <v>1267728</v>
          </cell>
        </row>
        <row r="21436">
          <cell r="S21436">
            <v>742369</v>
          </cell>
        </row>
        <row r="21437">
          <cell r="S21437">
            <v>1176428</v>
          </cell>
        </row>
        <row r="21438">
          <cell r="S21438">
            <v>1950000</v>
          </cell>
          <cell r="BB21438" t="str">
            <v>Oransje</v>
          </cell>
        </row>
        <row r="21439">
          <cell r="S21439">
            <v>1355258</v>
          </cell>
        </row>
        <row r="21440">
          <cell r="S21440">
            <v>1330672.3400000001</v>
          </cell>
        </row>
        <row r="21441">
          <cell r="S21441">
            <v>2383052</v>
          </cell>
          <cell r="BB21441" t="str">
            <v>Gul</v>
          </cell>
        </row>
        <row r="21442">
          <cell r="S21442">
            <v>2783712</v>
          </cell>
        </row>
        <row r="21443">
          <cell r="S21443">
            <v>1805206</v>
          </cell>
          <cell r="BB21443" t="str">
            <v>Rød</v>
          </cell>
        </row>
        <row r="21444">
          <cell r="S21444">
            <v>1950655</v>
          </cell>
        </row>
        <row r="21445">
          <cell r="S21445">
            <v>2637873</v>
          </cell>
        </row>
        <row r="21446">
          <cell r="S21446">
            <v>1768443</v>
          </cell>
        </row>
        <row r="21447">
          <cell r="S21447">
            <v>1443515</v>
          </cell>
        </row>
        <row r="21448">
          <cell r="S21448">
            <v>5167202.0999999996</v>
          </cell>
          <cell r="BB21448" t="str">
            <v>Oransje</v>
          </cell>
        </row>
        <row r="21449">
          <cell r="S21449">
            <v>3318958</v>
          </cell>
        </row>
        <row r="21450">
          <cell r="S21450">
            <v>1508621</v>
          </cell>
          <cell r="BB21450" t="str">
            <v>Oransje</v>
          </cell>
        </row>
        <row r="21451">
          <cell r="S21451">
            <v>2039244.85</v>
          </cell>
        </row>
        <row r="21452">
          <cell r="S21452">
            <v>2568473</v>
          </cell>
        </row>
        <row r="21453">
          <cell r="S21453">
            <v>6075000</v>
          </cell>
        </row>
        <row r="21454">
          <cell r="S21454">
            <v>1595330</v>
          </cell>
        </row>
        <row r="21455">
          <cell r="S21455">
            <v>1098633</v>
          </cell>
        </row>
        <row r="21456">
          <cell r="S21456">
            <v>954858</v>
          </cell>
        </row>
        <row r="21457">
          <cell r="S21457">
            <v>1253727</v>
          </cell>
        </row>
        <row r="21458">
          <cell r="S21458">
            <v>1450316</v>
          </cell>
          <cell r="BB21458" t="str">
            <v>Rød</v>
          </cell>
        </row>
        <row r="21459">
          <cell r="S21459">
            <v>1399018</v>
          </cell>
        </row>
        <row r="21460">
          <cell r="S21460">
            <v>1208403</v>
          </cell>
        </row>
        <row r="21461">
          <cell r="S21461">
            <v>709030</v>
          </cell>
        </row>
        <row r="21462">
          <cell r="S21462">
            <v>1476808</v>
          </cell>
        </row>
        <row r="21463">
          <cell r="S21463">
            <v>4028340</v>
          </cell>
          <cell r="BB21463" t="str">
            <v>Oransje</v>
          </cell>
        </row>
        <row r="21464">
          <cell r="S21464">
            <v>3148607</v>
          </cell>
        </row>
        <row r="21465">
          <cell r="S21465">
            <v>5855624.7199999997</v>
          </cell>
          <cell r="BB21465" t="str">
            <v>Rød</v>
          </cell>
        </row>
        <row r="21466">
          <cell r="S21466">
            <v>5013790</v>
          </cell>
          <cell r="BB21466" t="str">
            <v>Oransje</v>
          </cell>
        </row>
        <row r="21467">
          <cell r="S21467">
            <v>1226615</v>
          </cell>
        </row>
        <row r="21468">
          <cell r="S21468">
            <v>703287</v>
          </cell>
        </row>
        <row r="21469">
          <cell r="S21469">
            <v>1892050</v>
          </cell>
        </row>
        <row r="21470">
          <cell r="S21470">
            <v>2720608</v>
          </cell>
        </row>
        <row r="21471">
          <cell r="S21471">
            <v>1374665</v>
          </cell>
          <cell r="BB21471" t="str">
            <v>Gul</v>
          </cell>
        </row>
        <row r="21472">
          <cell r="S21472">
            <v>1535455</v>
          </cell>
          <cell r="BB21472" t="str">
            <v>Rød</v>
          </cell>
        </row>
        <row r="21473">
          <cell r="S21473">
            <v>1513738</v>
          </cell>
        </row>
        <row r="21474">
          <cell r="S21474">
            <v>953469</v>
          </cell>
        </row>
        <row r="21475">
          <cell r="S21475">
            <v>1224497</v>
          </cell>
        </row>
        <row r="21476">
          <cell r="S21476">
            <v>1581705</v>
          </cell>
        </row>
        <row r="21477">
          <cell r="S21477">
            <v>1072905</v>
          </cell>
        </row>
        <row r="21478">
          <cell r="S21478">
            <v>2378390</v>
          </cell>
        </row>
        <row r="21479">
          <cell r="S21479">
            <v>2175280</v>
          </cell>
        </row>
        <row r="21480">
          <cell r="S21480">
            <v>1399121</v>
          </cell>
        </row>
        <row r="21481">
          <cell r="S21481">
            <v>1848771</v>
          </cell>
        </row>
        <row r="21482">
          <cell r="S21482">
            <v>1462570</v>
          </cell>
          <cell r="BB21482" t="str">
            <v>Oransje</v>
          </cell>
        </row>
        <row r="21483">
          <cell r="S21483">
            <v>2588814</v>
          </cell>
          <cell r="BB21483" t="str">
            <v>Oransje</v>
          </cell>
        </row>
        <row r="21484">
          <cell r="S21484">
            <v>953495</v>
          </cell>
        </row>
        <row r="21485">
          <cell r="S21485">
            <v>1337201</v>
          </cell>
          <cell r="BB21485" t="str">
            <v>Oransje</v>
          </cell>
        </row>
        <row r="21486">
          <cell r="S21486">
            <v>1132562</v>
          </cell>
          <cell r="BB21486" t="str">
            <v>Grønn</v>
          </cell>
        </row>
        <row r="21487">
          <cell r="S21487">
            <v>1833663</v>
          </cell>
        </row>
        <row r="21488">
          <cell r="S21488">
            <v>1075912</v>
          </cell>
        </row>
        <row r="21489">
          <cell r="S21489">
            <v>3767287</v>
          </cell>
          <cell r="BB21489" t="str">
            <v>Gul</v>
          </cell>
        </row>
        <row r="21490">
          <cell r="S21490">
            <v>3500632</v>
          </cell>
        </row>
        <row r="21491">
          <cell r="S21491">
            <v>2485287.48</v>
          </cell>
          <cell r="BB21491" t="str">
            <v>Oransje</v>
          </cell>
        </row>
        <row r="21492">
          <cell r="S21492">
            <v>2145297</v>
          </cell>
        </row>
        <row r="21493">
          <cell r="S21493">
            <v>2352251.9300000002</v>
          </cell>
          <cell r="BB21493" t="str">
            <v>Oransje</v>
          </cell>
        </row>
        <row r="21494">
          <cell r="S21494">
            <v>1014884</v>
          </cell>
        </row>
        <row r="21495">
          <cell r="S21495">
            <v>1699691</v>
          </cell>
        </row>
        <row r="21496">
          <cell r="S21496">
            <v>2239344</v>
          </cell>
        </row>
        <row r="21497">
          <cell r="S21497">
            <v>3208029</v>
          </cell>
        </row>
        <row r="21498">
          <cell r="S21498">
            <v>329173</v>
          </cell>
        </row>
        <row r="21499">
          <cell r="S21499">
            <v>2617823</v>
          </cell>
        </row>
        <row r="21500">
          <cell r="S21500">
            <v>1405305</v>
          </cell>
        </row>
        <row r="21501">
          <cell r="S21501">
            <v>2160207</v>
          </cell>
        </row>
        <row r="21502">
          <cell r="S21502">
            <v>1940605</v>
          </cell>
        </row>
        <row r="21503">
          <cell r="S21503">
            <v>798034</v>
          </cell>
        </row>
        <row r="21504">
          <cell r="S21504">
            <v>2515376.15</v>
          </cell>
          <cell r="BB21504" t="str">
            <v>Grønn</v>
          </cell>
        </row>
        <row r="21505">
          <cell r="S21505">
            <v>671840</v>
          </cell>
        </row>
        <row r="21506">
          <cell r="S21506">
            <v>1155000</v>
          </cell>
        </row>
        <row r="21507">
          <cell r="S21507">
            <v>2280246</v>
          </cell>
        </row>
        <row r="21508">
          <cell r="S21508">
            <v>2773084</v>
          </cell>
        </row>
        <row r="21509">
          <cell r="S21509">
            <v>738560</v>
          </cell>
        </row>
        <row r="21510">
          <cell r="S21510">
            <v>4142528</v>
          </cell>
        </row>
        <row r="21511">
          <cell r="S21511">
            <v>2116663</v>
          </cell>
        </row>
        <row r="21512">
          <cell r="S21512">
            <v>1257073</v>
          </cell>
        </row>
        <row r="21513">
          <cell r="S21513">
            <v>3593860</v>
          </cell>
        </row>
        <row r="21514">
          <cell r="S21514">
            <v>4537500</v>
          </cell>
        </row>
        <row r="21515">
          <cell r="S21515">
            <v>1784327</v>
          </cell>
        </row>
        <row r="21516">
          <cell r="S21516">
            <v>1192766.54</v>
          </cell>
          <cell r="BB21516" t="str">
            <v>Oransje</v>
          </cell>
        </row>
        <row r="21517">
          <cell r="S21517">
            <v>113336</v>
          </cell>
          <cell r="BB21517" t="str">
            <v>Rød</v>
          </cell>
        </row>
        <row r="21518">
          <cell r="S21518">
            <v>708177</v>
          </cell>
        </row>
        <row r="21519">
          <cell r="S21519">
            <v>719164</v>
          </cell>
          <cell r="BB21519" t="str">
            <v>Rød</v>
          </cell>
        </row>
        <row r="21520">
          <cell r="S21520">
            <v>1364271</v>
          </cell>
        </row>
        <row r="21521">
          <cell r="S21521">
            <v>1693342.69</v>
          </cell>
        </row>
        <row r="21522">
          <cell r="S21522">
            <v>1064011</v>
          </cell>
        </row>
        <row r="21523">
          <cell r="S21523">
            <v>5396367.29</v>
          </cell>
        </row>
        <row r="21524">
          <cell r="S21524">
            <v>4500000</v>
          </cell>
        </row>
        <row r="21525">
          <cell r="S21525">
            <v>6250000</v>
          </cell>
        </row>
        <row r="21526">
          <cell r="S21526">
            <v>7140000</v>
          </cell>
        </row>
        <row r="21527">
          <cell r="S21527">
            <v>3001521.38</v>
          </cell>
        </row>
        <row r="21528">
          <cell r="S21528">
            <v>1500000</v>
          </cell>
        </row>
        <row r="21529">
          <cell r="S21529">
            <v>5614345.9900000002</v>
          </cell>
        </row>
        <row r="21530">
          <cell r="S21530">
            <v>2954922</v>
          </cell>
        </row>
        <row r="21531">
          <cell r="S21531">
            <v>3722000.44</v>
          </cell>
        </row>
        <row r="21532">
          <cell r="S21532">
            <v>856273.41</v>
          </cell>
        </row>
        <row r="21533">
          <cell r="S21533">
            <v>5977694.71</v>
          </cell>
          <cell r="BB21533" t="str">
            <v>Gul</v>
          </cell>
        </row>
        <row r="21534">
          <cell r="S21534">
            <v>10796122.289999999</v>
          </cell>
        </row>
        <row r="21535">
          <cell r="S21535">
            <v>255000.25</v>
          </cell>
        </row>
        <row r="21536">
          <cell r="S21536">
            <v>3596545</v>
          </cell>
        </row>
        <row r="21537">
          <cell r="S21537">
            <v>1980000</v>
          </cell>
        </row>
        <row r="21538">
          <cell r="S21538">
            <v>3714000</v>
          </cell>
        </row>
        <row r="21539">
          <cell r="S21539">
            <v>5850000</v>
          </cell>
          <cell r="BB21539" t="str">
            <v>Oransje</v>
          </cell>
        </row>
        <row r="21540">
          <cell r="S21540">
            <v>5399740.9199999999</v>
          </cell>
        </row>
        <row r="21541">
          <cell r="S21541">
            <v>7624370.0899999999</v>
          </cell>
        </row>
        <row r="21542">
          <cell r="S21542">
            <v>2412577.84</v>
          </cell>
        </row>
        <row r="21543">
          <cell r="S21543">
            <v>2621449</v>
          </cell>
        </row>
        <row r="21544">
          <cell r="S21544">
            <v>3744799.41</v>
          </cell>
        </row>
        <row r="21545">
          <cell r="S21545">
            <v>1902000</v>
          </cell>
        </row>
        <row r="21546">
          <cell r="S21546">
            <v>4468245.17</v>
          </cell>
        </row>
        <row r="21547">
          <cell r="S21547">
            <v>1632000</v>
          </cell>
        </row>
        <row r="21548">
          <cell r="S21548">
            <v>1417501.4</v>
          </cell>
        </row>
        <row r="21549">
          <cell r="S21549">
            <v>5310000</v>
          </cell>
        </row>
        <row r="21550">
          <cell r="S21550">
            <v>7455835.6200000001</v>
          </cell>
        </row>
        <row r="21551">
          <cell r="S21551">
            <v>3843042.51</v>
          </cell>
        </row>
        <row r="21552">
          <cell r="S21552">
            <v>855383.27</v>
          </cell>
        </row>
        <row r="21553">
          <cell r="S21553">
            <v>614320.1</v>
          </cell>
        </row>
        <row r="21554">
          <cell r="S21554">
            <v>7800000</v>
          </cell>
        </row>
        <row r="21555">
          <cell r="S21555">
            <v>2539464.5</v>
          </cell>
        </row>
        <row r="21556">
          <cell r="S21556">
            <v>3456539.66</v>
          </cell>
        </row>
        <row r="21557">
          <cell r="S21557">
            <v>11420668.720000001</v>
          </cell>
        </row>
        <row r="21558">
          <cell r="S21558">
            <v>1530000</v>
          </cell>
        </row>
        <row r="21559">
          <cell r="S21559">
            <v>3248940.94</v>
          </cell>
        </row>
        <row r="21560">
          <cell r="S21560">
            <v>4599760.34</v>
          </cell>
          <cell r="BB21560" t="str">
            <v>Oransje</v>
          </cell>
        </row>
        <row r="21561">
          <cell r="S21561">
            <v>2178671.11</v>
          </cell>
        </row>
        <row r="21562">
          <cell r="S21562">
            <v>618157.80000000005</v>
          </cell>
        </row>
        <row r="21563">
          <cell r="S21563">
            <v>2827680.1</v>
          </cell>
        </row>
        <row r="21564">
          <cell r="S21564">
            <v>1925828.89</v>
          </cell>
        </row>
        <row r="21565">
          <cell r="S21565">
            <v>4262194.2</v>
          </cell>
        </row>
        <row r="21566">
          <cell r="S21566">
            <v>1675805.45</v>
          </cell>
        </row>
        <row r="21567">
          <cell r="S21567">
            <v>3874151.79</v>
          </cell>
        </row>
        <row r="21568">
          <cell r="S21568">
            <v>3837858.99</v>
          </cell>
        </row>
        <row r="21569">
          <cell r="S21569">
            <v>1620000</v>
          </cell>
        </row>
        <row r="21570">
          <cell r="S21570">
            <v>1972484.47</v>
          </cell>
        </row>
        <row r="21571">
          <cell r="S21571">
            <v>7199999.4500000002</v>
          </cell>
        </row>
        <row r="21572">
          <cell r="S21572">
            <v>1794213</v>
          </cell>
        </row>
        <row r="21573">
          <cell r="S21573">
            <v>2657291.94</v>
          </cell>
        </row>
        <row r="21574">
          <cell r="S21574">
            <v>6000000</v>
          </cell>
          <cell r="BB21574" t="str">
            <v>Rød</v>
          </cell>
        </row>
        <row r="21575">
          <cell r="S21575">
            <v>3921673</v>
          </cell>
        </row>
        <row r="21576">
          <cell r="S21576">
            <v>1951532.45</v>
          </cell>
        </row>
        <row r="21577">
          <cell r="S21577">
            <v>2286000</v>
          </cell>
        </row>
        <row r="21578">
          <cell r="S21578">
            <v>1489590.22</v>
          </cell>
        </row>
        <row r="21579">
          <cell r="S21579">
            <v>944343.67</v>
          </cell>
        </row>
        <row r="21580">
          <cell r="S21580">
            <v>2676000</v>
          </cell>
        </row>
        <row r="21581">
          <cell r="S21581">
            <v>2014645.47</v>
          </cell>
        </row>
        <row r="21582">
          <cell r="S21582">
            <v>3043000</v>
          </cell>
        </row>
        <row r="21583">
          <cell r="S21583">
            <v>3997837.11</v>
          </cell>
        </row>
        <row r="21584">
          <cell r="S21584">
            <v>2880000</v>
          </cell>
        </row>
        <row r="21585">
          <cell r="S21585">
            <v>3060000</v>
          </cell>
        </row>
        <row r="21586">
          <cell r="S21586">
            <v>1740000</v>
          </cell>
          <cell r="BB21586" t="str">
            <v>Oransje</v>
          </cell>
        </row>
        <row r="21587">
          <cell r="S21587">
            <v>910656.28</v>
          </cell>
        </row>
        <row r="21588">
          <cell r="S21588">
            <v>2539105.02</v>
          </cell>
        </row>
        <row r="21589">
          <cell r="S21589">
            <v>3687189.8</v>
          </cell>
        </row>
        <row r="21590">
          <cell r="S21590">
            <v>2031127</v>
          </cell>
          <cell r="BB21590" t="str">
            <v>Gul</v>
          </cell>
        </row>
        <row r="21591">
          <cell r="S21591">
            <v>2724240</v>
          </cell>
        </row>
        <row r="21592">
          <cell r="S21592">
            <v>2559430</v>
          </cell>
        </row>
        <row r="21593">
          <cell r="S21593">
            <v>3141630.83</v>
          </cell>
        </row>
        <row r="21594">
          <cell r="S21594">
            <v>2208000</v>
          </cell>
        </row>
        <row r="21595">
          <cell r="S21595">
            <v>1602000</v>
          </cell>
        </row>
        <row r="21596">
          <cell r="S21596">
            <v>3899426</v>
          </cell>
        </row>
        <row r="21597">
          <cell r="S21597">
            <v>2305382.67</v>
          </cell>
        </row>
        <row r="21598">
          <cell r="S21598">
            <v>5025000</v>
          </cell>
        </row>
        <row r="21599">
          <cell r="S21599">
            <v>3783039.79</v>
          </cell>
        </row>
        <row r="21600">
          <cell r="S21600">
            <v>4387999.1900000004</v>
          </cell>
        </row>
        <row r="21601">
          <cell r="S21601">
            <v>2547283.92</v>
          </cell>
        </row>
        <row r="21602">
          <cell r="S21602">
            <v>1720000</v>
          </cell>
        </row>
        <row r="21603">
          <cell r="S21603">
            <v>3600000</v>
          </cell>
        </row>
        <row r="21604">
          <cell r="S21604">
            <v>3271613.03</v>
          </cell>
        </row>
        <row r="21605">
          <cell r="S21605">
            <v>3678000</v>
          </cell>
        </row>
        <row r="21606">
          <cell r="S21606">
            <v>238186.67</v>
          </cell>
        </row>
        <row r="21607">
          <cell r="S21607">
            <v>4576821.1100000003</v>
          </cell>
        </row>
        <row r="21608">
          <cell r="S21608">
            <v>1846922.13</v>
          </cell>
        </row>
        <row r="21609">
          <cell r="S21609">
            <v>2940000</v>
          </cell>
        </row>
        <row r="21610">
          <cell r="S21610">
            <v>4500000</v>
          </cell>
        </row>
        <row r="21611">
          <cell r="S21611">
            <v>3222000</v>
          </cell>
        </row>
        <row r="21612">
          <cell r="S21612">
            <v>1980000</v>
          </cell>
        </row>
        <row r="21613">
          <cell r="S21613">
            <v>3792000</v>
          </cell>
        </row>
        <row r="21614">
          <cell r="S21614">
            <v>1404000</v>
          </cell>
        </row>
        <row r="21615">
          <cell r="S21615">
            <v>4320000</v>
          </cell>
        </row>
        <row r="21616">
          <cell r="S21616">
            <v>5207297.22</v>
          </cell>
        </row>
        <row r="21617">
          <cell r="S21617">
            <v>1488000</v>
          </cell>
        </row>
        <row r="21618">
          <cell r="S21618">
            <v>798000</v>
          </cell>
        </row>
        <row r="21619">
          <cell r="S21619">
            <v>2196939.5</v>
          </cell>
        </row>
        <row r="21620">
          <cell r="S21620">
            <v>1560000</v>
          </cell>
        </row>
        <row r="21621">
          <cell r="S21621">
            <v>3840000</v>
          </cell>
        </row>
        <row r="21622">
          <cell r="S21622">
            <v>1410000</v>
          </cell>
        </row>
        <row r="21623">
          <cell r="S21623">
            <v>378994.29</v>
          </cell>
        </row>
        <row r="21624">
          <cell r="S21624">
            <v>3600000</v>
          </cell>
        </row>
        <row r="21625">
          <cell r="S21625">
            <v>3960000</v>
          </cell>
        </row>
        <row r="21626">
          <cell r="S21626">
            <v>3383210.05</v>
          </cell>
        </row>
        <row r="21627">
          <cell r="S21627">
            <v>2098784.7000000002</v>
          </cell>
        </row>
        <row r="21628">
          <cell r="S21628">
            <v>3688379.61</v>
          </cell>
        </row>
        <row r="21629">
          <cell r="S21629">
            <v>4572000</v>
          </cell>
        </row>
        <row r="21630">
          <cell r="S21630">
            <v>2275000</v>
          </cell>
        </row>
        <row r="21631">
          <cell r="S21631">
            <v>1561569.99</v>
          </cell>
        </row>
        <row r="21632">
          <cell r="S21632">
            <v>3107531.14</v>
          </cell>
          <cell r="BB21632" t="str">
            <v>Gul</v>
          </cell>
        </row>
        <row r="21633">
          <cell r="S21633">
            <v>3633805.25</v>
          </cell>
        </row>
        <row r="21634">
          <cell r="S21634">
            <v>817538</v>
          </cell>
        </row>
        <row r="21635">
          <cell r="S21635">
            <v>2484000</v>
          </cell>
        </row>
        <row r="21636">
          <cell r="S21636">
            <v>2775223.2</v>
          </cell>
        </row>
        <row r="21637">
          <cell r="S21637">
            <v>1490733.02</v>
          </cell>
        </row>
        <row r="21638">
          <cell r="S21638">
            <v>6225389.5899999999</v>
          </cell>
        </row>
        <row r="21639">
          <cell r="S21639">
            <v>4013953.5</v>
          </cell>
        </row>
        <row r="21640">
          <cell r="S21640">
            <v>3270000</v>
          </cell>
        </row>
        <row r="21641">
          <cell r="S21641">
            <v>124786.53</v>
          </cell>
        </row>
        <row r="21642">
          <cell r="S21642">
            <v>151389</v>
          </cell>
          <cell r="BB21642" t="str">
            <v>Gul</v>
          </cell>
        </row>
        <row r="21643">
          <cell r="S21643">
            <v>2160000</v>
          </cell>
        </row>
        <row r="21644">
          <cell r="S21644">
            <v>3610000</v>
          </cell>
        </row>
        <row r="21645">
          <cell r="S21645">
            <v>2400000</v>
          </cell>
        </row>
        <row r="21646">
          <cell r="S21646">
            <v>3138575.34</v>
          </cell>
        </row>
        <row r="21647">
          <cell r="S21647">
            <v>4397097.29</v>
          </cell>
        </row>
        <row r="21648">
          <cell r="S21648">
            <v>1662000</v>
          </cell>
        </row>
        <row r="21649">
          <cell r="S21649">
            <v>592674.81000000006</v>
          </cell>
        </row>
        <row r="21650">
          <cell r="S21650">
            <v>860736.63</v>
          </cell>
        </row>
        <row r="21651">
          <cell r="S21651">
            <v>693506</v>
          </cell>
        </row>
        <row r="21652">
          <cell r="S21652">
            <v>1618844.73</v>
          </cell>
        </row>
        <row r="21653">
          <cell r="S21653">
            <v>1405000</v>
          </cell>
        </row>
        <row r="21654">
          <cell r="S21654">
            <v>1995345.52</v>
          </cell>
        </row>
        <row r="21655">
          <cell r="S21655">
            <v>3180000</v>
          </cell>
        </row>
        <row r="21656">
          <cell r="S21656">
            <v>5360045.96</v>
          </cell>
        </row>
        <row r="21657">
          <cell r="S21657">
            <v>4200000</v>
          </cell>
        </row>
        <row r="21658">
          <cell r="S21658">
            <v>1002400</v>
          </cell>
        </row>
        <row r="21659">
          <cell r="S21659">
            <v>2904000</v>
          </cell>
        </row>
        <row r="21660">
          <cell r="S21660">
            <v>5382384.71</v>
          </cell>
        </row>
        <row r="21661">
          <cell r="S21661">
            <v>2622000</v>
          </cell>
        </row>
        <row r="21662">
          <cell r="S21662">
            <v>59722</v>
          </cell>
        </row>
        <row r="21663">
          <cell r="S21663">
            <v>1649800</v>
          </cell>
        </row>
        <row r="21664">
          <cell r="S21664">
            <v>4391814.0599999996</v>
          </cell>
        </row>
        <row r="21665">
          <cell r="S21665">
            <v>1554742.27</v>
          </cell>
        </row>
        <row r="21666">
          <cell r="S21666">
            <v>3156000</v>
          </cell>
          <cell r="BB21666" t="str">
            <v>Oransje</v>
          </cell>
        </row>
        <row r="21667">
          <cell r="S21667">
            <v>1914000</v>
          </cell>
        </row>
        <row r="21668">
          <cell r="S21668">
            <v>999295.62</v>
          </cell>
        </row>
        <row r="21669">
          <cell r="S21669">
            <v>1696276.58</v>
          </cell>
        </row>
        <row r="21670">
          <cell r="S21670">
            <v>2394000</v>
          </cell>
        </row>
        <row r="21671">
          <cell r="S21671">
            <v>725558.03</v>
          </cell>
        </row>
        <row r="21672">
          <cell r="S21672">
            <v>1956570.98</v>
          </cell>
        </row>
        <row r="21673">
          <cell r="S21673">
            <v>1788000</v>
          </cell>
        </row>
        <row r="21674">
          <cell r="S21674">
            <v>1296000</v>
          </cell>
        </row>
        <row r="21675">
          <cell r="S21675">
            <v>3900000</v>
          </cell>
        </row>
        <row r="21676">
          <cell r="S21676">
            <v>2699999.02</v>
          </cell>
        </row>
        <row r="21677">
          <cell r="S21677">
            <v>2274000</v>
          </cell>
        </row>
        <row r="21678">
          <cell r="S21678">
            <v>1597384.42</v>
          </cell>
        </row>
        <row r="21679">
          <cell r="S21679">
            <v>1698000</v>
          </cell>
        </row>
        <row r="21680">
          <cell r="S21680">
            <v>3540000</v>
          </cell>
        </row>
        <row r="21681">
          <cell r="S21681">
            <v>899292</v>
          </cell>
        </row>
        <row r="21682">
          <cell r="S21682">
            <v>3161.78</v>
          </cell>
        </row>
        <row r="21683">
          <cell r="S21683">
            <v>2268000</v>
          </cell>
        </row>
        <row r="21684">
          <cell r="S21684">
            <v>3000000</v>
          </cell>
        </row>
        <row r="21685">
          <cell r="S21685">
            <v>2226000</v>
          </cell>
        </row>
        <row r="21686">
          <cell r="S21686">
            <v>1416000</v>
          </cell>
        </row>
        <row r="21687">
          <cell r="S21687">
            <v>2848958.57</v>
          </cell>
        </row>
        <row r="21688">
          <cell r="S21688">
            <v>2969999.44</v>
          </cell>
        </row>
        <row r="21689">
          <cell r="S21689">
            <v>2913361.91</v>
          </cell>
        </row>
        <row r="21690">
          <cell r="S21690">
            <v>5400000</v>
          </cell>
        </row>
        <row r="21691">
          <cell r="S21691">
            <v>2056116.03</v>
          </cell>
        </row>
        <row r="21692">
          <cell r="S21692">
            <v>1470787.83</v>
          </cell>
        </row>
        <row r="21693">
          <cell r="S21693">
            <v>3389356.16</v>
          </cell>
        </row>
        <row r="21694">
          <cell r="S21694">
            <v>1500000</v>
          </cell>
        </row>
        <row r="21695">
          <cell r="S21695">
            <v>2640000</v>
          </cell>
        </row>
        <row r="21696">
          <cell r="S21696">
            <v>1968000</v>
          </cell>
        </row>
        <row r="21697">
          <cell r="S21697">
            <v>3600000</v>
          </cell>
        </row>
        <row r="21698">
          <cell r="S21698">
            <v>2107943.2000000002</v>
          </cell>
        </row>
        <row r="21699">
          <cell r="S21699">
            <v>4512884.74</v>
          </cell>
        </row>
        <row r="21700">
          <cell r="S21700">
            <v>4110000</v>
          </cell>
        </row>
        <row r="21701">
          <cell r="S21701">
            <v>1992000</v>
          </cell>
        </row>
        <row r="21702">
          <cell r="S21702">
            <v>1061886.96</v>
          </cell>
        </row>
        <row r="21703">
          <cell r="S21703">
            <v>1242000</v>
          </cell>
        </row>
        <row r="21704">
          <cell r="S21704">
            <v>1962073.08</v>
          </cell>
        </row>
        <row r="21705">
          <cell r="S21705">
            <v>3899172.76</v>
          </cell>
        </row>
        <row r="21706">
          <cell r="S21706">
            <v>3555000</v>
          </cell>
          <cell r="BB21706" t="str">
            <v>Gul</v>
          </cell>
        </row>
        <row r="21707">
          <cell r="S21707">
            <v>2250000</v>
          </cell>
        </row>
        <row r="21708">
          <cell r="S21708">
            <v>4414840.9800000004</v>
          </cell>
        </row>
        <row r="21709">
          <cell r="S21709">
            <v>1626000</v>
          </cell>
        </row>
        <row r="21710">
          <cell r="S21710">
            <v>744000</v>
          </cell>
        </row>
        <row r="21711">
          <cell r="S21711">
            <v>1561181.77</v>
          </cell>
        </row>
        <row r="21712">
          <cell r="S21712">
            <v>3285295.88</v>
          </cell>
        </row>
        <row r="21713">
          <cell r="S21713">
            <v>1974427.81</v>
          </cell>
        </row>
        <row r="21714">
          <cell r="S21714">
            <v>5034000</v>
          </cell>
        </row>
        <row r="21715">
          <cell r="S21715">
            <v>3930000</v>
          </cell>
        </row>
        <row r="21716">
          <cell r="S21716">
            <v>1801676.75</v>
          </cell>
        </row>
        <row r="21717">
          <cell r="S21717">
            <v>2476991.1800000002</v>
          </cell>
        </row>
        <row r="21718">
          <cell r="S21718">
            <v>72912.56</v>
          </cell>
        </row>
        <row r="21719">
          <cell r="S21719">
            <v>2021837.53</v>
          </cell>
        </row>
        <row r="21720">
          <cell r="S21720">
            <v>2663000</v>
          </cell>
        </row>
        <row r="21721">
          <cell r="S21721">
            <v>3132000</v>
          </cell>
        </row>
        <row r="21722">
          <cell r="S21722">
            <v>669463.31999999995</v>
          </cell>
        </row>
        <row r="21723">
          <cell r="S21723">
            <v>3750000</v>
          </cell>
        </row>
        <row r="21724">
          <cell r="S21724">
            <v>3060000</v>
          </cell>
        </row>
        <row r="21725">
          <cell r="S21725">
            <v>3092884.33</v>
          </cell>
        </row>
        <row r="21726">
          <cell r="S21726">
            <v>3479926.24</v>
          </cell>
        </row>
        <row r="21727">
          <cell r="S21727">
            <v>4033699.92</v>
          </cell>
        </row>
        <row r="21728">
          <cell r="S21728">
            <v>842665.2</v>
          </cell>
        </row>
        <row r="21729">
          <cell r="S21729">
            <v>1859388.75</v>
          </cell>
        </row>
        <row r="21730">
          <cell r="S21730">
            <v>2700000</v>
          </cell>
        </row>
        <row r="21731">
          <cell r="S21731">
            <v>3780000</v>
          </cell>
        </row>
        <row r="21732">
          <cell r="S21732">
            <v>2099903.79</v>
          </cell>
        </row>
        <row r="21733">
          <cell r="S21733">
            <v>872186.88</v>
          </cell>
        </row>
        <row r="21734">
          <cell r="S21734">
            <v>2298163</v>
          </cell>
        </row>
        <row r="21735">
          <cell r="S21735">
            <v>855767</v>
          </cell>
        </row>
        <row r="21736">
          <cell r="S21736">
            <v>1368000</v>
          </cell>
        </row>
        <row r="21737">
          <cell r="S21737">
            <v>2040000</v>
          </cell>
        </row>
        <row r="21738">
          <cell r="S21738">
            <v>7353</v>
          </cell>
        </row>
        <row r="21739">
          <cell r="S21739">
            <v>2568000</v>
          </cell>
        </row>
        <row r="21740">
          <cell r="S21740">
            <v>3024774.09</v>
          </cell>
        </row>
        <row r="21741">
          <cell r="S21741">
            <v>1316903.3500000001</v>
          </cell>
        </row>
        <row r="21742">
          <cell r="S21742">
            <v>2496000</v>
          </cell>
        </row>
        <row r="21743">
          <cell r="S21743">
            <v>2178000</v>
          </cell>
        </row>
        <row r="21744">
          <cell r="S21744">
            <v>1410000</v>
          </cell>
        </row>
        <row r="21745">
          <cell r="S21745">
            <v>2136000</v>
          </cell>
        </row>
        <row r="21746">
          <cell r="S21746">
            <v>1732000</v>
          </cell>
        </row>
        <row r="21747">
          <cell r="S21747">
            <v>1980000</v>
          </cell>
        </row>
        <row r="21748">
          <cell r="S21748">
            <v>6529920.7800000003</v>
          </cell>
          <cell r="BB21748" t="str">
            <v>Lys grønn</v>
          </cell>
        </row>
        <row r="21749">
          <cell r="S21749">
            <v>1400006</v>
          </cell>
        </row>
        <row r="21750">
          <cell r="S21750">
            <v>1286705.3899999999</v>
          </cell>
        </row>
        <row r="21751">
          <cell r="S21751">
            <v>2740565.38</v>
          </cell>
        </row>
        <row r="21752">
          <cell r="S21752">
            <v>2399959</v>
          </cell>
          <cell r="BB21752" t="str">
            <v>Rød</v>
          </cell>
        </row>
        <row r="21753">
          <cell r="S21753">
            <v>3452336.19</v>
          </cell>
        </row>
        <row r="21754">
          <cell r="S21754">
            <v>3046135.71</v>
          </cell>
        </row>
        <row r="21755">
          <cell r="S21755">
            <v>2430000</v>
          </cell>
        </row>
        <row r="21756">
          <cell r="S21756">
            <v>1476000</v>
          </cell>
        </row>
        <row r="21757">
          <cell r="S21757">
            <v>3425850.64</v>
          </cell>
        </row>
        <row r="21758">
          <cell r="S21758">
            <v>923841.5</v>
          </cell>
        </row>
        <row r="21759">
          <cell r="S21759">
            <v>-200.85</v>
          </cell>
        </row>
        <row r="21760">
          <cell r="S21760">
            <v>1593871</v>
          </cell>
        </row>
        <row r="21761">
          <cell r="S21761">
            <v>1632077.99</v>
          </cell>
        </row>
        <row r="21762">
          <cell r="S21762">
            <v>1216197.97</v>
          </cell>
        </row>
        <row r="21763">
          <cell r="S21763">
            <v>2514000</v>
          </cell>
          <cell r="BB21763" t="str">
            <v>Oransje</v>
          </cell>
        </row>
        <row r="21764">
          <cell r="S21764">
            <v>1721971.86</v>
          </cell>
        </row>
        <row r="21765">
          <cell r="S21765">
            <v>3114000</v>
          </cell>
        </row>
        <row r="21766">
          <cell r="S21766">
            <v>2019909.1</v>
          </cell>
        </row>
        <row r="21767">
          <cell r="S21767">
            <v>3597759.12</v>
          </cell>
          <cell r="BB21767" t="str">
            <v>Gul</v>
          </cell>
        </row>
        <row r="21768">
          <cell r="S21768">
            <v>3506050.47</v>
          </cell>
        </row>
        <row r="21769">
          <cell r="S21769">
            <v>2160000</v>
          </cell>
        </row>
        <row r="21770">
          <cell r="S21770">
            <v>4319069.18</v>
          </cell>
        </row>
        <row r="21771">
          <cell r="S21771">
            <v>2259499.46</v>
          </cell>
          <cell r="BB21771" t="str">
            <v>Rød</v>
          </cell>
        </row>
        <row r="21772">
          <cell r="S21772">
            <v>2568524.66</v>
          </cell>
          <cell r="BB21772" t="str">
            <v>Lys grønn</v>
          </cell>
        </row>
        <row r="21773">
          <cell r="S21773">
            <v>2099146.79</v>
          </cell>
        </row>
        <row r="21774">
          <cell r="S21774">
            <v>3000000</v>
          </cell>
        </row>
        <row r="21775">
          <cell r="S21775">
            <v>1667621.55</v>
          </cell>
        </row>
        <row r="21776">
          <cell r="S21776">
            <v>3252000</v>
          </cell>
        </row>
        <row r="21777">
          <cell r="S21777">
            <v>3459428.52</v>
          </cell>
        </row>
        <row r="21778">
          <cell r="S21778">
            <v>1686000</v>
          </cell>
        </row>
        <row r="21779">
          <cell r="S21779">
            <v>1123984.1599999999</v>
          </cell>
        </row>
        <row r="21780">
          <cell r="S21780">
            <v>1211923</v>
          </cell>
        </row>
        <row r="21781">
          <cell r="S21781">
            <v>2700000</v>
          </cell>
        </row>
        <row r="21782">
          <cell r="S21782">
            <v>1749336.79</v>
          </cell>
        </row>
        <row r="21783">
          <cell r="S21783">
            <v>2382000</v>
          </cell>
        </row>
        <row r="21784">
          <cell r="S21784">
            <v>2461640.27</v>
          </cell>
          <cell r="BB21784" t="str">
            <v>Oransje</v>
          </cell>
        </row>
        <row r="21785">
          <cell r="S21785">
            <v>1038000</v>
          </cell>
        </row>
        <row r="21786">
          <cell r="S21786">
            <v>5046000</v>
          </cell>
        </row>
        <row r="21787">
          <cell r="S21787">
            <v>3041967.37</v>
          </cell>
          <cell r="BB21787" t="str">
            <v>Gul</v>
          </cell>
        </row>
        <row r="21788">
          <cell r="S21788">
            <v>1959389.67</v>
          </cell>
        </row>
        <row r="21789">
          <cell r="S21789">
            <v>1145000</v>
          </cell>
        </row>
        <row r="21790">
          <cell r="S21790">
            <v>2497905.9500000002</v>
          </cell>
        </row>
        <row r="21791">
          <cell r="S21791">
            <v>1123034.54</v>
          </cell>
        </row>
        <row r="21792">
          <cell r="S21792">
            <v>2214000</v>
          </cell>
        </row>
        <row r="21793">
          <cell r="S21793">
            <v>4644000</v>
          </cell>
        </row>
        <row r="21794">
          <cell r="S21794">
            <v>1291412.3799999999</v>
          </cell>
        </row>
        <row r="21795">
          <cell r="S21795">
            <v>1533277.58</v>
          </cell>
        </row>
        <row r="21796">
          <cell r="S21796">
            <v>699836.13</v>
          </cell>
        </row>
        <row r="21797">
          <cell r="S21797">
            <v>2184000</v>
          </cell>
        </row>
        <row r="21798">
          <cell r="S21798">
            <v>4205759.88</v>
          </cell>
        </row>
        <row r="21799">
          <cell r="S21799">
            <v>1938000</v>
          </cell>
        </row>
        <row r="21800">
          <cell r="S21800">
            <v>145925</v>
          </cell>
        </row>
        <row r="21801">
          <cell r="S21801">
            <v>426931.83</v>
          </cell>
        </row>
        <row r="21802">
          <cell r="S21802">
            <v>2053602.01</v>
          </cell>
        </row>
        <row r="21803">
          <cell r="S21803">
            <v>2916957.27</v>
          </cell>
        </row>
        <row r="21804">
          <cell r="S21804">
            <v>7638000</v>
          </cell>
        </row>
        <row r="21805">
          <cell r="S21805">
            <v>3000000</v>
          </cell>
        </row>
        <row r="21806">
          <cell r="S21806">
            <v>989482.8</v>
          </cell>
        </row>
        <row r="21807">
          <cell r="S21807">
            <v>2904000</v>
          </cell>
        </row>
        <row r="21808">
          <cell r="S21808">
            <v>1722314.08</v>
          </cell>
        </row>
        <row r="21809">
          <cell r="S21809">
            <v>2550000</v>
          </cell>
          <cell r="BB21809" t="str">
            <v>Oransje</v>
          </cell>
        </row>
        <row r="21810">
          <cell r="S21810">
            <v>2934000</v>
          </cell>
        </row>
        <row r="21811">
          <cell r="S21811">
            <v>1325782.94</v>
          </cell>
        </row>
        <row r="21812">
          <cell r="S21812">
            <v>2065000</v>
          </cell>
        </row>
        <row r="21813">
          <cell r="S21813">
            <v>2310000</v>
          </cell>
        </row>
        <row r="21814">
          <cell r="S21814">
            <v>503788.98</v>
          </cell>
        </row>
        <row r="21815">
          <cell r="S21815">
            <v>1149384</v>
          </cell>
        </row>
        <row r="21816">
          <cell r="S21816">
            <v>1312306.04</v>
          </cell>
        </row>
        <row r="21817">
          <cell r="S21817">
            <v>2771665.59</v>
          </cell>
        </row>
        <row r="21818">
          <cell r="S21818">
            <v>5496162.8300000001</v>
          </cell>
        </row>
        <row r="21819">
          <cell r="S21819">
            <v>1914000</v>
          </cell>
        </row>
        <row r="21820">
          <cell r="S21820">
            <v>1632000</v>
          </cell>
        </row>
        <row r="21821">
          <cell r="S21821">
            <v>972359.19</v>
          </cell>
        </row>
        <row r="21822">
          <cell r="S21822">
            <v>2880000</v>
          </cell>
        </row>
        <row r="21823">
          <cell r="S21823">
            <v>1750000</v>
          </cell>
        </row>
        <row r="21824">
          <cell r="S21824">
            <v>2761608.24</v>
          </cell>
        </row>
        <row r="21825">
          <cell r="S21825">
            <v>2346000</v>
          </cell>
        </row>
        <row r="21826">
          <cell r="S21826">
            <v>1566000</v>
          </cell>
        </row>
        <row r="21827">
          <cell r="S21827">
            <v>1572000</v>
          </cell>
        </row>
        <row r="21828">
          <cell r="S21828">
            <v>1968000</v>
          </cell>
        </row>
        <row r="21829">
          <cell r="S21829">
            <v>3846000</v>
          </cell>
        </row>
        <row r="21830">
          <cell r="S21830">
            <v>2274000</v>
          </cell>
        </row>
        <row r="21831">
          <cell r="S21831">
            <v>2662963.08</v>
          </cell>
        </row>
        <row r="21832">
          <cell r="S21832">
            <v>1650000</v>
          </cell>
          <cell r="BB21832" t="str">
            <v>Rød</v>
          </cell>
        </row>
        <row r="21833">
          <cell r="S21833">
            <v>257000</v>
          </cell>
        </row>
        <row r="21834">
          <cell r="S21834">
            <v>1632000</v>
          </cell>
        </row>
        <row r="21835">
          <cell r="S21835">
            <v>3264000</v>
          </cell>
        </row>
        <row r="21836">
          <cell r="S21836">
            <v>233156.49</v>
          </cell>
        </row>
        <row r="21837">
          <cell r="S21837">
            <v>2165220.5099999998</v>
          </cell>
        </row>
        <row r="21838">
          <cell r="S21838">
            <v>2495069.16</v>
          </cell>
        </row>
        <row r="21839">
          <cell r="S21839">
            <v>1967238.63</v>
          </cell>
        </row>
        <row r="21840">
          <cell r="S21840">
            <v>250000</v>
          </cell>
        </row>
        <row r="21841">
          <cell r="S21841">
            <v>1933317.75</v>
          </cell>
        </row>
        <row r="21842">
          <cell r="S21842">
            <v>1516846.45</v>
          </cell>
        </row>
        <row r="21843">
          <cell r="S21843">
            <v>6000000</v>
          </cell>
        </row>
        <row r="21844">
          <cell r="S21844">
            <v>2316000</v>
          </cell>
        </row>
        <row r="21845">
          <cell r="S21845">
            <v>2220000</v>
          </cell>
        </row>
        <row r="21846">
          <cell r="S21846">
            <v>1698000</v>
          </cell>
        </row>
        <row r="21847">
          <cell r="S21847">
            <v>4535231.34</v>
          </cell>
        </row>
        <row r="21848">
          <cell r="S21848">
            <v>2580000</v>
          </cell>
        </row>
        <row r="21849">
          <cell r="S21849">
            <v>1102571.3500000001</v>
          </cell>
        </row>
        <row r="21850">
          <cell r="S21850">
            <v>2925000</v>
          </cell>
        </row>
        <row r="21851">
          <cell r="S21851">
            <v>145000</v>
          </cell>
        </row>
        <row r="21852">
          <cell r="S21852">
            <v>1089426.54</v>
          </cell>
        </row>
        <row r="21853">
          <cell r="S21853">
            <v>1134000</v>
          </cell>
        </row>
        <row r="21854">
          <cell r="S21854">
            <v>838993.14</v>
          </cell>
        </row>
        <row r="21855">
          <cell r="S21855">
            <v>2628000</v>
          </cell>
        </row>
        <row r="21856">
          <cell r="S21856">
            <v>1950000</v>
          </cell>
        </row>
        <row r="21857">
          <cell r="S21857">
            <v>1272000</v>
          </cell>
        </row>
        <row r="21858">
          <cell r="S21858">
            <v>2993678.26</v>
          </cell>
        </row>
        <row r="21859">
          <cell r="S21859">
            <v>1986000</v>
          </cell>
        </row>
        <row r="21860">
          <cell r="S21860">
            <v>2369403.17</v>
          </cell>
        </row>
        <row r="21861">
          <cell r="S21861">
            <v>449716.04</v>
          </cell>
        </row>
        <row r="21862">
          <cell r="S21862">
            <v>1733524</v>
          </cell>
        </row>
        <row r="21863">
          <cell r="S21863">
            <v>3052182.64</v>
          </cell>
        </row>
        <row r="21864">
          <cell r="S21864">
            <v>3216000</v>
          </cell>
        </row>
        <row r="21865">
          <cell r="S21865">
            <v>925510.96</v>
          </cell>
        </row>
        <row r="21866">
          <cell r="S21866">
            <v>1716000</v>
          </cell>
        </row>
        <row r="21867">
          <cell r="S21867">
            <v>2454000</v>
          </cell>
        </row>
        <row r="21868">
          <cell r="S21868">
            <v>1848000</v>
          </cell>
        </row>
        <row r="21869">
          <cell r="S21869">
            <v>2425230</v>
          </cell>
        </row>
        <row r="21870">
          <cell r="S21870">
            <v>1974000</v>
          </cell>
        </row>
        <row r="21871">
          <cell r="S21871">
            <v>4092000</v>
          </cell>
        </row>
        <row r="21872">
          <cell r="S21872">
            <v>1067215</v>
          </cell>
        </row>
        <row r="21873">
          <cell r="S21873">
            <v>2568010.7000000002</v>
          </cell>
          <cell r="BB21873" t="str">
            <v>Rød</v>
          </cell>
        </row>
        <row r="21874">
          <cell r="S21874">
            <v>3899708.92</v>
          </cell>
        </row>
        <row r="21875">
          <cell r="S21875">
            <v>3786000</v>
          </cell>
        </row>
        <row r="21876">
          <cell r="S21876">
            <v>1805842.08</v>
          </cell>
        </row>
        <row r="21877">
          <cell r="S21877">
            <v>1529999.48</v>
          </cell>
        </row>
        <row r="21878">
          <cell r="S21878">
            <v>1639710.45</v>
          </cell>
        </row>
        <row r="21879">
          <cell r="S21879">
            <v>2328000</v>
          </cell>
        </row>
        <row r="21880">
          <cell r="S21880">
            <v>2567905.1</v>
          </cell>
        </row>
        <row r="21881">
          <cell r="S21881">
            <v>2340000</v>
          </cell>
        </row>
        <row r="21882">
          <cell r="S21882">
            <v>3720073.11</v>
          </cell>
        </row>
        <row r="21883">
          <cell r="S21883">
            <v>3786000</v>
          </cell>
        </row>
        <row r="21884">
          <cell r="S21884">
            <v>2874000</v>
          </cell>
        </row>
        <row r="21885">
          <cell r="S21885">
            <v>266133.12</v>
          </cell>
        </row>
        <row r="21886">
          <cell r="S21886">
            <v>3300000</v>
          </cell>
        </row>
        <row r="21887">
          <cell r="S21887">
            <v>2652000</v>
          </cell>
        </row>
        <row r="21888">
          <cell r="S21888">
            <v>2958000</v>
          </cell>
        </row>
        <row r="21889">
          <cell r="S21889">
            <v>1217082.68</v>
          </cell>
        </row>
        <row r="21890">
          <cell r="S21890">
            <v>2964998.98</v>
          </cell>
        </row>
        <row r="21891">
          <cell r="S21891">
            <v>1932000</v>
          </cell>
        </row>
        <row r="21892">
          <cell r="S21892">
            <v>2772000</v>
          </cell>
        </row>
        <row r="21893">
          <cell r="S21893">
            <v>2364000</v>
          </cell>
        </row>
        <row r="21894">
          <cell r="S21894">
            <v>1467207.04</v>
          </cell>
        </row>
        <row r="21895">
          <cell r="S21895">
            <v>2538000</v>
          </cell>
        </row>
        <row r="21896">
          <cell r="S21896">
            <v>2556000</v>
          </cell>
        </row>
        <row r="21897">
          <cell r="S21897">
            <v>1601429.02</v>
          </cell>
        </row>
        <row r="21898">
          <cell r="S21898">
            <v>3934422</v>
          </cell>
        </row>
        <row r="21899">
          <cell r="S21899">
            <v>1670219</v>
          </cell>
        </row>
        <row r="21900">
          <cell r="S21900">
            <v>1028408.81</v>
          </cell>
          <cell r="BB21900" t="str">
            <v>Rød</v>
          </cell>
        </row>
        <row r="21901">
          <cell r="S21901">
            <v>6654329.9900000002</v>
          </cell>
        </row>
        <row r="21902">
          <cell r="S21902">
            <v>1470000</v>
          </cell>
        </row>
        <row r="21903">
          <cell r="S21903">
            <v>2217922.88</v>
          </cell>
        </row>
        <row r="21904">
          <cell r="S21904">
            <v>1390386.42</v>
          </cell>
          <cell r="BB21904" t="str">
            <v>Oransje</v>
          </cell>
        </row>
        <row r="21905">
          <cell r="S21905">
            <v>2611741.4900000002</v>
          </cell>
        </row>
        <row r="21906">
          <cell r="S21906">
            <v>2466000</v>
          </cell>
        </row>
        <row r="21907">
          <cell r="S21907">
            <v>2122582.7400000002</v>
          </cell>
          <cell r="BB21907" t="str">
            <v>Gul</v>
          </cell>
        </row>
        <row r="21908">
          <cell r="S21908">
            <v>661434</v>
          </cell>
        </row>
        <row r="21909">
          <cell r="S21909">
            <v>3630000</v>
          </cell>
        </row>
        <row r="21910">
          <cell r="S21910">
            <v>3204000</v>
          </cell>
        </row>
        <row r="21911">
          <cell r="S21911">
            <v>1824920.98</v>
          </cell>
        </row>
        <row r="21912">
          <cell r="S21912">
            <v>2568000</v>
          </cell>
        </row>
        <row r="21913">
          <cell r="S21913">
            <v>2418000</v>
          </cell>
        </row>
        <row r="21914">
          <cell r="S21914">
            <v>3228000</v>
          </cell>
        </row>
        <row r="21915">
          <cell r="S21915">
            <v>3569070.92</v>
          </cell>
        </row>
        <row r="21916">
          <cell r="S21916">
            <v>1270000</v>
          </cell>
          <cell r="BB21916" t="str">
            <v>Gul</v>
          </cell>
        </row>
        <row r="21917">
          <cell r="S21917">
            <v>2124000</v>
          </cell>
        </row>
        <row r="21918">
          <cell r="S21918">
            <v>589453.22</v>
          </cell>
        </row>
        <row r="21919">
          <cell r="S21919">
            <v>2449322</v>
          </cell>
        </row>
        <row r="21920">
          <cell r="S21920">
            <v>2664000</v>
          </cell>
        </row>
        <row r="21921">
          <cell r="S21921">
            <v>2241920.2799999998</v>
          </cell>
        </row>
        <row r="21922">
          <cell r="S21922">
            <v>2930912.28</v>
          </cell>
        </row>
        <row r="21923">
          <cell r="S21923">
            <v>1878000</v>
          </cell>
        </row>
        <row r="21924">
          <cell r="S21924">
            <v>2460000</v>
          </cell>
        </row>
        <row r="21925">
          <cell r="S21925">
            <v>2460000</v>
          </cell>
        </row>
        <row r="21926">
          <cell r="S21926">
            <v>3205070</v>
          </cell>
        </row>
        <row r="21927">
          <cell r="S21927">
            <v>1032246.22</v>
          </cell>
        </row>
        <row r="21928">
          <cell r="S21928">
            <v>2160000</v>
          </cell>
          <cell r="BB21928" t="str">
            <v>Gul</v>
          </cell>
        </row>
        <row r="21929">
          <cell r="S21929">
            <v>2160000</v>
          </cell>
        </row>
        <row r="21930">
          <cell r="S21930">
            <v>2540562.84</v>
          </cell>
        </row>
        <row r="21931">
          <cell r="S21931">
            <v>377957.39</v>
          </cell>
        </row>
        <row r="21932">
          <cell r="S21932">
            <v>1473931.28</v>
          </cell>
        </row>
        <row r="21933">
          <cell r="S21933">
            <v>3876000</v>
          </cell>
        </row>
        <row r="21934">
          <cell r="S21934">
            <v>2592000</v>
          </cell>
        </row>
        <row r="21935">
          <cell r="S21935">
            <v>2238000</v>
          </cell>
        </row>
        <row r="21936">
          <cell r="S21936">
            <v>1185000</v>
          </cell>
        </row>
        <row r="21937">
          <cell r="S21937">
            <v>1491385.63</v>
          </cell>
        </row>
        <row r="21938">
          <cell r="S21938">
            <v>215633.5</v>
          </cell>
        </row>
        <row r="21939">
          <cell r="S21939">
            <v>2094000</v>
          </cell>
        </row>
        <row r="21940">
          <cell r="S21940">
            <v>1749215.7</v>
          </cell>
        </row>
        <row r="21941">
          <cell r="S21941">
            <v>1920000</v>
          </cell>
        </row>
        <row r="21942">
          <cell r="S21942">
            <v>1356000</v>
          </cell>
        </row>
        <row r="21943">
          <cell r="S21943">
            <v>1150000</v>
          </cell>
        </row>
        <row r="21944">
          <cell r="S21944">
            <v>1560000</v>
          </cell>
        </row>
        <row r="21945">
          <cell r="S21945">
            <v>103499.98</v>
          </cell>
        </row>
        <row r="21946">
          <cell r="S21946">
            <v>3167482.13</v>
          </cell>
        </row>
        <row r="21947">
          <cell r="S21947">
            <v>490000</v>
          </cell>
        </row>
        <row r="21948">
          <cell r="S21948">
            <v>1385307</v>
          </cell>
        </row>
        <row r="21949">
          <cell r="S21949">
            <v>1135120</v>
          </cell>
        </row>
        <row r="21950">
          <cell r="S21950">
            <v>1831250</v>
          </cell>
        </row>
        <row r="21951">
          <cell r="S21951">
            <v>1206000</v>
          </cell>
        </row>
        <row r="21952">
          <cell r="S21952">
            <v>2024223.13</v>
          </cell>
        </row>
        <row r="21953">
          <cell r="S21953">
            <v>1836000</v>
          </cell>
        </row>
        <row r="21954">
          <cell r="S21954">
            <v>118693.47</v>
          </cell>
        </row>
        <row r="21955">
          <cell r="S21955">
            <v>1854000</v>
          </cell>
        </row>
        <row r="21956">
          <cell r="S21956">
            <v>2064000</v>
          </cell>
        </row>
        <row r="21957">
          <cell r="S21957">
            <v>2688000</v>
          </cell>
          <cell r="BB21957" t="str">
            <v>Lys grønn</v>
          </cell>
        </row>
        <row r="21958">
          <cell r="S21958">
            <v>2292000</v>
          </cell>
          <cell r="BB21958" t="str">
            <v>Oransje</v>
          </cell>
        </row>
        <row r="21959">
          <cell r="S21959">
            <v>1416000</v>
          </cell>
        </row>
        <row r="21960">
          <cell r="S21960">
            <v>1298912.22</v>
          </cell>
        </row>
        <row r="21961">
          <cell r="S21961">
            <v>932011.99</v>
          </cell>
        </row>
        <row r="21962">
          <cell r="S21962">
            <v>1482000</v>
          </cell>
        </row>
        <row r="21963">
          <cell r="S21963">
            <v>2160000</v>
          </cell>
        </row>
        <row r="21964">
          <cell r="S21964">
            <v>1582784.72</v>
          </cell>
        </row>
        <row r="21965">
          <cell r="S21965">
            <v>895000</v>
          </cell>
          <cell r="BB21965" t="str">
            <v>Grønn</v>
          </cell>
        </row>
        <row r="21966">
          <cell r="S21966">
            <v>905443.26</v>
          </cell>
        </row>
        <row r="21967">
          <cell r="S21967">
            <v>2823240.09</v>
          </cell>
        </row>
        <row r="21968">
          <cell r="S21968">
            <v>389184.89</v>
          </cell>
        </row>
        <row r="21969">
          <cell r="S21969">
            <v>1743553</v>
          </cell>
        </row>
        <row r="21970">
          <cell r="S21970">
            <v>2825857.51</v>
          </cell>
        </row>
        <row r="21971">
          <cell r="S21971">
            <v>1005197.75</v>
          </cell>
          <cell r="BB21971" t="str">
            <v>Rød</v>
          </cell>
        </row>
        <row r="21972">
          <cell r="S21972">
            <v>1758999.48</v>
          </cell>
        </row>
        <row r="21973">
          <cell r="S21973">
            <v>3179444.2</v>
          </cell>
        </row>
        <row r="21974">
          <cell r="S21974">
            <v>1650000</v>
          </cell>
        </row>
        <row r="21975">
          <cell r="S21975">
            <v>1795639.8</v>
          </cell>
        </row>
        <row r="21976">
          <cell r="S21976">
            <v>1130000</v>
          </cell>
        </row>
        <row r="21977">
          <cell r="S21977">
            <v>3354000</v>
          </cell>
        </row>
        <row r="21978">
          <cell r="S21978">
            <v>1440000</v>
          </cell>
        </row>
        <row r="21979">
          <cell r="S21979">
            <v>1997193.8</v>
          </cell>
        </row>
        <row r="21980">
          <cell r="S21980">
            <v>4107531.82</v>
          </cell>
        </row>
        <row r="21981">
          <cell r="S21981">
            <v>50</v>
          </cell>
        </row>
        <row r="21982">
          <cell r="S21982">
            <v>3234000</v>
          </cell>
        </row>
        <row r="21983">
          <cell r="S21983">
            <v>630015.06000000006</v>
          </cell>
        </row>
        <row r="21984">
          <cell r="S21984">
            <v>540000</v>
          </cell>
        </row>
        <row r="21985">
          <cell r="S21985">
            <v>4740000</v>
          </cell>
          <cell r="BB21985" t="str">
            <v>Rød</v>
          </cell>
        </row>
        <row r="21986">
          <cell r="S21986">
            <v>1254000</v>
          </cell>
        </row>
        <row r="21987">
          <cell r="S21987">
            <v>2177044.2000000002</v>
          </cell>
        </row>
        <row r="21988">
          <cell r="S21988">
            <v>2672000.75</v>
          </cell>
        </row>
        <row r="21989">
          <cell r="S21989">
            <v>1219281.5900000001</v>
          </cell>
        </row>
        <row r="21990">
          <cell r="S21990">
            <v>913296.43</v>
          </cell>
        </row>
        <row r="21991">
          <cell r="S21991">
            <v>20000</v>
          </cell>
        </row>
        <row r="21992">
          <cell r="S21992">
            <v>1700000</v>
          </cell>
        </row>
        <row r="21993">
          <cell r="S21993">
            <v>2393199.88</v>
          </cell>
        </row>
        <row r="21994">
          <cell r="S21994">
            <v>2904000</v>
          </cell>
        </row>
        <row r="21995">
          <cell r="S21995">
            <v>2820031</v>
          </cell>
        </row>
        <row r="21996">
          <cell r="S21996">
            <v>2365104.7999999998</v>
          </cell>
        </row>
        <row r="21997">
          <cell r="S21997">
            <v>2700000</v>
          </cell>
        </row>
        <row r="21998">
          <cell r="S21998">
            <v>3139364.1</v>
          </cell>
          <cell r="BB21998" t="str">
            <v>Gul</v>
          </cell>
        </row>
        <row r="21999">
          <cell r="S21999">
            <v>500000</v>
          </cell>
        </row>
        <row r="22000">
          <cell r="S22000">
            <v>959843</v>
          </cell>
        </row>
        <row r="22001">
          <cell r="S22001">
            <v>1128000</v>
          </cell>
        </row>
        <row r="22002">
          <cell r="S22002">
            <v>1698000</v>
          </cell>
        </row>
        <row r="22003">
          <cell r="S22003">
            <v>1422000</v>
          </cell>
        </row>
        <row r="22004">
          <cell r="S22004">
            <v>1296251.3799999999</v>
          </cell>
        </row>
        <row r="22005">
          <cell r="S22005">
            <v>6593.5</v>
          </cell>
        </row>
        <row r="22006">
          <cell r="S22006">
            <v>1150000</v>
          </cell>
        </row>
        <row r="22007">
          <cell r="S22007">
            <v>350000</v>
          </cell>
        </row>
        <row r="22008">
          <cell r="S22008">
            <v>2988000</v>
          </cell>
        </row>
        <row r="22009">
          <cell r="S22009">
            <v>1684231.21</v>
          </cell>
        </row>
        <row r="22010">
          <cell r="S22010">
            <v>2699989.06</v>
          </cell>
        </row>
        <row r="22011">
          <cell r="S22011">
            <v>2254205</v>
          </cell>
        </row>
        <row r="22012">
          <cell r="S22012">
            <v>499124</v>
          </cell>
        </row>
        <row r="22013">
          <cell r="S22013">
            <v>3266571.4</v>
          </cell>
        </row>
        <row r="22014">
          <cell r="S22014">
            <v>3654000</v>
          </cell>
        </row>
        <row r="22015">
          <cell r="S22015">
            <v>3678000</v>
          </cell>
        </row>
        <row r="22016">
          <cell r="S22016">
            <v>3756000</v>
          </cell>
        </row>
        <row r="22017">
          <cell r="S22017">
            <v>1518383.74</v>
          </cell>
        </row>
        <row r="22018">
          <cell r="S22018">
            <v>2244000</v>
          </cell>
        </row>
        <row r="22019">
          <cell r="S22019">
            <v>1350000</v>
          </cell>
        </row>
        <row r="22020">
          <cell r="S22020">
            <v>2622000</v>
          </cell>
        </row>
        <row r="22021">
          <cell r="S22021">
            <v>1953855.27</v>
          </cell>
        </row>
        <row r="22022">
          <cell r="S22022">
            <v>151657.85</v>
          </cell>
          <cell r="BB22022" t="str">
            <v>Rød</v>
          </cell>
        </row>
        <row r="22023">
          <cell r="S22023">
            <v>1533841.88</v>
          </cell>
        </row>
        <row r="22024">
          <cell r="S22024">
            <v>1686000</v>
          </cell>
        </row>
        <row r="22025">
          <cell r="S22025">
            <v>2506916.77</v>
          </cell>
        </row>
        <row r="22026">
          <cell r="S22026">
            <v>1350000</v>
          </cell>
          <cell r="BB22026" t="str">
            <v>Rød</v>
          </cell>
        </row>
        <row r="22027">
          <cell r="S22027">
            <v>1356000</v>
          </cell>
          <cell r="BB22027" t="str">
            <v>Oransje</v>
          </cell>
        </row>
        <row r="22028">
          <cell r="S22028">
            <v>1302000</v>
          </cell>
          <cell r="BB22028" t="str">
            <v>Rød</v>
          </cell>
        </row>
        <row r="22029">
          <cell r="S22029">
            <v>2886478.66</v>
          </cell>
        </row>
        <row r="22030">
          <cell r="S22030">
            <v>2088000</v>
          </cell>
          <cell r="BB22030" t="str">
            <v>Oransje</v>
          </cell>
        </row>
        <row r="22031">
          <cell r="S22031">
            <v>1575306.7</v>
          </cell>
        </row>
        <row r="22032">
          <cell r="S22032">
            <v>539774.67000000004</v>
          </cell>
        </row>
        <row r="22033">
          <cell r="S22033">
            <v>972500</v>
          </cell>
        </row>
        <row r="22034">
          <cell r="S22034">
            <v>679503.95</v>
          </cell>
        </row>
        <row r="22035">
          <cell r="S22035">
            <v>2208000</v>
          </cell>
        </row>
        <row r="22036">
          <cell r="S22036">
            <v>4200000</v>
          </cell>
        </row>
        <row r="22037">
          <cell r="S22037">
            <v>880070</v>
          </cell>
        </row>
        <row r="22038">
          <cell r="S22038">
            <v>2232000</v>
          </cell>
        </row>
        <row r="22039">
          <cell r="S22039">
            <v>1018154.84</v>
          </cell>
        </row>
        <row r="22040">
          <cell r="S22040">
            <v>2664000</v>
          </cell>
          <cell r="BB22040" t="str">
            <v>Rød</v>
          </cell>
        </row>
        <row r="22041">
          <cell r="S22041">
            <v>2310000</v>
          </cell>
        </row>
        <row r="22042">
          <cell r="S22042">
            <v>2309996.94</v>
          </cell>
          <cell r="BB22042" t="str">
            <v>Oransje</v>
          </cell>
        </row>
        <row r="22043">
          <cell r="S22043">
            <v>1650000</v>
          </cell>
        </row>
        <row r="22044">
          <cell r="S22044">
            <v>2880000</v>
          </cell>
          <cell r="BB22044" t="str">
            <v>Gul</v>
          </cell>
        </row>
        <row r="22045">
          <cell r="S22045">
            <v>2898000</v>
          </cell>
        </row>
        <row r="22046">
          <cell r="S22046">
            <v>2588048.69</v>
          </cell>
        </row>
        <row r="22047">
          <cell r="S22047">
            <v>2235080.35</v>
          </cell>
          <cell r="BB22047" t="str">
            <v>Oransje</v>
          </cell>
        </row>
        <row r="22048">
          <cell r="S22048">
            <v>1732212.83</v>
          </cell>
        </row>
        <row r="22049">
          <cell r="S22049">
            <v>2700000</v>
          </cell>
        </row>
        <row r="22050">
          <cell r="S22050">
            <v>2706000</v>
          </cell>
        </row>
        <row r="22051">
          <cell r="S22051">
            <v>1931944.46</v>
          </cell>
        </row>
        <row r="22052">
          <cell r="S22052">
            <v>2298000</v>
          </cell>
        </row>
        <row r="22053">
          <cell r="S22053">
            <v>6000000</v>
          </cell>
        </row>
        <row r="22054">
          <cell r="S22054">
            <v>1112746.93</v>
          </cell>
        </row>
        <row r="22055">
          <cell r="S22055">
            <v>2997870.28</v>
          </cell>
        </row>
        <row r="22056">
          <cell r="S22056">
            <v>1908000</v>
          </cell>
        </row>
        <row r="22057">
          <cell r="S22057">
            <v>3360000</v>
          </cell>
        </row>
        <row r="22058">
          <cell r="S22058">
            <v>1807545.03</v>
          </cell>
        </row>
        <row r="22059">
          <cell r="S22059">
            <v>2412904.9500000002</v>
          </cell>
        </row>
        <row r="22060">
          <cell r="S22060">
            <v>2976000</v>
          </cell>
        </row>
        <row r="22061">
          <cell r="S22061">
            <v>340054.54</v>
          </cell>
        </row>
        <row r="22062">
          <cell r="S22062">
            <v>1584000</v>
          </cell>
        </row>
        <row r="22063">
          <cell r="S22063">
            <v>1222768.96</v>
          </cell>
        </row>
        <row r="22064">
          <cell r="S22064">
            <v>2670000</v>
          </cell>
        </row>
        <row r="22065">
          <cell r="S22065">
            <v>829769.96</v>
          </cell>
        </row>
        <row r="22066">
          <cell r="S22066">
            <v>2698322.77</v>
          </cell>
        </row>
        <row r="22067">
          <cell r="S22067">
            <v>4878065.84</v>
          </cell>
        </row>
        <row r="22068">
          <cell r="S22068">
            <v>935000</v>
          </cell>
        </row>
        <row r="22069">
          <cell r="S22069">
            <v>2182164.5299999998</v>
          </cell>
        </row>
        <row r="22070">
          <cell r="S22070">
            <v>337331.66</v>
          </cell>
        </row>
        <row r="22071">
          <cell r="S22071">
            <v>1710000</v>
          </cell>
        </row>
        <row r="22072">
          <cell r="S22072">
            <v>1316625</v>
          </cell>
          <cell r="BB22072" t="str">
            <v>Oransje</v>
          </cell>
        </row>
        <row r="22073">
          <cell r="S22073">
            <v>763043.58</v>
          </cell>
        </row>
        <row r="22074">
          <cell r="S22074">
            <v>1716811.09</v>
          </cell>
        </row>
        <row r="22075">
          <cell r="S22075">
            <v>403429</v>
          </cell>
        </row>
        <row r="22076">
          <cell r="S22076">
            <v>2414262.79</v>
          </cell>
        </row>
        <row r="22077">
          <cell r="S22077">
            <v>3528000</v>
          </cell>
        </row>
        <row r="22078">
          <cell r="S22078">
            <v>1147124.27</v>
          </cell>
        </row>
        <row r="22079">
          <cell r="S22079">
            <v>1806000</v>
          </cell>
        </row>
        <row r="22080">
          <cell r="S22080">
            <v>2418000</v>
          </cell>
        </row>
        <row r="22081">
          <cell r="S22081">
            <v>3096000</v>
          </cell>
        </row>
        <row r="22082">
          <cell r="S22082">
            <v>3615833.04</v>
          </cell>
        </row>
        <row r="22083">
          <cell r="S22083">
            <v>1587599.01</v>
          </cell>
        </row>
        <row r="22084">
          <cell r="S22084">
            <v>1625956.32</v>
          </cell>
        </row>
        <row r="22085">
          <cell r="S22085">
            <v>1999392.54</v>
          </cell>
        </row>
        <row r="22086">
          <cell r="S22086">
            <v>1272000</v>
          </cell>
        </row>
        <row r="22087">
          <cell r="S22087">
            <v>1802228.18</v>
          </cell>
        </row>
        <row r="22088">
          <cell r="S22088">
            <v>1192825.44</v>
          </cell>
        </row>
        <row r="22089">
          <cell r="S22089">
            <v>2480072.1</v>
          </cell>
        </row>
        <row r="22090">
          <cell r="S22090">
            <v>1490368.04</v>
          </cell>
        </row>
        <row r="22091">
          <cell r="S22091">
            <v>1304405.31</v>
          </cell>
        </row>
        <row r="22092">
          <cell r="S22092">
            <v>1344785.11</v>
          </cell>
        </row>
        <row r="22093">
          <cell r="S22093">
            <v>1183005.8</v>
          </cell>
        </row>
        <row r="22094">
          <cell r="S22094">
            <v>4847954.28</v>
          </cell>
        </row>
        <row r="22095">
          <cell r="S22095">
            <v>2106000</v>
          </cell>
        </row>
        <row r="22096">
          <cell r="S22096">
            <v>1383999.82</v>
          </cell>
        </row>
        <row r="22097">
          <cell r="S22097">
            <v>3504860.87</v>
          </cell>
        </row>
        <row r="22098">
          <cell r="S22098">
            <v>262296.32000000001</v>
          </cell>
        </row>
        <row r="22099">
          <cell r="S22099">
            <v>2268000</v>
          </cell>
        </row>
        <row r="22100">
          <cell r="S22100">
            <v>2274000</v>
          </cell>
        </row>
        <row r="22101">
          <cell r="S22101">
            <v>1412117.92</v>
          </cell>
        </row>
        <row r="22102">
          <cell r="S22102">
            <v>2008494.41</v>
          </cell>
        </row>
        <row r="22103">
          <cell r="S22103">
            <v>1226993.6000000001</v>
          </cell>
        </row>
        <row r="22104">
          <cell r="S22104">
            <v>2370000</v>
          </cell>
        </row>
        <row r="22105">
          <cell r="S22105">
            <v>2400000</v>
          </cell>
        </row>
        <row r="22106">
          <cell r="S22106">
            <v>966728.56</v>
          </cell>
        </row>
        <row r="22107">
          <cell r="S22107">
            <v>4020000</v>
          </cell>
          <cell r="BB22107" t="str">
            <v>Oransje</v>
          </cell>
        </row>
        <row r="22108">
          <cell r="S22108">
            <v>1680000</v>
          </cell>
        </row>
        <row r="22109">
          <cell r="S22109">
            <v>708649.06</v>
          </cell>
        </row>
        <row r="22110">
          <cell r="S22110">
            <v>3300500</v>
          </cell>
        </row>
        <row r="22111">
          <cell r="S22111">
            <v>2778000</v>
          </cell>
        </row>
        <row r="22112">
          <cell r="S22112">
            <v>2575103.9900000002</v>
          </cell>
        </row>
        <row r="22113">
          <cell r="S22113">
            <v>902223.31</v>
          </cell>
          <cell r="BB22113" t="str">
            <v>Oransje</v>
          </cell>
        </row>
        <row r="22114">
          <cell r="S22114">
            <v>3674000</v>
          </cell>
        </row>
        <row r="22115">
          <cell r="S22115">
            <v>2124063.5499999998</v>
          </cell>
        </row>
        <row r="22116">
          <cell r="S22116">
            <v>1690757.74</v>
          </cell>
        </row>
        <row r="22117">
          <cell r="S22117">
            <v>4044000</v>
          </cell>
        </row>
        <row r="22118">
          <cell r="S22118">
            <v>2172000</v>
          </cell>
        </row>
        <row r="22119">
          <cell r="S22119">
            <v>2580000</v>
          </cell>
        </row>
        <row r="22120">
          <cell r="S22120">
            <v>2244000</v>
          </cell>
        </row>
        <row r="22121">
          <cell r="S22121">
            <v>5700000</v>
          </cell>
        </row>
        <row r="22122">
          <cell r="S22122">
            <v>2298000</v>
          </cell>
        </row>
        <row r="22123">
          <cell r="S22123">
            <v>2304000</v>
          </cell>
        </row>
        <row r="22124">
          <cell r="S22124">
            <v>2460000</v>
          </cell>
          <cell r="BB22124" t="str">
            <v>Grønn</v>
          </cell>
        </row>
        <row r="22125">
          <cell r="S22125">
            <v>2370635.64</v>
          </cell>
        </row>
        <row r="22126">
          <cell r="S22126">
            <v>2520000</v>
          </cell>
        </row>
        <row r="22127">
          <cell r="S22127">
            <v>1260000</v>
          </cell>
        </row>
        <row r="22128">
          <cell r="S22128">
            <v>2291069.38</v>
          </cell>
        </row>
        <row r="22129">
          <cell r="S22129">
            <v>2598000</v>
          </cell>
        </row>
        <row r="22130">
          <cell r="S22130">
            <v>1098196.79</v>
          </cell>
        </row>
        <row r="22131">
          <cell r="S22131">
            <v>1404000</v>
          </cell>
        </row>
        <row r="22132">
          <cell r="S22132">
            <v>6608315.4400000004</v>
          </cell>
        </row>
        <row r="22133">
          <cell r="S22133">
            <v>1136268.6000000001</v>
          </cell>
        </row>
        <row r="22134">
          <cell r="S22134">
            <v>2838200</v>
          </cell>
        </row>
        <row r="22135">
          <cell r="S22135">
            <v>4732724.8899999997</v>
          </cell>
        </row>
        <row r="22136">
          <cell r="S22136">
            <v>269407.5</v>
          </cell>
        </row>
        <row r="22137">
          <cell r="S22137">
            <v>1660789.52</v>
          </cell>
        </row>
        <row r="22138">
          <cell r="S22138">
            <v>2922001.77</v>
          </cell>
          <cell r="BB22138" t="str">
            <v>Rød</v>
          </cell>
        </row>
        <row r="22139">
          <cell r="S22139">
            <v>3050900</v>
          </cell>
        </row>
        <row r="22140">
          <cell r="S22140">
            <v>1400499.25</v>
          </cell>
        </row>
        <row r="22141">
          <cell r="S22141">
            <v>800267.73</v>
          </cell>
        </row>
        <row r="22142">
          <cell r="S22142">
            <v>1244500</v>
          </cell>
        </row>
        <row r="22143">
          <cell r="S22143">
            <v>4479748.91</v>
          </cell>
        </row>
        <row r="22144">
          <cell r="S22144">
            <v>1078646.93</v>
          </cell>
        </row>
        <row r="22145">
          <cell r="S22145">
            <v>470961</v>
          </cell>
        </row>
        <row r="22146">
          <cell r="S22146">
            <v>3362999.94</v>
          </cell>
        </row>
        <row r="22147">
          <cell r="S22147">
            <v>1563131.52</v>
          </cell>
          <cell r="BB22147" t="str">
            <v>Oransje</v>
          </cell>
        </row>
        <row r="22148">
          <cell r="S22148">
            <v>2220000</v>
          </cell>
        </row>
        <row r="22149">
          <cell r="S22149">
            <v>2286000</v>
          </cell>
        </row>
        <row r="22150">
          <cell r="S22150">
            <v>1995932.5</v>
          </cell>
        </row>
        <row r="22151">
          <cell r="S22151">
            <v>1113342.8600000001</v>
          </cell>
        </row>
        <row r="22152">
          <cell r="S22152">
            <v>1884840.41</v>
          </cell>
        </row>
        <row r="22153">
          <cell r="S22153">
            <v>2496000</v>
          </cell>
        </row>
        <row r="22154">
          <cell r="S22154">
            <v>1700000</v>
          </cell>
        </row>
        <row r="22155">
          <cell r="S22155">
            <v>295533.23</v>
          </cell>
        </row>
        <row r="22156">
          <cell r="S22156">
            <v>2321437.4</v>
          </cell>
        </row>
        <row r="22157">
          <cell r="S22157">
            <v>2994000</v>
          </cell>
        </row>
        <row r="22158">
          <cell r="S22158">
            <v>3102000</v>
          </cell>
        </row>
        <row r="22159">
          <cell r="S22159">
            <v>2678000</v>
          </cell>
        </row>
        <row r="22160">
          <cell r="S22160">
            <v>3219913.26</v>
          </cell>
        </row>
        <row r="22161">
          <cell r="S22161">
            <v>3408000</v>
          </cell>
        </row>
        <row r="22162">
          <cell r="S22162">
            <v>2695352.3</v>
          </cell>
          <cell r="BB22162" t="str">
            <v>Grønn</v>
          </cell>
        </row>
        <row r="22163">
          <cell r="S22163">
            <v>4507390.57</v>
          </cell>
        </row>
        <row r="22164">
          <cell r="S22164">
            <v>1825035.05</v>
          </cell>
        </row>
        <row r="22165">
          <cell r="S22165">
            <v>1800000</v>
          </cell>
        </row>
        <row r="22166">
          <cell r="S22166">
            <v>492145</v>
          </cell>
        </row>
        <row r="22167">
          <cell r="S22167">
            <v>5443981.6200000001</v>
          </cell>
        </row>
        <row r="22168">
          <cell r="S22168">
            <v>2834000</v>
          </cell>
        </row>
        <row r="22169">
          <cell r="S22169">
            <v>1758843.77</v>
          </cell>
        </row>
        <row r="22170">
          <cell r="S22170">
            <v>3716530</v>
          </cell>
        </row>
        <row r="22171">
          <cell r="S22171">
            <v>1200000</v>
          </cell>
        </row>
        <row r="22172">
          <cell r="S22172">
            <v>2648762.4300000002</v>
          </cell>
        </row>
        <row r="22173">
          <cell r="S22173">
            <v>1542000</v>
          </cell>
        </row>
        <row r="22174">
          <cell r="S22174">
            <v>1026768.76</v>
          </cell>
        </row>
        <row r="22175">
          <cell r="S22175">
            <v>2627064.5699999998</v>
          </cell>
        </row>
        <row r="22176">
          <cell r="S22176">
            <v>3191088.73</v>
          </cell>
        </row>
        <row r="22177">
          <cell r="S22177">
            <v>2019458.53</v>
          </cell>
        </row>
        <row r="22178">
          <cell r="S22178">
            <v>1874000</v>
          </cell>
        </row>
        <row r="22179">
          <cell r="S22179">
            <v>1467705.96</v>
          </cell>
        </row>
        <row r="22180">
          <cell r="S22180">
            <v>1908096.02</v>
          </cell>
        </row>
        <row r="22181">
          <cell r="S22181">
            <v>2512130.81</v>
          </cell>
        </row>
        <row r="22182">
          <cell r="S22182">
            <v>3120000</v>
          </cell>
        </row>
        <row r="22183">
          <cell r="S22183">
            <v>330000</v>
          </cell>
        </row>
        <row r="22184">
          <cell r="S22184">
            <v>1356000</v>
          </cell>
        </row>
        <row r="22185">
          <cell r="S22185">
            <v>1941235.43</v>
          </cell>
        </row>
        <row r="22186">
          <cell r="S22186">
            <v>2598661.23</v>
          </cell>
        </row>
        <row r="22187">
          <cell r="S22187">
            <v>526425</v>
          </cell>
        </row>
        <row r="22188">
          <cell r="S22188">
            <v>4437176.24</v>
          </cell>
        </row>
        <row r="22189">
          <cell r="S22189">
            <v>300486</v>
          </cell>
        </row>
        <row r="22190">
          <cell r="S22190">
            <v>2550000</v>
          </cell>
        </row>
        <row r="22191">
          <cell r="S22191">
            <v>2848104.83</v>
          </cell>
        </row>
        <row r="22192">
          <cell r="S22192">
            <v>800768</v>
          </cell>
        </row>
        <row r="22193">
          <cell r="S22193">
            <v>5082000</v>
          </cell>
        </row>
        <row r="22194">
          <cell r="S22194">
            <v>6975249</v>
          </cell>
        </row>
        <row r="22195">
          <cell r="S22195">
            <v>2361041</v>
          </cell>
        </row>
        <row r="22196">
          <cell r="S22196">
            <v>3971538.34</v>
          </cell>
        </row>
        <row r="22197">
          <cell r="S22197">
            <v>4776240.51</v>
          </cell>
        </row>
        <row r="22198">
          <cell r="S22198">
            <v>1653000</v>
          </cell>
        </row>
        <row r="22199">
          <cell r="S22199">
            <v>2210000</v>
          </cell>
        </row>
        <row r="22200">
          <cell r="S22200">
            <v>7920000</v>
          </cell>
        </row>
        <row r="22201">
          <cell r="S22201">
            <v>2150000</v>
          </cell>
        </row>
        <row r="22202">
          <cell r="S22202">
            <v>2720000</v>
          </cell>
        </row>
        <row r="22203">
          <cell r="S22203">
            <v>3554884.4</v>
          </cell>
          <cell r="BB22203" t="str">
            <v>Oransje</v>
          </cell>
        </row>
        <row r="22204">
          <cell r="S22204">
            <v>1830654.54</v>
          </cell>
        </row>
        <row r="22205">
          <cell r="S22205">
            <v>2359873.5299999998</v>
          </cell>
        </row>
        <row r="22206">
          <cell r="S22206">
            <v>8550000</v>
          </cell>
        </row>
        <row r="22207">
          <cell r="S22207">
            <v>1980000</v>
          </cell>
        </row>
        <row r="22208">
          <cell r="S22208">
            <v>3300000</v>
          </cell>
        </row>
        <row r="22209">
          <cell r="S22209">
            <v>768000</v>
          </cell>
        </row>
        <row r="22210">
          <cell r="S22210">
            <v>5340000</v>
          </cell>
        </row>
        <row r="22211">
          <cell r="S22211">
            <v>1231550.95</v>
          </cell>
        </row>
        <row r="22212">
          <cell r="S22212">
            <v>2395916</v>
          </cell>
        </row>
        <row r="22213">
          <cell r="S22213">
            <v>2936160.02</v>
          </cell>
        </row>
        <row r="22214">
          <cell r="S22214">
            <v>780000</v>
          </cell>
        </row>
        <row r="22215">
          <cell r="S22215">
            <v>1620000</v>
          </cell>
        </row>
        <row r="22216">
          <cell r="S22216">
            <v>2210946</v>
          </cell>
        </row>
        <row r="22217">
          <cell r="S22217">
            <v>468000</v>
          </cell>
        </row>
        <row r="22218">
          <cell r="S22218">
            <v>2238000</v>
          </cell>
        </row>
        <row r="22219">
          <cell r="S22219">
            <v>1428000</v>
          </cell>
        </row>
        <row r="22220">
          <cell r="S22220">
            <v>2372469.2999999998</v>
          </cell>
        </row>
        <row r="22221">
          <cell r="S22221">
            <v>2958000</v>
          </cell>
        </row>
        <row r="22222">
          <cell r="S22222">
            <v>828668.11</v>
          </cell>
        </row>
        <row r="22223">
          <cell r="S22223">
            <v>4800000</v>
          </cell>
        </row>
        <row r="22224">
          <cell r="S22224">
            <v>278456.36</v>
          </cell>
        </row>
        <row r="22225">
          <cell r="S22225">
            <v>1494000</v>
          </cell>
        </row>
        <row r="22226">
          <cell r="S22226">
            <v>3240000</v>
          </cell>
        </row>
        <row r="22227">
          <cell r="S22227">
            <v>566925.29</v>
          </cell>
        </row>
        <row r="22228">
          <cell r="S22228">
            <v>176885</v>
          </cell>
        </row>
        <row r="22229">
          <cell r="S22229">
            <v>873459.91</v>
          </cell>
        </row>
        <row r="22230">
          <cell r="S22230">
            <v>2407708.9700000002</v>
          </cell>
        </row>
        <row r="22231">
          <cell r="S22231">
            <v>6600000</v>
          </cell>
        </row>
        <row r="22232">
          <cell r="S22232">
            <v>957948.4</v>
          </cell>
        </row>
        <row r="22233">
          <cell r="S22233">
            <v>1264841.67</v>
          </cell>
        </row>
        <row r="22234">
          <cell r="S22234">
            <v>1224000</v>
          </cell>
        </row>
        <row r="22235">
          <cell r="S22235">
            <v>2261772.54</v>
          </cell>
        </row>
        <row r="22236">
          <cell r="S22236">
            <v>2656375.04</v>
          </cell>
        </row>
        <row r="22237">
          <cell r="S22237">
            <v>1140000</v>
          </cell>
        </row>
        <row r="22238">
          <cell r="S22238">
            <v>501000</v>
          </cell>
        </row>
        <row r="22239">
          <cell r="S22239">
            <v>900000</v>
          </cell>
        </row>
        <row r="22240">
          <cell r="S22240">
            <v>1200000</v>
          </cell>
        </row>
        <row r="22241">
          <cell r="S22241">
            <v>2304000</v>
          </cell>
        </row>
        <row r="22242">
          <cell r="S22242">
            <v>2257968.81</v>
          </cell>
        </row>
        <row r="22243">
          <cell r="S22243">
            <v>2286000</v>
          </cell>
        </row>
        <row r="22244">
          <cell r="S22244">
            <v>1530000</v>
          </cell>
        </row>
        <row r="22245">
          <cell r="S22245">
            <v>1538482.97</v>
          </cell>
        </row>
        <row r="22246">
          <cell r="S22246">
            <v>2910000</v>
          </cell>
        </row>
        <row r="22247">
          <cell r="S22247">
            <v>579287.73</v>
          </cell>
          <cell r="BB22247" t="str">
            <v>Oransje</v>
          </cell>
        </row>
        <row r="22248">
          <cell r="S22248">
            <v>2361688.85</v>
          </cell>
        </row>
        <row r="22249">
          <cell r="S22249">
            <v>2010000</v>
          </cell>
        </row>
        <row r="22250">
          <cell r="S22250">
            <v>315831.23</v>
          </cell>
        </row>
        <row r="22251">
          <cell r="S22251">
            <v>4190725</v>
          </cell>
          <cell r="BB22251" t="str">
            <v>Grønn</v>
          </cell>
        </row>
        <row r="22252">
          <cell r="S22252">
            <v>3490000</v>
          </cell>
          <cell r="BB22252" t="str">
            <v>Rød</v>
          </cell>
        </row>
        <row r="22253">
          <cell r="S22253">
            <v>244688</v>
          </cell>
        </row>
        <row r="22254">
          <cell r="S22254">
            <v>3562656.65</v>
          </cell>
          <cell r="BB22254" t="str">
            <v>Rød</v>
          </cell>
        </row>
        <row r="22255">
          <cell r="S22255">
            <v>3504450.71</v>
          </cell>
        </row>
        <row r="22256">
          <cell r="S22256">
            <v>3070254.12</v>
          </cell>
        </row>
        <row r="22257">
          <cell r="S22257">
            <v>3054000</v>
          </cell>
        </row>
        <row r="22258">
          <cell r="S22258">
            <v>2940704.29</v>
          </cell>
          <cell r="BB22258" t="str">
            <v>Oransje</v>
          </cell>
        </row>
        <row r="22259">
          <cell r="S22259">
            <v>5999738.1900000004</v>
          </cell>
        </row>
        <row r="22260">
          <cell r="S22260">
            <v>2268000</v>
          </cell>
        </row>
        <row r="22261">
          <cell r="S22261">
            <v>1796131</v>
          </cell>
        </row>
        <row r="22262">
          <cell r="S22262">
            <v>5021519.2</v>
          </cell>
        </row>
        <row r="22263">
          <cell r="S22263">
            <v>2444367.7999999998</v>
          </cell>
          <cell r="BB22263" t="str">
            <v>Gul</v>
          </cell>
        </row>
        <row r="22264">
          <cell r="S22264">
            <v>2640000</v>
          </cell>
          <cell r="BB22264" t="str">
            <v>Oransje</v>
          </cell>
        </row>
        <row r="22265">
          <cell r="S22265">
            <v>4063567.69</v>
          </cell>
          <cell r="BB22265" t="str">
            <v>Oransje</v>
          </cell>
        </row>
        <row r="22266">
          <cell r="S22266">
            <v>975675.64</v>
          </cell>
        </row>
        <row r="22267">
          <cell r="S22267">
            <v>2240001.0099999998</v>
          </cell>
        </row>
        <row r="22268">
          <cell r="S22268">
            <v>1557777.22</v>
          </cell>
        </row>
        <row r="22269">
          <cell r="S22269">
            <v>1832507.48</v>
          </cell>
        </row>
        <row r="22270">
          <cell r="S22270">
            <v>279000</v>
          </cell>
        </row>
        <row r="22271">
          <cell r="S22271">
            <v>2088000</v>
          </cell>
        </row>
        <row r="22272">
          <cell r="S22272">
            <v>4146000</v>
          </cell>
        </row>
        <row r="22273">
          <cell r="S22273">
            <v>1316660.73</v>
          </cell>
        </row>
        <row r="22274">
          <cell r="S22274">
            <v>257301.67</v>
          </cell>
        </row>
        <row r="22275">
          <cell r="S22275">
            <v>3586468.48</v>
          </cell>
        </row>
        <row r="22276">
          <cell r="S22276">
            <v>1404745.17</v>
          </cell>
        </row>
        <row r="22277">
          <cell r="S22277">
            <v>1274485.8700000001</v>
          </cell>
        </row>
        <row r="22278">
          <cell r="S22278">
            <v>1696756.02</v>
          </cell>
        </row>
        <row r="22279">
          <cell r="S22279">
            <v>1444995.53</v>
          </cell>
        </row>
        <row r="22280">
          <cell r="S22280">
            <v>1794000</v>
          </cell>
        </row>
        <row r="22281">
          <cell r="S22281">
            <v>698661.47</v>
          </cell>
        </row>
        <row r="22282">
          <cell r="S22282">
            <v>1160775.71</v>
          </cell>
        </row>
        <row r="22283">
          <cell r="S22283">
            <v>3073864.7</v>
          </cell>
        </row>
        <row r="22284">
          <cell r="S22284">
            <v>550000</v>
          </cell>
        </row>
        <row r="22285">
          <cell r="S22285">
            <v>1698000</v>
          </cell>
        </row>
        <row r="22286">
          <cell r="S22286">
            <v>3348000</v>
          </cell>
        </row>
        <row r="22287">
          <cell r="S22287">
            <v>621881.43000000005</v>
          </cell>
          <cell r="BB22287" t="str">
            <v>Rød</v>
          </cell>
        </row>
        <row r="22288">
          <cell r="S22288">
            <v>1494000</v>
          </cell>
        </row>
        <row r="22289">
          <cell r="S22289">
            <v>2970000</v>
          </cell>
        </row>
        <row r="22290">
          <cell r="S22290">
            <v>1680000</v>
          </cell>
        </row>
        <row r="22291">
          <cell r="S22291">
            <v>2249477.37</v>
          </cell>
        </row>
        <row r="22292">
          <cell r="S22292">
            <v>1416000</v>
          </cell>
        </row>
        <row r="22293">
          <cell r="S22293">
            <v>2814000</v>
          </cell>
        </row>
        <row r="22294">
          <cell r="S22294">
            <v>275200.7</v>
          </cell>
        </row>
        <row r="22295">
          <cell r="S22295">
            <v>132406.78</v>
          </cell>
        </row>
        <row r="22296">
          <cell r="S22296">
            <v>843868.94</v>
          </cell>
          <cell r="BB22296" t="str">
            <v>Rød</v>
          </cell>
        </row>
        <row r="22297">
          <cell r="S22297">
            <v>1755000</v>
          </cell>
        </row>
        <row r="22298">
          <cell r="S22298">
            <v>1184200</v>
          </cell>
          <cell r="BB22298" t="str">
            <v>Grønn</v>
          </cell>
        </row>
        <row r="22299">
          <cell r="S22299">
            <v>1314000</v>
          </cell>
        </row>
        <row r="22300">
          <cell r="S22300">
            <v>1216153.52</v>
          </cell>
        </row>
        <row r="22301">
          <cell r="S22301">
            <v>896325.69</v>
          </cell>
        </row>
        <row r="22302">
          <cell r="S22302">
            <v>1188753.97</v>
          </cell>
        </row>
        <row r="22303">
          <cell r="S22303">
            <v>2345527.5499999998</v>
          </cell>
        </row>
        <row r="22304">
          <cell r="S22304">
            <v>5249390.7300000004</v>
          </cell>
          <cell r="BB22304" t="str">
            <v>Oransje</v>
          </cell>
        </row>
        <row r="22305">
          <cell r="S22305">
            <v>1198831.72</v>
          </cell>
          <cell r="BB22305" t="str">
            <v>Rød</v>
          </cell>
        </row>
        <row r="22306">
          <cell r="S22306">
            <v>511157.82</v>
          </cell>
        </row>
        <row r="22307">
          <cell r="S22307">
            <v>2328000</v>
          </cell>
        </row>
        <row r="22308">
          <cell r="S22308">
            <v>2100530.5299999998</v>
          </cell>
        </row>
        <row r="22309">
          <cell r="S22309">
            <v>2274000</v>
          </cell>
        </row>
        <row r="22310">
          <cell r="S22310">
            <v>400000.55</v>
          </cell>
        </row>
        <row r="22311">
          <cell r="S22311">
            <v>1079500</v>
          </cell>
        </row>
        <row r="22312">
          <cell r="S22312">
            <v>3228000</v>
          </cell>
        </row>
        <row r="22313">
          <cell r="S22313">
            <v>2130000</v>
          </cell>
        </row>
        <row r="22314">
          <cell r="S22314">
            <v>1674700</v>
          </cell>
        </row>
        <row r="22315">
          <cell r="S22315">
            <v>1235067.21</v>
          </cell>
          <cell r="BB22315" t="str">
            <v>Oransje</v>
          </cell>
        </row>
        <row r="22316">
          <cell r="S22316">
            <v>-5602.52</v>
          </cell>
        </row>
        <row r="22317">
          <cell r="S22317">
            <v>1830000</v>
          </cell>
          <cell r="BB22317" t="str">
            <v>Gul</v>
          </cell>
        </row>
        <row r="22318">
          <cell r="S22318">
            <v>2700000</v>
          </cell>
        </row>
        <row r="22319">
          <cell r="S22319">
            <v>1330797.83</v>
          </cell>
        </row>
        <row r="22320">
          <cell r="S22320">
            <v>6636.32</v>
          </cell>
        </row>
        <row r="22321">
          <cell r="S22321">
            <v>2561380.64</v>
          </cell>
          <cell r="BB22321" t="str">
            <v>Grønn</v>
          </cell>
        </row>
        <row r="22322">
          <cell r="S22322">
            <v>3349621</v>
          </cell>
        </row>
        <row r="22323">
          <cell r="S22323">
            <v>2526000</v>
          </cell>
        </row>
        <row r="22324">
          <cell r="S22324">
            <v>3276000</v>
          </cell>
        </row>
        <row r="22325">
          <cell r="S22325">
            <v>4764000</v>
          </cell>
        </row>
        <row r="22326">
          <cell r="S22326">
            <v>2376000</v>
          </cell>
        </row>
        <row r="22327">
          <cell r="S22327">
            <v>2140000</v>
          </cell>
        </row>
        <row r="22328">
          <cell r="S22328">
            <v>1560000</v>
          </cell>
        </row>
        <row r="22329">
          <cell r="S22329">
            <v>2322000</v>
          </cell>
        </row>
        <row r="22330">
          <cell r="S22330">
            <v>3183713.1</v>
          </cell>
        </row>
        <row r="22331">
          <cell r="S22331">
            <v>996000</v>
          </cell>
        </row>
        <row r="22332">
          <cell r="S22332">
            <v>1832421</v>
          </cell>
        </row>
        <row r="22333">
          <cell r="S22333">
            <v>2925726</v>
          </cell>
        </row>
        <row r="22334">
          <cell r="S22334">
            <v>1440000</v>
          </cell>
          <cell r="BB22334" t="str">
            <v>Oransje</v>
          </cell>
        </row>
        <row r="22335">
          <cell r="S22335">
            <v>5690917.3399999999</v>
          </cell>
        </row>
        <row r="22336">
          <cell r="S22336">
            <v>3280731.64</v>
          </cell>
        </row>
        <row r="22337">
          <cell r="S22337">
            <v>2706000</v>
          </cell>
        </row>
        <row r="22338">
          <cell r="S22338">
            <v>3324000</v>
          </cell>
        </row>
        <row r="22339">
          <cell r="S22339">
            <v>1986000</v>
          </cell>
        </row>
        <row r="22340">
          <cell r="S22340">
            <v>1968000</v>
          </cell>
        </row>
        <row r="22341">
          <cell r="S22341">
            <v>738080.51</v>
          </cell>
        </row>
        <row r="22342">
          <cell r="S22342">
            <v>1938000</v>
          </cell>
        </row>
        <row r="22343">
          <cell r="S22343">
            <v>4512000</v>
          </cell>
        </row>
        <row r="22344">
          <cell r="S22344">
            <v>2520000</v>
          </cell>
        </row>
        <row r="22345">
          <cell r="S22345">
            <v>1851128.55</v>
          </cell>
        </row>
        <row r="22346">
          <cell r="S22346">
            <v>4156120.77</v>
          </cell>
        </row>
        <row r="22347">
          <cell r="S22347">
            <v>3856787</v>
          </cell>
        </row>
        <row r="22348">
          <cell r="S22348">
            <v>4230937.24</v>
          </cell>
        </row>
        <row r="22349">
          <cell r="S22349">
            <v>2966417.82</v>
          </cell>
        </row>
        <row r="22350">
          <cell r="S22350">
            <v>1788000</v>
          </cell>
        </row>
        <row r="22351">
          <cell r="S22351">
            <v>3243060</v>
          </cell>
          <cell r="BB22351" t="str">
            <v>Oransje</v>
          </cell>
        </row>
        <row r="22352">
          <cell r="S22352">
            <v>8839428.0199999996</v>
          </cell>
        </row>
        <row r="22353">
          <cell r="S22353">
            <v>1705158.35</v>
          </cell>
        </row>
        <row r="22354">
          <cell r="S22354">
            <v>3402000</v>
          </cell>
        </row>
        <row r="22355">
          <cell r="S22355">
            <v>1376864.43</v>
          </cell>
        </row>
        <row r="22356">
          <cell r="S22356">
            <v>1324142.54</v>
          </cell>
          <cell r="BB22356" t="str">
            <v>Gul</v>
          </cell>
        </row>
        <row r="22357">
          <cell r="S22357">
            <v>4500000</v>
          </cell>
        </row>
        <row r="22358">
          <cell r="S22358">
            <v>2232000</v>
          </cell>
        </row>
        <row r="22359">
          <cell r="S22359">
            <v>1668000</v>
          </cell>
        </row>
        <row r="22360">
          <cell r="S22360">
            <v>1110000</v>
          </cell>
        </row>
        <row r="22361">
          <cell r="S22361">
            <v>2609267.04</v>
          </cell>
        </row>
        <row r="22362">
          <cell r="S22362">
            <v>1355000</v>
          </cell>
        </row>
        <row r="22363">
          <cell r="S22363">
            <v>2125681.13</v>
          </cell>
        </row>
        <row r="22364">
          <cell r="S22364">
            <v>500.67</v>
          </cell>
        </row>
        <row r="22365">
          <cell r="S22365">
            <v>362354.25</v>
          </cell>
          <cell r="BB22365" t="str">
            <v>Rød</v>
          </cell>
        </row>
        <row r="22366">
          <cell r="S22366">
            <v>1227342</v>
          </cell>
        </row>
        <row r="22367">
          <cell r="S22367">
            <v>3749094.64</v>
          </cell>
        </row>
        <row r="22368">
          <cell r="S22368">
            <v>1327554.81</v>
          </cell>
        </row>
        <row r="22369">
          <cell r="S22369">
            <v>2880271.15</v>
          </cell>
        </row>
        <row r="22370">
          <cell r="S22370">
            <v>2112000</v>
          </cell>
        </row>
        <row r="22371">
          <cell r="S22371">
            <v>3640000</v>
          </cell>
        </row>
        <row r="22372">
          <cell r="S22372">
            <v>1518825</v>
          </cell>
        </row>
        <row r="22373">
          <cell r="S22373">
            <v>1185774</v>
          </cell>
        </row>
        <row r="22374">
          <cell r="S22374">
            <v>4319359.5199999996</v>
          </cell>
        </row>
        <row r="22375">
          <cell r="S22375">
            <v>1497500</v>
          </cell>
        </row>
        <row r="22376">
          <cell r="S22376">
            <v>2157517.2400000002</v>
          </cell>
        </row>
        <row r="22377">
          <cell r="S22377">
            <v>2274751</v>
          </cell>
        </row>
        <row r="22378">
          <cell r="S22378">
            <v>3305772.64</v>
          </cell>
          <cell r="BB22378" t="str">
            <v>Rød</v>
          </cell>
        </row>
        <row r="22379">
          <cell r="S22379">
            <v>2448000</v>
          </cell>
        </row>
        <row r="22380">
          <cell r="S22380">
            <v>1920000</v>
          </cell>
        </row>
        <row r="22381">
          <cell r="S22381">
            <v>1914000</v>
          </cell>
        </row>
        <row r="22382">
          <cell r="S22382">
            <v>1902000</v>
          </cell>
        </row>
        <row r="22383">
          <cell r="S22383">
            <v>1422000</v>
          </cell>
        </row>
        <row r="22384">
          <cell r="S22384">
            <v>1121441</v>
          </cell>
        </row>
        <row r="22385">
          <cell r="S22385">
            <v>6600000</v>
          </cell>
          <cell r="BB22385" t="str">
            <v>Gul</v>
          </cell>
        </row>
        <row r="22386">
          <cell r="S22386">
            <v>2820000</v>
          </cell>
        </row>
        <row r="22387">
          <cell r="S22387">
            <v>4200000</v>
          </cell>
          <cell r="BB22387" t="str">
            <v>Lys grønn</v>
          </cell>
        </row>
        <row r="22388">
          <cell r="S22388">
            <v>2973321</v>
          </cell>
        </row>
        <row r="22389">
          <cell r="S22389">
            <v>5293636.9000000004</v>
          </cell>
        </row>
        <row r="22390">
          <cell r="S22390">
            <v>2444875</v>
          </cell>
        </row>
        <row r="22391">
          <cell r="S22391">
            <v>2872774.09</v>
          </cell>
        </row>
        <row r="22392">
          <cell r="S22392">
            <v>1074075.8500000001</v>
          </cell>
        </row>
        <row r="22393">
          <cell r="S22393">
            <v>975000</v>
          </cell>
          <cell r="BB22393" t="str">
            <v>Oransje</v>
          </cell>
        </row>
        <row r="22394">
          <cell r="S22394">
            <v>2500760.9900000002</v>
          </cell>
        </row>
        <row r="22395">
          <cell r="S22395">
            <v>3397500</v>
          </cell>
        </row>
        <row r="22396">
          <cell r="S22396">
            <v>325000</v>
          </cell>
        </row>
        <row r="22397">
          <cell r="S22397">
            <v>2911299.53</v>
          </cell>
        </row>
        <row r="22398">
          <cell r="S22398">
            <v>2562000</v>
          </cell>
        </row>
        <row r="22399">
          <cell r="S22399">
            <v>2088000</v>
          </cell>
        </row>
        <row r="22400">
          <cell r="S22400">
            <v>1515000</v>
          </cell>
        </row>
        <row r="22401">
          <cell r="S22401">
            <v>3224710.23</v>
          </cell>
        </row>
        <row r="22402">
          <cell r="S22402">
            <v>2374354.4900000002</v>
          </cell>
          <cell r="BB22402" t="str">
            <v>Oransje</v>
          </cell>
        </row>
        <row r="22403">
          <cell r="S22403">
            <v>850616.2</v>
          </cell>
          <cell r="BB22403" t="str">
            <v>Gul</v>
          </cell>
        </row>
        <row r="22404">
          <cell r="S22404">
            <v>3360186.57</v>
          </cell>
        </row>
        <row r="22405">
          <cell r="S22405">
            <v>3390799.14</v>
          </cell>
        </row>
        <row r="22406">
          <cell r="S22406">
            <v>396000</v>
          </cell>
          <cell r="BB22406" t="str">
            <v>Oransje</v>
          </cell>
        </row>
        <row r="22407">
          <cell r="S22407">
            <v>2370000</v>
          </cell>
        </row>
        <row r="22408">
          <cell r="S22408">
            <v>-72.13</v>
          </cell>
        </row>
        <row r="22409">
          <cell r="S22409">
            <v>2748000</v>
          </cell>
          <cell r="BB22409" t="str">
            <v>Gul</v>
          </cell>
        </row>
        <row r="22410">
          <cell r="S22410">
            <v>1905493.14</v>
          </cell>
        </row>
        <row r="22411">
          <cell r="S22411">
            <v>1343099.87</v>
          </cell>
        </row>
        <row r="22412">
          <cell r="S22412">
            <v>1542000</v>
          </cell>
        </row>
        <row r="22413">
          <cell r="S22413">
            <v>1733215.89</v>
          </cell>
        </row>
        <row r="22414">
          <cell r="S22414">
            <v>2096279.23</v>
          </cell>
        </row>
        <row r="22415">
          <cell r="S22415">
            <v>656687.88</v>
          </cell>
        </row>
        <row r="22416">
          <cell r="S22416">
            <v>2532489.87</v>
          </cell>
        </row>
        <row r="22417">
          <cell r="S22417">
            <v>1406057.3</v>
          </cell>
        </row>
        <row r="22418">
          <cell r="S22418">
            <v>1492744.5</v>
          </cell>
        </row>
        <row r="22419">
          <cell r="S22419">
            <v>2610000</v>
          </cell>
        </row>
        <row r="22420">
          <cell r="S22420">
            <v>1724688.6</v>
          </cell>
        </row>
        <row r="22421">
          <cell r="S22421">
            <v>2970000</v>
          </cell>
        </row>
        <row r="22422">
          <cell r="S22422">
            <v>286994.19</v>
          </cell>
        </row>
        <row r="22423">
          <cell r="S22423">
            <v>377541.62</v>
          </cell>
        </row>
        <row r="22424">
          <cell r="S22424">
            <v>81016.09</v>
          </cell>
          <cell r="BB22424" t="str">
            <v>Oransje</v>
          </cell>
        </row>
        <row r="22425">
          <cell r="S22425">
            <v>1818000</v>
          </cell>
        </row>
        <row r="22426">
          <cell r="S22426">
            <v>1812000</v>
          </cell>
        </row>
        <row r="22427">
          <cell r="S22427">
            <v>1877348.88</v>
          </cell>
        </row>
        <row r="22428">
          <cell r="S22428">
            <v>1300737.3</v>
          </cell>
        </row>
        <row r="22429">
          <cell r="S22429">
            <v>308804</v>
          </cell>
        </row>
        <row r="22430">
          <cell r="S22430">
            <v>3540000</v>
          </cell>
        </row>
        <row r="22431">
          <cell r="S22431">
            <v>1416000</v>
          </cell>
        </row>
        <row r="22432">
          <cell r="S22432">
            <v>6650000</v>
          </cell>
        </row>
        <row r="22433">
          <cell r="S22433">
            <v>1183144.1200000001</v>
          </cell>
        </row>
        <row r="22434">
          <cell r="S22434">
            <v>1577717.81</v>
          </cell>
        </row>
        <row r="22435">
          <cell r="S22435">
            <v>1365457.07</v>
          </cell>
        </row>
        <row r="22436">
          <cell r="S22436">
            <v>4800000</v>
          </cell>
        </row>
        <row r="22437">
          <cell r="S22437">
            <v>6350000</v>
          </cell>
        </row>
        <row r="22438">
          <cell r="S22438">
            <v>2730000</v>
          </cell>
        </row>
        <row r="22439">
          <cell r="S22439">
            <v>1362000</v>
          </cell>
        </row>
        <row r="22440">
          <cell r="S22440">
            <v>2670746.2200000002</v>
          </cell>
        </row>
        <row r="22441">
          <cell r="S22441">
            <v>1037250.3</v>
          </cell>
        </row>
        <row r="22442">
          <cell r="S22442">
            <v>5651187.8899999997</v>
          </cell>
        </row>
        <row r="22443">
          <cell r="S22443">
            <v>1065889.82</v>
          </cell>
        </row>
        <row r="22444">
          <cell r="S22444">
            <v>2916362</v>
          </cell>
        </row>
        <row r="22445">
          <cell r="S22445">
            <v>1650000</v>
          </cell>
        </row>
        <row r="22446">
          <cell r="S22446">
            <v>2946000</v>
          </cell>
        </row>
        <row r="22447">
          <cell r="S22447">
            <v>588657.21</v>
          </cell>
        </row>
        <row r="22448">
          <cell r="S22448">
            <v>1932000</v>
          </cell>
        </row>
        <row r="22449">
          <cell r="S22449">
            <v>15</v>
          </cell>
        </row>
        <row r="22450">
          <cell r="S22450">
            <v>2802000</v>
          </cell>
        </row>
        <row r="22451">
          <cell r="S22451">
            <v>1700000</v>
          </cell>
        </row>
        <row r="22452">
          <cell r="S22452">
            <v>1942364.92</v>
          </cell>
        </row>
        <row r="22453">
          <cell r="S22453">
            <v>2121186.4900000002</v>
          </cell>
        </row>
        <row r="22454">
          <cell r="S22454">
            <v>1548000</v>
          </cell>
        </row>
        <row r="22455">
          <cell r="S22455">
            <v>1854000</v>
          </cell>
        </row>
        <row r="22456">
          <cell r="S22456">
            <v>3396000</v>
          </cell>
        </row>
        <row r="22457">
          <cell r="S22457">
            <v>2036850</v>
          </cell>
        </row>
        <row r="22458">
          <cell r="S22458">
            <v>1561133.19</v>
          </cell>
        </row>
        <row r="22459">
          <cell r="S22459">
            <v>1651131.9</v>
          </cell>
        </row>
        <row r="22460">
          <cell r="S22460">
            <v>2706000</v>
          </cell>
        </row>
        <row r="22461">
          <cell r="S22461">
            <v>1500000</v>
          </cell>
        </row>
        <row r="22462">
          <cell r="S22462">
            <v>2700000</v>
          </cell>
        </row>
        <row r="22463">
          <cell r="S22463">
            <v>1277913.1499999999</v>
          </cell>
        </row>
        <row r="22464">
          <cell r="S22464">
            <v>2696934</v>
          </cell>
        </row>
        <row r="22465">
          <cell r="S22465">
            <v>3513277.34</v>
          </cell>
        </row>
        <row r="22466">
          <cell r="S22466">
            <v>3294000</v>
          </cell>
        </row>
        <row r="22467">
          <cell r="S22467">
            <v>300000</v>
          </cell>
          <cell r="BB22467" t="str">
            <v>Oransje</v>
          </cell>
        </row>
        <row r="22468">
          <cell r="S22468">
            <v>1470000</v>
          </cell>
        </row>
        <row r="22469">
          <cell r="S22469">
            <v>463657.5</v>
          </cell>
        </row>
        <row r="22470">
          <cell r="S22470">
            <v>2922000</v>
          </cell>
        </row>
        <row r="22471">
          <cell r="S22471">
            <v>3192000</v>
          </cell>
        </row>
        <row r="22472">
          <cell r="S22472">
            <v>3830000</v>
          </cell>
        </row>
        <row r="22473">
          <cell r="S22473">
            <v>3474065.68</v>
          </cell>
        </row>
        <row r="22474">
          <cell r="S22474">
            <v>1422000</v>
          </cell>
        </row>
        <row r="22475">
          <cell r="S22475">
            <v>5263402.95</v>
          </cell>
          <cell r="BB22475" t="str">
            <v>Rød</v>
          </cell>
        </row>
        <row r="22476">
          <cell r="S22476">
            <v>1326679.93</v>
          </cell>
        </row>
        <row r="22477">
          <cell r="S22477">
            <v>3270000</v>
          </cell>
        </row>
        <row r="22478">
          <cell r="S22478">
            <v>476474</v>
          </cell>
        </row>
        <row r="22479">
          <cell r="S22479">
            <v>2311049.85</v>
          </cell>
        </row>
        <row r="22480">
          <cell r="S22480">
            <v>3306000</v>
          </cell>
        </row>
        <row r="22481">
          <cell r="S22481">
            <v>5496000</v>
          </cell>
        </row>
        <row r="22482">
          <cell r="S22482">
            <v>1086000</v>
          </cell>
        </row>
        <row r="22483">
          <cell r="S22483">
            <v>3540000</v>
          </cell>
        </row>
        <row r="22484">
          <cell r="S22484">
            <v>1337320</v>
          </cell>
          <cell r="BB22484" t="str">
            <v>Rød</v>
          </cell>
        </row>
        <row r="22485">
          <cell r="S22485">
            <v>763702.49</v>
          </cell>
        </row>
        <row r="22486">
          <cell r="S22486">
            <v>3515399</v>
          </cell>
        </row>
        <row r="22487">
          <cell r="S22487">
            <v>1338000</v>
          </cell>
        </row>
        <row r="22488">
          <cell r="S22488">
            <v>307002.82</v>
          </cell>
        </row>
        <row r="22489">
          <cell r="S22489">
            <v>2159035.0299999998</v>
          </cell>
        </row>
        <row r="22490">
          <cell r="S22490">
            <v>1860000</v>
          </cell>
        </row>
        <row r="22491">
          <cell r="S22491">
            <v>3774461.37</v>
          </cell>
        </row>
        <row r="22492">
          <cell r="S22492">
            <v>2646000</v>
          </cell>
        </row>
        <row r="22493">
          <cell r="S22493">
            <v>2897344.6</v>
          </cell>
        </row>
        <row r="22494">
          <cell r="S22494">
            <v>2364000</v>
          </cell>
        </row>
        <row r="22495">
          <cell r="S22495">
            <v>2721268.58</v>
          </cell>
        </row>
        <row r="22496">
          <cell r="S22496">
            <v>1840000</v>
          </cell>
          <cell r="BB22496" t="str">
            <v>Grønn</v>
          </cell>
        </row>
        <row r="22497">
          <cell r="S22497">
            <v>2334000</v>
          </cell>
        </row>
        <row r="22498">
          <cell r="S22498">
            <v>6150000</v>
          </cell>
          <cell r="BB22498" t="str">
            <v>Rød</v>
          </cell>
        </row>
        <row r="22499">
          <cell r="S22499">
            <v>1321267.5</v>
          </cell>
        </row>
        <row r="22500">
          <cell r="S22500">
            <v>1434511.81</v>
          </cell>
        </row>
        <row r="22501">
          <cell r="S22501">
            <v>1020000</v>
          </cell>
        </row>
        <row r="22502">
          <cell r="S22502">
            <v>2034000</v>
          </cell>
        </row>
        <row r="22503">
          <cell r="S22503">
            <v>2286000</v>
          </cell>
        </row>
        <row r="22504">
          <cell r="S22504">
            <v>3241645.49</v>
          </cell>
        </row>
        <row r="22505">
          <cell r="S22505">
            <v>723676.86</v>
          </cell>
        </row>
        <row r="22506">
          <cell r="S22506">
            <v>2256000</v>
          </cell>
        </row>
        <row r="22507">
          <cell r="S22507">
            <v>5227750</v>
          </cell>
        </row>
        <row r="22508">
          <cell r="S22508">
            <v>1960000</v>
          </cell>
        </row>
        <row r="22509">
          <cell r="S22509">
            <v>3450000</v>
          </cell>
          <cell r="BB22509" t="str">
            <v>Oransje</v>
          </cell>
        </row>
        <row r="22510">
          <cell r="S22510">
            <v>2460000</v>
          </cell>
        </row>
        <row r="22511">
          <cell r="S22511">
            <v>2671448.48</v>
          </cell>
        </row>
        <row r="22512">
          <cell r="S22512">
            <v>2208000</v>
          </cell>
        </row>
        <row r="22513">
          <cell r="S22513">
            <v>1482872.59</v>
          </cell>
          <cell r="BB22513" t="str">
            <v>Gul</v>
          </cell>
        </row>
        <row r="22514">
          <cell r="S22514">
            <v>780904.33</v>
          </cell>
        </row>
        <row r="22515">
          <cell r="S22515">
            <v>960000</v>
          </cell>
        </row>
        <row r="22516">
          <cell r="S22516">
            <v>1440000</v>
          </cell>
        </row>
        <row r="22517">
          <cell r="S22517">
            <v>1705456.1</v>
          </cell>
          <cell r="BB22517" t="str">
            <v>Rød</v>
          </cell>
        </row>
        <row r="22518">
          <cell r="S22518">
            <v>1908000</v>
          </cell>
        </row>
        <row r="22519">
          <cell r="S22519">
            <v>3336000</v>
          </cell>
        </row>
        <row r="22520">
          <cell r="S22520">
            <v>7140000</v>
          </cell>
        </row>
        <row r="22521">
          <cell r="S22521">
            <v>2900694.7</v>
          </cell>
        </row>
        <row r="22522">
          <cell r="S22522">
            <v>1098000</v>
          </cell>
        </row>
        <row r="22523">
          <cell r="S22523">
            <v>2099035</v>
          </cell>
        </row>
        <row r="22524">
          <cell r="S22524">
            <v>3270499.82</v>
          </cell>
        </row>
        <row r="22525">
          <cell r="S22525">
            <v>2023381.08</v>
          </cell>
        </row>
        <row r="22526">
          <cell r="S22526">
            <v>1632000</v>
          </cell>
        </row>
        <row r="22527">
          <cell r="S22527">
            <v>1632000</v>
          </cell>
        </row>
        <row r="22528">
          <cell r="S22528">
            <v>2247500</v>
          </cell>
        </row>
        <row r="22529">
          <cell r="S22529">
            <v>1748801</v>
          </cell>
          <cell r="BB22529" t="str">
            <v>Rød</v>
          </cell>
        </row>
        <row r="22530">
          <cell r="S22530">
            <v>916219.96</v>
          </cell>
        </row>
        <row r="22531">
          <cell r="S22531">
            <v>1760245.13</v>
          </cell>
        </row>
        <row r="22532">
          <cell r="S22532">
            <v>1433490.57</v>
          </cell>
        </row>
        <row r="22533">
          <cell r="S22533">
            <v>1394505.69</v>
          </cell>
        </row>
        <row r="22534">
          <cell r="S22534">
            <v>2219581.11</v>
          </cell>
        </row>
        <row r="22535">
          <cell r="S22535">
            <v>1334372.5900000001</v>
          </cell>
        </row>
        <row r="22536">
          <cell r="S22536">
            <v>3123453.99</v>
          </cell>
        </row>
        <row r="22537">
          <cell r="S22537">
            <v>3309116.71</v>
          </cell>
        </row>
        <row r="22538">
          <cell r="S22538">
            <v>6849266.6100000003</v>
          </cell>
          <cell r="BB22538" t="str">
            <v>Rød</v>
          </cell>
        </row>
        <row r="22539">
          <cell r="S22539">
            <v>3330000</v>
          </cell>
        </row>
        <row r="22540">
          <cell r="S22540">
            <v>1110000</v>
          </cell>
          <cell r="BB22540" t="str">
            <v>Gul</v>
          </cell>
        </row>
        <row r="22541">
          <cell r="S22541">
            <v>1180683.8</v>
          </cell>
        </row>
        <row r="22542">
          <cell r="S22542">
            <v>3111647</v>
          </cell>
        </row>
        <row r="22543">
          <cell r="S22543">
            <v>2897353.24</v>
          </cell>
        </row>
        <row r="22544">
          <cell r="S22544">
            <v>396000</v>
          </cell>
        </row>
        <row r="22545">
          <cell r="S22545">
            <v>-0.9</v>
          </cell>
        </row>
        <row r="22546">
          <cell r="S22546">
            <v>1956000</v>
          </cell>
        </row>
        <row r="22547">
          <cell r="S22547">
            <v>1819517.25</v>
          </cell>
        </row>
        <row r="22548">
          <cell r="S22548">
            <v>900000</v>
          </cell>
        </row>
        <row r="22549">
          <cell r="S22549">
            <v>2358000</v>
          </cell>
        </row>
        <row r="22550">
          <cell r="S22550">
            <v>1281988.49</v>
          </cell>
        </row>
        <row r="22551">
          <cell r="S22551">
            <v>3630000</v>
          </cell>
        </row>
        <row r="22552">
          <cell r="S22552">
            <v>2585000</v>
          </cell>
        </row>
        <row r="22553">
          <cell r="S22553">
            <v>1488000</v>
          </cell>
        </row>
        <row r="22554">
          <cell r="S22554">
            <v>1534413.7</v>
          </cell>
        </row>
        <row r="22555">
          <cell r="S22555">
            <v>2964000</v>
          </cell>
        </row>
        <row r="22556">
          <cell r="S22556">
            <v>2313958.64</v>
          </cell>
        </row>
        <row r="22557">
          <cell r="S22557">
            <v>1299963.42</v>
          </cell>
        </row>
        <row r="22558">
          <cell r="S22558">
            <v>1020000</v>
          </cell>
        </row>
        <row r="22559">
          <cell r="S22559">
            <v>3366000</v>
          </cell>
        </row>
        <row r="22560">
          <cell r="S22560">
            <v>6720000</v>
          </cell>
        </row>
        <row r="22561">
          <cell r="S22561">
            <v>1884000</v>
          </cell>
        </row>
        <row r="22562">
          <cell r="S22562">
            <v>3558000</v>
          </cell>
        </row>
        <row r="22563">
          <cell r="S22563">
            <v>1200891.1499999999</v>
          </cell>
        </row>
        <row r="22564">
          <cell r="S22564">
            <v>834000</v>
          </cell>
        </row>
        <row r="22565">
          <cell r="S22565">
            <v>3120000</v>
          </cell>
        </row>
        <row r="22566">
          <cell r="S22566">
            <v>1662000</v>
          </cell>
        </row>
        <row r="22567">
          <cell r="S22567">
            <v>3063005.42</v>
          </cell>
        </row>
        <row r="22568">
          <cell r="S22568">
            <v>2100000</v>
          </cell>
        </row>
        <row r="22569">
          <cell r="S22569">
            <v>2574038.5699999998</v>
          </cell>
        </row>
        <row r="22570">
          <cell r="S22570">
            <v>2652000</v>
          </cell>
        </row>
        <row r="22571">
          <cell r="S22571">
            <v>3013933.51</v>
          </cell>
        </row>
        <row r="22572">
          <cell r="S22572">
            <v>3208026.62</v>
          </cell>
        </row>
        <row r="22573">
          <cell r="S22573">
            <v>2590000</v>
          </cell>
        </row>
        <row r="22574">
          <cell r="S22574">
            <v>131489.39000000001</v>
          </cell>
        </row>
        <row r="22575">
          <cell r="S22575">
            <v>2238000</v>
          </cell>
        </row>
        <row r="22576">
          <cell r="S22576">
            <v>24000.73</v>
          </cell>
        </row>
        <row r="22577">
          <cell r="S22577">
            <v>3404216.74</v>
          </cell>
          <cell r="BB22577" t="str">
            <v>Gul</v>
          </cell>
        </row>
        <row r="22578">
          <cell r="S22578">
            <v>1323920.06</v>
          </cell>
        </row>
        <row r="22579">
          <cell r="S22579">
            <v>2220000</v>
          </cell>
        </row>
        <row r="22580">
          <cell r="S22580">
            <v>1410000</v>
          </cell>
        </row>
        <row r="22581">
          <cell r="S22581">
            <v>1956789.62</v>
          </cell>
        </row>
        <row r="22582">
          <cell r="S22582">
            <v>1602000</v>
          </cell>
        </row>
        <row r="22583">
          <cell r="S22583">
            <v>1684558.98</v>
          </cell>
        </row>
        <row r="22584">
          <cell r="S22584">
            <v>3060480.19</v>
          </cell>
        </row>
        <row r="22585">
          <cell r="S22585">
            <v>1486855</v>
          </cell>
        </row>
        <row r="22586">
          <cell r="S22586">
            <v>281413.78999999998</v>
          </cell>
        </row>
        <row r="22587">
          <cell r="S22587">
            <v>2172000</v>
          </cell>
        </row>
        <row r="22588">
          <cell r="S22588">
            <v>1260000</v>
          </cell>
        </row>
        <row r="22589">
          <cell r="S22589">
            <v>3748000</v>
          </cell>
        </row>
        <row r="22590">
          <cell r="S22590">
            <v>3534000</v>
          </cell>
        </row>
        <row r="22591">
          <cell r="S22591">
            <v>2550000</v>
          </cell>
        </row>
        <row r="22592">
          <cell r="S22592">
            <v>2154000</v>
          </cell>
        </row>
        <row r="22593">
          <cell r="S22593">
            <v>1170000</v>
          </cell>
        </row>
        <row r="22594">
          <cell r="S22594">
            <v>3274109.64</v>
          </cell>
        </row>
        <row r="22595">
          <cell r="S22595">
            <v>2364464.4500000002</v>
          </cell>
        </row>
        <row r="22596">
          <cell r="S22596">
            <v>1740000</v>
          </cell>
        </row>
        <row r="22597">
          <cell r="S22597">
            <v>2697759</v>
          </cell>
          <cell r="BB22597" t="str">
            <v>Oransje</v>
          </cell>
        </row>
        <row r="22598">
          <cell r="S22598">
            <v>2688000</v>
          </cell>
        </row>
        <row r="22599">
          <cell r="S22599">
            <v>2484000</v>
          </cell>
        </row>
        <row r="22600">
          <cell r="S22600">
            <v>2285326.39</v>
          </cell>
        </row>
        <row r="22601">
          <cell r="S22601">
            <v>2008153.89</v>
          </cell>
        </row>
        <row r="22602">
          <cell r="S22602">
            <v>4200</v>
          </cell>
        </row>
        <row r="22603">
          <cell r="S22603">
            <v>1447526.16</v>
          </cell>
        </row>
        <row r="22604">
          <cell r="S22604">
            <v>3576000</v>
          </cell>
        </row>
        <row r="22605">
          <cell r="S22605">
            <v>4314000</v>
          </cell>
        </row>
        <row r="22606">
          <cell r="S22606">
            <v>1644220</v>
          </cell>
        </row>
        <row r="22607">
          <cell r="S22607">
            <v>750000</v>
          </cell>
        </row>
        <row r="22608">
          <cell r="S22608">
            <v>19336.57</v>
          </cell>
        </row>
        <row r="22609">
          <cell r="S22609">
            <v>1950425.77</v>
          </cell>
        </row>
        <row r="22610">
          <cell r="S22610">
            <v>290538</v>
          </cell>
        </row>
        <row r="22611">
          <cell r="S22611">
            <v>1836000</v>
          </cell>
          <cell r="BB22611" t="str">
            <v>Gul</v>
          </cell>
        </row>
        <row r="22612">
          <cell r="S22612">
            <v>2700000</v>
          </cell>
        </row>
        <row r="22613">
          <cell r="S22613">
            <v>2556000</v>
          </cell>
        </row>
        <row r="22614">
          <cell r="S22614">
            <v>2672264.6800000002</v>
          </cell>
        </row>
        <row r="22615">
          <cell r="S22615">
            <v>5993796.3600000003</v>
          </cell>
        </row>
        <row r="22616">
          <cell r="S22616">
            <v>2718000</v>
          </cell>
        </row>
        <row r="22617">
          <cell r="S22617">
            <v>1919979.38</v>
          </cell>
        </row>
        <row r="22618">
          <cell r="S22618">
            <v>351000</v>
          </cell>
        </row>
        <row r="22619">
          <cell r="S22619">
            <v>3792000</v>
          </cell>
        </row>
        <row r="22620">
          <cell r="S22620">
            <v>1745000</v>
          </cell>
        </row>
        <row r="22621">
          <cell r="S22621">
            <v>3780000</v>
          </cell>
          <cell r="BB22621" t="str">
            <v>Gul</v>
          </cell>
        </row>
        <row r="22622">
          <cell r="S22622">
            <v>2874000</v>
          </cell>
        </row>
        <row r="22623">
          <cell r="S22623">
            <v>2334000</v>
          </cell>
        </row>
        <row r="22624">
          <cell r="S22624">
            <v>333615.83</v>
          </cell>
        </row>
        <row r="22625">
          <cell r="S22625">
            <v>338000</v>
          </cell>
        </row>
        <row r="22626">
          <cell r="S22626">
            <v>1378692.89</v>
          </cell>
        </row>
        <row r="22627">
          <cell r="S22627">
            <v>521137.02</v>
          </cell>
        </row>
        <row r="22628">
          <cell r="S22628">
            <v>2124000</v>
          </cell>
        </row>
        <row r="22629">
          <cell r="S22629">
            <v>407358</v>
          </cell>
        </row>
        <row r="22630">
          <cell r="S22630">
            <v>3000000</v>
          </cell>
        </row>
        <row r="22631">
          <cell r="S22631">
            <v>1764000</v>
          </cell>
        </row>
        <row r="22632">
          <cell r="S22632">
            <v>3336000</v>
          </cell>
        </row>
        <row r="22633">
          <cell r="S22633">
            <v>1224000</v>
          </cell>
        </row>
        <row r="22634">
          <cell r="S22634">
            <v>4798642.93</v>
          </cell>
        </row>
        <row r="22635">
          <cell r="S22635">
            <v>1922035.34</v>
          </cell>
        </row>
        <row r="22636">
          <cell r="S22636">
            <v>3122418.55</v>
          </cell>
        </row>
        <row r="22637">
          <cell r="S22637">
            <v>858000</v>
          </cell>
          <cell r="BB22637" t="str">
            <v>Grønn</v>
          </cell>
        </row>
        <row r="22638">
          <cell r="S22638">
            <v>2865000</v>
          </cell>
        </row>
        <row r="22639">
          <cell r="S22639">
            <v>1382119</v>
          </cell>
        </row>
        <row r="22640">
          <cell r="S22640">
            <v>1954584.45</v>
          </cell>
        </row>
        <row r="22641">
          <cell r="S22641">
            <v>1722000</v>
          </cell>
        </row>
        <row r="22642">
          <cell r="S22642">
            <v>2238000</v>
          </cell>
          <cell r="BB22642" t="str">
            <v>Oransje</v>
          </cell>
        </row>
        <row r="22643">
          <cell r="S22643">
            <v>3252291.87</v>
          </cell>
        </row>
        <row r="22644">
          <cell r="S22644">
            <v>902588.75</v>
          </cell>
        </row>
        <row r="22645">
          <cell r="S22645">
            <v>207217.87</v>
          </cell>
        </row>
        <row r="22646">
          <cell r="S22646">
            <v>329696</v>
          </cell>
        </row>
        <row r="22647">
          <cell r="S22647">
            <v>2898000</v>
          </cell>
        </row>
        <row r="22648">
          <cell r="S22648">
            <v>1020000</v>
          </cell>
          <cell r="BB22648" t="str">
            <v>Oransje</v>
          </cell>
        </row>
        <row r="22649">
          <cell r="S22649">
            <v>945470.29</v>
          </cell>
        </row>
        <row r="22650">
          <cell r="S22650">
            <v>5148321.75</v>
          </cell>
          <cell r="BB22650" t="str">
            <v>Oransje</v>
          </cell>
        </row>
        <row r="22651">
          <cell r="S22651">
            <v>276068.56</v>
          </cell>
        </row>
        <row r="22652">
          <cell r="S22652">
            <v>1854000</v>
          </cell>
        </row>
        <row r="22653">
          <cell r="S22653">
            <v>851443</v>
          </cell>
        </row>
        <row r="22654">
          <cell r="S22654">
            <v>1680000</v>
          </cell>
        </row>
        <row r="22655">
          <cell r="S22655">
            <v>5825391.21</v>
          </cell>
        </row>
        <row r="22656">
          <cell r="S22656">
            <v>157294</v>
          </cell>
        </row>
        <row r="22657">
          <cell r="S22657">
            <v>840000</v>
          </cell>
        </row>
        <row r="22658">
          <cell r="S22658">
            <v>5300000</v>
          </cell>
          <cell r="BB22658" t="str">
            <v>Oransje</v>
          </cell>
        </row>
        <row r="22659">
          <cell r="S22659">
            <v>2089581.15</v>
          </cell>
        </row>
        <row r="22660">
          <cell r="S22660">
            <v>1932899.15</v>
          </cell>
        </row>
        <row r="22661">
          <cell r="S22661">
            <v>3074806.3</v>
          </cell>
        </row>
        <row r="22662">
          <cell r="S22662">
            <v>3336000</v>
          </cell>
        </row>
        <row r="22663">
          <cell r="S22663">
            <v>1273830.17</v>
          </cell>
        </row>
        <row r="22664">
          <cell r="S22664">
            <v>2658000</v>
          </cell>
        </row>
        <row r="22665">
          <cell r="S22665">
            <v>1326000</v>
          </cell>
        </row>
        <row r="22666">
          <cell r="S22666">
            <v>1986000</v>
          </cell>
        </row>
        <row r="22667">
          <cell r="S22667">
            <v>6350000</v>
          </cell>
          <cell r="BB22667" t="str">
            <v>Rød</v>
          </cell>
        </row>
        <row r="22668">
          <cell r="S22668">
            <v>1320000</v>
          </cell>
        </row>
        <row r="22669">
          <cell r="S22669">
            <v>3462000</v>
          </cell>
        </row>
        <row r="22670">
          <cell r="S22670">
            <v>2796000</v>
          </cell>
        </row>
        <row r="22671">
          <cell r="S22671">
            <v>2515739.2200000002</v>
          </cell>
        </row>
        <row r="22672">
          <cell r="S22672">
            <v>2335970.91</v>
          </cell>
        </row>
        <row r="22673">
          <cell r="S22673">
            <v>915973</v>
          </cell>
        </row>
        <row r="22674">
          <cell r="S22674">
            <v>1308000</v>
          </cell>
        </row>
        <row r="22675">
          <cell r="S22675">
            <v>1470000</v>
          </cell>
        </row>
        <row r="22676">
          <cell r="S22676">
            <v>1632000</v>
          </cell>
        </row>
        <row r="22677">
          <cell r="S22677">
            <v>2915946.05</v>
          </cell>
        </row>
        <row r="22678">
          <cell r="S22678">
            <v>1950000</v>
          </cell>
        </row>
        <row r="22679">
          <cell r="S22679">
            <v>514714.87</v>
          </cell>
        </row>
        <row r="22680">
          <cell r="S22680">
            <v>3517109.21</v>
          </cell>
          <cell r="BB22680" t="str">
            <v>Gul</v>
          </cell>
        </row>
        <row r="22681">
          <cell r="S22681">
            <v>1055127.2</v>
          </cell>
        </row>
        <row r="22682">
          <cell r="S22682">
            <v>1110242.29</v>
          </cell>
        </row>
        <row r="22683">
          <cell r="S22683">
            <v>1878552.02</v>
          </cell>
          <cell r="BB22683" t="str">
            <v>Oransje</v>
          </cell>
        </row>
        <row r="22684">
          <cell r="S22684">
            <v>1448706.68</v>
          </cell>
        </row>
        <row r="22685">
          <cell r="S22685">
            <v>2406000</v>
          </cell>
        </row>
        <row r="22686">
          <cell r="S22686">
            <v>960000</v>
          </cell>
        </row>
        <row r="22687">
          <cell r="S22687">
            <v>3140934.62</v>
          </cell>
        </row>
        <row r="22688">
          <cell r="S22688">
            <v>2238000</v>
          </cell>
        </row>
        <row r="22689">
          <cell r="S22689">
            <v>3885855</v>
          </cell>
          <cell r="BB22689" t="str">
            <v>Gul</v>
          </cell>
        </row>
        <row r="22690">
          <cell r="S22690">
            <v>3828000</v>
          </cell>
          <cell r="BB22690" t="str">
            <v>Gul</v>
          </cell>
        </row>
        <row r="22691">
          <cell r="S22691">
            <v>2170953.14</v>
          </cell>
        </row>
        <row r="22692">
          <cell r="S22692">
            <v>1557000.47</v>
          </cell>
          <cell r="BB22692" t="str">
            <v>Oransje</v>
          </cell>
        </row>
        <row r="22693">
          <cell r="S22693">
            <v>2638526.37</v>
          </cell>
        </row>
        <row r="22694">
          <cell r="S22694">
            <v>1800000</v>
          </cell>
        </row>
        <row r="22695">
          <cell r="S22695">
            <v>1590000</v>
          </cell>
        </row>
        <row r="22696">
          <cell r="S22696">
            <v>2895571.02</v>
          </cell>
        </row>
        <row r="22697">
          <cell r="S22697">
            <v>2699952.13</v>
          </cell>
        </row>
        <row r="22698">
          <cell r="S22698">
            <v>1125554</v>
          </cell>
        </row>
        <row r="22699">
          <cell r="S22699">
            <v>1615000</v>
          </cell>
        </row>
        <row r="22700">
          <cell r="S22700">
            <v>1422000</v>
          </cell>
        </row>
        <row r="22701">
          <cell r="S22701">
            <v>275853</v>
          </cell>
          <cell r="BB22701" t="str">
            <v>Gul</v>
          </cell>
        </row>
        <row r="22702">
          <cell r="S22702">
            <v>2838000</v>
          </cell>
        </row>
        <row r="22703">
          <cell r="S22703">
            <v>3750379.01</v>
          </cell>
        </row>
        <row r="22704">
          <cell r="S22704">
            <v>1263309</v>
          </cell>
        </row>
        <row r="22705">
          <cell r="S22705">
            <v>2970000</v>
          </cell>
        </row>
        <row r="22706">
          <cell r="S22706">
            <v>2620781.56</v>
          </cell>
        </row>
        <row r="22707">
          <cell r="S22707">
            <v>3720000</v>
          </cell>
        </row>
        <row r="22708">
          <cell r="S22708">
            <v>2580382.7400000002</v>
          </cell>
        </row>
        <row r="22709">
          <cell r="S22709">
            <v>2010000</v>
          </cell>
        </row>
        <row r="22710">
          <cell r="S22710">
            <v>1816472.5</v>
          </cell>
          <cell r="BB22710" t="str">
            <v>Gul</v>
          </cell>
        </row>
        <row r="22711">
          <cell r="S22711">
            <v>4434983.1500000004</v>
          </cell>
        </row>
        <row r="22712">
          <cell r="S22712">
            <v>2922000</v>
          </cell>
        </row>
        <row r="22713">
          <cell r="S22713">
            <v>2604000</v>
          </cell>
        </row>
        <row r="22714">
          <cell r="S22714">
            <v>1374000</v>
          </cell>
        </row>
        <row r="22715">
          <cell r="S22715">
            <v>3204000</v>
          </cell>
        </row>
        <row r="22716">
          <cell r="S22716">
            <v>301531</v>
          </cell>
        </row>
        <row r="22717">
          <cell r="S22717">
            <v>2280000</v>
          </cell>
        </row>
        <row r="22718">
          <cell r="S22718">
            <v>2483025.3199999998</v>
          </cell>
        </row>
        <row r="22719">
          <cell r="S22719">
            <v>2430000</v>
          </cell>
        </row>
        <row r="22720">
          <cell r="S22720">
            <v>894000</v>
          </cell>
        </row>
        <row r="22721">
          <cell r="S22721">
            <v>3174819.9</v>
          </cell>
        </row>
        <row r="22722">
          <cell r="S22722">
            <v>2957053.06</v>
          </cell>
        </row>
        <row r="22723">
          <cell r="S22723">
            <v>717276.64</v>
          </cell>
        </row>
        <row r="22724">
          <cell r="S22724">
            <v>1356000</v>
          </cell>
          <cell r="BB22724" t="str">
            <v>Rød</v>
          </cell>
        </row>
        <row r="22725">
          <cell r="S22725">
            <v>-0.62</v>
          </cell>
        </row>
        <row r="22726">
          <cell r="S22726">
            <v>740000</v>
          </cell>
        </row>
        <row r="22727">
          <cell r="S22727">
            <v>1950000</v>
          </cell>
        </row>
        <row r="22728">
          <cell r="S22728">
            <v>1347259.14</v>
          </cell>
        </row>
        <row r="22729">
          <cell r="S22729">
            <v>2258811.1800000002</v>
          </cell>
        </row>
        <row r="22730">
          <cell r="S22730">
            <v>1999995.75</v>
          </cell>
        </row>
        <row r="22731">
          <cell r="S22731">
            <v>1839374.4</v>
          </cell>
        </row>
        <row r="22732">
          <cell r="S22732">
            <v>2538000</v>
          </cell>
        </row>
        <row r="22733">
          <cell r="S22733">
            <v>2382000</v>
          </cell>
        </row>
        <row r="22734">
          <cell r="S22734">
            <v>3270000</v>
          </cell>
        </row>
        <row r="22735">
          <cell r="S22735">
            <v>1840057.11</v>
          </cell>
        </row>
        <row r="22736">
          <cell r="S22736">
            <v>2181327.04</v>
          </cell>
        </row>
        <row r="22737">
          <cell r="S22737">
            <v>1630000</v>
          </cell>
        </row>
        <row r="22738">
          <cell r="S22738">
            <v>1360387.28</v>
          </cell>
        </row>
        <row r="22739">
          <cell r="S22739">
            <v>1914890.92</v>
          </cell>
        </row>
        <row r="22740">
          <cell r="S22740">
            <v>1597059.69</v>
          </cell>
        </row>
        <row r="22741">
          <cell r="S22741">
            <v>2439357</v>
          </cell>
        </row>
        <row r="22742">
          <cell r="S22742">
            <v>7932000</v>
          </cell>
        </row>
        <row r="22743">
          <cell r="S22743">
            <v>1170000</v>
          </cell>
        </row>
        <row r="22744">
          <cell r="S22744">
            <v>2334000</v>
          </cell>
          <cell r="BB22744" t="str">
            <v>Oransje</v>
          </cell>
        </row>
        <row r="22745">
          <cell r="S22745">
            <v>1296000</v>
          </cell>
        </row>
        <row r="22746">
          <cell r="S22746">
            <v>5513977</v>
          </cell>
          <cell r="BB22746" t="str">
            <v>Oransje</v>
          </cell>
        </row>
        <row r="22747">
          <cell r="S22747">
            <v>40000</v>
          </cell>
        </row>
        <row r="22748">
          <cell r="S22748">
            <v>1349731</v>
          </cell>
        </row>
        <row r="22749">
          <cell r="S22749">
            <v>3028575</v>
          </cell>
          <cell r="BB22749" t="str">
            <v>Grønn</v>
          </cell>
        </row>
        <row r="22750">
          <cell r="S22750">
            <v>1503457.55</v>
          </cell>
        </row>
        <row r="22751">
          <cell r="S22751">
            <v>1878000</v>
          </cell>
        </row>
        <row r="22752">
          <cell r="S22752">
            <v>1008000</v>
          </cell>
        </row>
        <row r="22753">
          <cell r="S22753">
            <v>2004000</v>
          </cell>
        </row>
        <row r="22754">
          <cell r="S22754">
            <v>1860000</v>
          </cell>
        </row>
        <row r="22755">
          <cell r="S22755">
            <v>2200000</v>
          </cell>
        </row>
        <row r="22756">
          <cell r="S22756">
            <v>2000000</v>
          </cell>
        </row>
        <row r="22757">
          <cell r="S22757">
            <v>2499163.96</v>
          </cell>
        </row>
        <row r="22758">
          <cell r="S22758">
            <v>3817377</v>
          </cell>
        </row>
        <row r="22759">
          <cell r="S22759">
            <v>751667.1</v>
          </cell>
        </row>
        <row r="22760">
          <cell r="S22760">
            <v>2706000</v>
          </cell>
          <cell r="BB22760" t="str">
            <v>Grønn</v>
          </cell>
        </row>
        <row r="22761">
          <cell r="S22761">
            <v>1388631.24</v>
          </cell>
        </row>
        <row r="22762">
          <cell r="S22762">
            <v>4980000</v>
          </cell>
        </row>
        <row r="22763">
          <cell r="S22763">
            <v>684314.63</v>
          </cell>
        </row>
        <row r="22764">
          <cell r="S22764">
            <v>1543310.86</v>
          </cell>
        </row>
        <row r="22765">
          <cell r="S22765">
            <v>1842000</v>
          </cell>
        </row>
        <row r="22766">
          <cell r="S22766">
            <v>2688000</v>
          </cell>
        </row>
        <row r="22767">
          <cell r="S22767">
            <v>939120.56</v>
          </cell>
        </row>
        <row r="22768">
          <cell r="S22768">
            <v>263439.74</v>
          </cell>
        </row>
        <row r="22769">
          <cell r="S22769">
            <v>2390000</v>
          </cell>
        </row>
        <row r="22770">
          <cell r="S22770">
            <v>12048.09</v>
          </cell>
          <cell r="BB22770" t="str">
            <v>Oransje</v>
          </cell>
        </row>
        <row r="22771">
          <cell r="S22771">
            <v>1830000</v>
          </cell>
        </row>
        <row r="22772">
          <cell r="S22772">
            <v>2141300</v>
          </cell>
        </row>
        <row r="22773">
          <cell r="S22773">
            <v>1962000</v>
          </cell>
        </row>
        <row r="22774">
          <cell r="S22774">
            <v>1060808.05</v>
          </cell>
        </row>
        <row r="22775">
          <cell r="S22775">
            <v>48314</v>
          </cell>
        </row>
        <row r="22776">
          <cell r="S22776">
            <v>1265547.19</v>
          </cell>
        </row>
        <row r="22777">
          <cell r="S22777">
            <v>1675000</v>
          </cell>
        </row>
        <row r="22778">
          <cell r="S22778">
            <v>1668000</v>
          </cell>
        </row>
        <row r="22779">
          <cell r="S22779">
            <v>1806000</v>
          </cell>
        </row>
        <row r="22780">
          <cell r="S22780">
            <v>7310000</v>
          </cell>
        </row>
        <row r="22781">
          <cell r="S22781">
            <v>851421</v>
          </cell>
        </row>
        <row r="22782">
          <cell r="S22782">
            <v>3305113.02</v>
          </cell>
        </row>
        <row r="22783">
          <cell r="S22783">
            <v>3449351.71</v>
          </cell>
        </row>
        <row r="22784">
          <cell r="S22784">
            <v>1209628.99</v>
          </cell>
        </row>
        <row r="22785">
          <cell r="S22785">
            <v>3000000</v>
          </cell>
        </row>
        <row r="22786">
          <cell r="S22786">
            <v>1380000</v>
          </cell>
        </row>
        <row r="22787">
          <cell r="S22787">
            <v>2437116.6800000002</v>
          </cell>
        </row>
        <row r="22788">
          <cell r="S22788">
            <v>2017214.57</v>
          </cell>
        </row>
        <row r="22789">
          <cell r="S22789">
            <v>1814399.2</v>
          </cell>
        </row>
        <row r="22790">
          <cell r="S22790">
            <v>861588.75</v>
          </cell>
        </row>
        <row r="22791">
          <cell r="S22791">
            <v>393000</v>
          </cell>
        </row>
        <row r="22792">
          <cell r="S22792">
            <v>1127000</v>
          </cell>
        </row>
        <row r="22793">
          <cell r="S22793">
            <v>1549989.46</v>
          </cell>
        </row>
        <row r="22794">
          <cell r="S22794">
            <v>2112832.88</v>
          </cell>
        </row>
        <row r="22795">
          <cell r="S22795">
            <v>1230000</v>
          </cell>
        </row>
        <row r="22796">
          <cell r="S22796">
            <v>3358746.7</v>
          </cell>
        </row>
        <row r="22797">
          <cell r="S22797">
            <v>2730000</v>
          </cell>
        </row>
        <row r="22798">
          <cell r="S22798">
            <v>3000000</v>
          </cell>
        </row>
        <row r="22799">
          <cell r="S22799">
            <v>954000</v>
          </cell>
        </row>
        <row r="22800">
          <cell r="S22800">
            <v>2524490.0299999998</v>
          </cell>
        </row>
        <row r="22801">
          <cell r="S22801">
            <v>1181059.71</v>
          </cell>
        </row>
        <row r="22802">
          <cell r="S22802">
            <v>1143408.6399999999</v>
          </cell>
        </row>
        <row r="22803">
          <cell r="S22803">
            <v>1632000</v>
          </cell>
        </row>
        <row r="22804">
          <cell r="S22804">
            <v>2310000</v>
          </cell>
        </row>
        <row r="22805">
          <cell r="S22805">
            <v>1902000</v>
          </cell>
        </row>
        <row r="22806">
          <cell r="S22806">
            <v>2442000</v>
          </cell>
        </row>
        <row r="22807">
          <cell r="S22807">
            <v>1582619.26</v>
          </cell>
        </row>
        <row r="22808">
          <cell r="S22808">
            <v>5814360</v>
          </cell>
        </row>
        <row r="22809">
          <cell r="S22809">
            <v>1488000</v>
          </cell>
        </row>
        <row r="22810">
          <cell r="S22810">
            <v>1620000</v>
          </cell>
        </row>
        <row r="22811">
          <cell r="S22811">
            <v>2964000</v>
          </cell>
        </row>
        <row r="22812">
          <cell r="S22812">
            <v>1609700.19</v>
          </cell>
        </row>
        <row r="22813">
          <cell r="S22813">
            <v>2550421.7599999998</v>
          </cell>
        </row>
        <row r="22814">
          <cell r="S22814">
            <v>3492000</v>
          </cell>
        </row>
        <row r="22815">
          <cell r="S22815">
            <v>1200191.79</v>
          </cell>
        </row>
        <row r="22816">
          <cell r="S22816">
            <v>2412000</v>
          </cell>
        </row>
        <row r="22817">
          <cell r="S22817">
            <v>1740000</v>
          </cell>
        </row>
        <row r="22818">
          <cell r="S22818">
            <v>2801605.58</v>
          </cell>
        </row>
        <row r="22819">
          <cell r="S22819">
            <v>1762816.49</v>
          </cell>
        </row>
        <row r="22820">
          <cell r="S22820">
            <v>1353987.99</v>
          </cell>
        </row>
        <row r="22821">
          <cell r="S22821">
            <v>1955000</v>
          </cell>
        </row>
        <row r="22822">
          <cell r="S22822">
            <v>2268000</v>
          </cell>
        </row>
        <row r="22823">
          <cell r="S22823">
            <v>5055474.3</v>
          </cell>
        </row>
        <row r="22824">
          <cell r="S22824">
            <v>4392000</v>
          </cell>
        </row>
        <row r="22825">
          <cell r="S22825">
            <v>1537407.3</v>
          </cell>
        </row>
        <row r="22826">
          <cell r="S22826">
            <v>2520000</v>
          </cell>
        </row>
        <row r="22827">
          <cell r="S22827">
            <v>2784000</v>
          </cell>
        </row>
        <row r="22828">
          <cell r="S22828">
            <v>2904000</v>
          </cell>
        </row>
        <row r="22829">
          <cell r="S22829">
            <v>2508000</v>
          </cell>
        </row>
        <row r="22830">
          <cell r="S22830">
            <v>3168000</v>
          </cell>
        </row>
        <row r="22831">
          <cell r="S22831">
            <v>2640000</v>
          </cell>
        </row>
        <row r="22832">
          <cell r="S22832">
            <v>1000000</v>
          </cell>
        </row>
        <row r="22833">
          <cell r="S22833">
            <v>2904000</v>
          </cell>
        </row>
        <row r="22834">
          <cell r="S22834">
            <v>4620000</v>
          </cell>
        </row>
        <row r="22835">
          <cell r="S22835">
            <v>499999.31</v>
          </cell>
        </row>
        <row r="22836">
          <cell r="S22836">
            <v>1446000</v>
          </cell>
        </row>
        <row r="22837">
          <cell r="S22837">
            <v>3924224.36</v>
          </cell>
          <cell r="BB22837" t="str">
            <v>Rød</v>
          </cell>
        </row>
        <row r="22838">
          <cell r="S22838">
            <v>3896047</v>
          </cell>
        </row>
        <row r="22839">
          <cell r="S22839">
            <v>1500000</v>
          </cell>
        </row>
        <row r="22840">
          <cell r="S22840">
            <v>3735361.47</v>
          </cell>
        </row>
        <row r="22841">
          <cell r="S22841">
            <v>1604982</v>
          </cell>
        </row>
        <row r="22842">
          <cell r="S22842">
            <v>2088000</v>
          </cell>
        </row>
        <row r="22843">
          <cell r="S22843">
            <v>2868000</v>
          </cell>
        </row>
        <row r="22844">
          <cell r="S22844">
            <v>319870</v>
          </cell>
        </row>
        <row r="22845">
          <cell r="S22845">
            <v>4026000</v>
          </cell>
        </row>
        <row r="22846">
          <cell r="S22846">
            <v>1399233.69</v>
          </cell>
        </row>
        <row r="22847">
          <cell r="S22847">
            <v>1689837</v>
          </cell>
        </row>
        <row r="22848">
          <cell r="S22848">
            <v>516248.48</v>
          </cell>
        </row>
        <row r="22849">
          <cell r="S22849">
            <v>2280868.37</v>
          </cell>
        </row>
        <row r="22850">
          <cell r="S22850">
            <v>1139406</v>
          </cell>
        </row>
        <row r="22851">
          <cell r="S22851">
            <v>3750000</v>
          </cell>
        </row>
        <row r="22852">
          <cell r="S22852">
            <v>1148801.53</v>
          </cell>
        </row>
        <row r="22853">
          <cell r="S22853">
            <v>1693069.14</v>
          </cell>
        </row>
        <row r="22854">
          <cell r="S22854">
            <v>1141000</v>
          </cell>
        </row>
        <row r="22855">
          <cell r="S22855">
            <v>1979738.78</v>
          </cell>
        </row>
        <row r="22856">
          <cell r="S22856">
            <v>3480000</v>
          </cell>
        </row>
        <row r="22857">
          <cell r="S22857">
            <v>2316000</v>
          </cell>
        </row>
        <row r="22858">
          <cell r="S22858">
            <v>2958000</v>
          </cell>
        </row>
        <row r="22859">
          <cell r="S22859">
            <v>900000</v>
          </cell>
        </row>
        <row r="22860">
          <cell r="S22860">
            <v>1800000</v>
          </cell>
        </row>
        <row r="22861">
          <cell r="S22861">
            <v>609998.11</v>
          </cell>
        </row>
        <row r="22862">
          <cell r="S22862">
            <v>1926000</v>
          </cell>
        </row>
        <row r="22863">
          <cell r="S22863">
            <v>2417778.21</v>
          </cell>
        </row>
        <row r="22864">
          <cell r="S22864">
            <v>1920000</v>
          </cell>
        </row>
        <row r="22865">
          <cell r="S22865">
            <v>3834000</v>
          </cell>
        </row>
        <row r="22866">
          <cell r="S22866">
            <v>1275358.01</v>
          </cell>
        </row>
        <row r="22867">
          <cell r="S22867">
            <v>1270613.3500000001</v>
          </cell>
        </row>
        <row r="22868">
          <cell r="S22868">
            <v>1398000</v>
          </cell>
        </row>
        <row r="22869">
          <cell r="S22869">
            <v>1398000</v>
          </cell>
        </row>
        <row r="22870">
          <cell r="S22870">
            <v>2719365.37</v>
          </cell>
        </row>
        <row r="22871">
          <cell r="S22871">
            <v>1524000</v>
          </cell>
        </row>
        <row r="22872">
          <cell r="S22872">
            <v>958300.48</v>
          </cell>
        </row>
        <row r="22873">
          <cell r="S22873">
            <v>937842.51</v>
          </cell>
        </row>
        <row r="22874">
          <cell r="S22874">
            <v>2913576</v>
          </cell>
        </row>
        <row r="22875">
          <cell r="S22875">
            <v>1599500</v>
          </cell>
        </row>
        <row r="22876">
          <cell r="S22876">
            <v>490000</v>
          </cell>
        </row>
        <row r="22877">
          <cell r="S22877">
            <v>1933765.21</v>
          </cell>
        </row>
        <row r="22878">
          <cell r="S22878">
            <v>4129371.01</v>
          </cell>
        </row>
        <row r="22879">
          <cell r="S22879">
            <v>1282840.3700000001</v>
          </cell>
        </row>
        <row r="22880">
          <cell r="S22880">
            <v>2400000</v>
          </cell>
        </row>
        <row r="22881">
          <cell r="S22881">
            <v>1643300.12</v>
          </cell>
        </row>
        <row r="22882">
          <cell r="S22882">
            <v>1758000</v>
          </cell>
        </row>
        <row r="22883">
          <cell r="S22883">
            <v>2206812.5299999998</v>
          </cell>
        </row>
        <row r="22884">
          <cell r="S22884">
            <v>1380000</v>
          </cell>
        </row>
        <row r="22885">
          <cell r="S22885">
            <v>3000000</v>
          </cell>
        </row>
        <row r="22886">
          <cell r="S22886">
            <v>2622000</v>
          </cell>
        </row>
        <row r="22887">
          <cell r="S22887">
            <v>2370000</v>
          </cell>
        </row>
        <row r="22888">
          <cell r="S22888">
            <v>2031599.92</v>
          </cell>
        </row>
        <row r="22889">
          <cell r="S22889">
            <v>2742000</v>
          </cell>
        </row>
        <row r="22890">
          <cell r="S22890">
            <v>1275761.8999999999</v>
          </cell>
        </row>
        <row r="22891">
          <cell r="S22891">
            <v>2310346.09</v>
          </cell>
        </row>
        <row r="22892">
          <cell r="S22892">
            <v>2311215.4700000002</v>
          </cell>
        </row>
        <row r="22893">
          <cell r="S22893">
            <v>1734000</v>
          </cell>
        </row>
        <row r="22894">
          <cell r="S22894">
            <v>1954413.1</v>
          </cell>
        </row>
        <row r="22895">
          <cell r="S22895">
            <v>1356000</v>
          </cell>
        </row>
        <row r="22896">
          <cell r="S22896">
            <v>2712000</v>
          </cell>
        </row>
        <row r="22897">
          <cell r="S22897">
            <v>2035823.2</v>
          </cell>
        </row>
        <row r="22898">
          <cell r="S22898">
            <v>3204000</v>
          </cell>
        </row>
        <row r="22899">
          <cell r="S22899">
            <v>1504244.25</v>
          </cell>
        </row>
        <row r="22900">
          <cell r="S22900">
            <v>1735909.31</v>
          </cell>
        </row>
        <row r="22901">
          <cell r="S22901">
            <v>1402061.41</v>
          </cell>
        </row>
        <row r="22902">
          <cell r="S22902">
            <v>3930000</v>
          </cell>
        </row>
        <row r="22903">
          <cell r="S22903">
            <v>1322997</v>
          </cell>
        </row>
        <row r="22904">
          <cell r="S22904">
            <v>1233446.81</v>
          </cell>
        </row>
        <row r="22905">
          <cell r="S22905">
            <v>1716000</v>
          </cell>
        </row>
        <row r="22906">
          <cell r="S22906">
            <v>1710000</v>
          </cell>
        </row>
        <row r="22907">
          <cell r="S22907">
            <v>1132215.17</v>
          </cell>
        </row>
        <row r="22908">
          <cell r="S22908">
            <v>1188060</v>
          </cell>
        </row>
        <row r="22909">
          <cell r="S22909">
            <v>2570473.9700000002</v>
          </cell>
        </row>
        <row r="22910">
          <cell r="S22910">
            <v>2070000</v>
          </cell>
        </row>
        <row r="22911">
          <cell r="S22911">
            <v>1570000</v>
          </cell>
        </row>
        <row r="22912">
          <cell r="S22912">
            <v>3036000</v>
          </cell>
        </row>
        <row r="22913">
          <cell r="S22913">
            <v>2784000</v>
          </cell>
        </row>
        <row r="22914">
          <cell r="S22914">
            <v>3624000</v>
          </cell>
        </row>
        <row r="22915">
          <cell r="S22915">
            <v>1620000</v>
          </cell>
        </row>
        <row r="22916">
          <cell r="S22916">
            <v>2166000</v>
          </cell>
        </row>
        <row r="22917">
          <cell r="S22917">
            <v>1285999.1000000001</v>
          </cell>
        </row>
        <row r="22918">
          <cell r="S22918">
            <v>2526000</v>
          </cell>
        </row>
        <row r="22919">
          <cell r="S22919">
            <v>2519115.7000000002</v>
          </cell>
          <cell r="BB22919" t="str">
            <v>Rød</v>
          </cell>
        </row>
        <row r="22920">
          <cell r="S22920">
            <v>794479.91</v>
          </cell>
        </row>
        <row r="22921">
          <cell r="S22921">
            <v>1087256.6599999999</v>
          </cell>
        </row>
        <row r="22922">
          <cell r="S22922">
            <v>2034230.43</v>
          </cell>
        </row>
        <row r="22923">
          <cell r="S22923">
            <v>3345000</v>
          </cell>
        </row>
        <row r="22924">
          <cell r="S22924">
            <v>1920000</v>
          </cell>
        </row>
        <row r="22925">
          <cell r="S22925">
            <v>1192326</v>
          </cell>
          <cell r="BB22925" t="str">
            <v>Oransje</v>
          </cell>
        </row>
        <row r="22926">
          <cell r="S22926">
            <v>103000</v>
          </cell>
        </row>
        <row r="22927">
          <cell r="S22927">
            <v>4434000</v>
          </cell>
          <cell r="BB22927" t="str">
            <v>Rød</v>
          </cell>
        </row>
        <row r="22928">
          <cell r="S22928">
            <v>2514000</v>
          </cell>
        </row>
        <row r="22929">
          <cell r="S22929">
            <v>1176065.1299999999</v>
          </cell>
        </row>
        <row r="22930">
          <cell r="S22930">
            <v>4548000</v>
          </cell>
        </row>
        <row r="22931">
          <cell r="S22931">
            <v>1813168.21</v>
          </cell>
        </row>
        <row r="22932">
          <cell r="S22932">
            <v>3212375.17</v>
          </cell>
        </row>
        <row r="22933">
          <cell r="S22933">
            <v>1908000</v>
          </cell>
        </row>
        <row r="22934">
          <cell r="S22934">
            <v>4644346.03</v>
          </cell>
        </row>
        <row r="22935">
          <cell r="S22935">
            <v>2262000</v>
          </cell>
        </row>
        <row r="22936">
          <cell r="S22936">
            <v>4155260.44</v>
          </cell>
        </row>
        <row r="22937">
          <cell r="S22937">
            <v>2000000</v>
          </cell>
        </row>
        <row r="22938">
          <cell r="S22938">
            <v>2850000</v>
          </cell>
          <cell r="BB22938" t="str">
            <v>Oransje</v>
          </cell>
        </row>
        <row r="22939">
          <cell r="S22939">
            <v>1662000</v>
          </cell>
        </row>
        <row r="22940">
          <cell r="S22940">
            <v>1542000</v>
          </cell>
        </row>
        <row r="22941">
          <cell r="S22941">
            <v>2604000</v>
          </cell>
        </row>
        <row r="22942">
          <cell r="S22942">
            <v>3145000</v>
          </cell>
        </row>
        <row r="22943">
          <cell r="S22943">
            <v>2477986.94</v>
          </cell>
        </row>
        <row r="22944">
          <cell r="S22944">
            <v>3774000</v>
          </cell>
        </row>
        <row r="22945">
          <cell r="S22945">
            <v>1547243.01</v>
          </cell>
        </row>
        <row r="22946">
          <cell r="S22946">
            <v>2592000</v>
          </cell>
        </row>
        <row r="22947">
          <cell r="S22947">
            <v>1530000</v>
          </cell>
        </row>
        <row r="22948">
          <cell r="S22948">
            <v>6031089.9000000004</v>
          </cell>
        </row>
        <row r="22949">
          <cell r="S22949">
            <v>4662528</v>
          </cell>
        </row>
        <row r="22950">
          <cell r="S22950">
            <v>1872000</v>
          </cell>
        </row>
        <row r="22951">
          <cell r="S22951">
            <v>2334000</v>
          </cell>
        </row>
        <row r="22952">
          <cell r="S22952">
            <v>6300000</v>
          </cell>
        </row>
        <row r="22953">
          <cell r="S22953">
            <v>1566705.4</v>
          </cell>
        </row>
        <row r="22954">
          <cell r="S22954">
            <v>886000.53</v>
          </cell>
        </row>
        <row r="22955">
          <cell r="S22955">
            <v>3846000</v>
          </cell>
        </row>
        <row r="22956">
          <cell r="S22956">
            <v>1750826.96</v>
          </cell>
        </row>
        <row r="22957">
          <cell r="S22957">
            <v>2562000</v>
          </cell>
        </row>
        <row r="22958">
          <cell r="S22958">
            <v>3411888.91</v>
          </cell>
        </row>
        <row r="22959">
          <cell r="S22959">
            <v>1746000</v>
          </cell>
        </row>
        <row r="22960">
          <cell r="S22960">
            <v>2403000</v>
          </cell>
        </row>
        <row r="22961">
          <cell r="S22961">
            <v>2947166.44</v>
          </cell>
        </row>
        <row r="22962">
          <cell r="S22962">
            <v>1180976</v>
          </cell>
        </row>
        <row r="22963">
          <cell r="S22963">
            <v>2202000</v>
          </cell>
        </row>
        <row r="22964">
          <cell r="S22964">
            <v>1620000</v>
          </cell>
        </row>
        <row r="22965">
          <cell r="S22965">
            <v>4946000</v>
          </cell>
        </row>
        <row r="22966">
          <cell r="S22966">
            <v>2310000</v>
          </cell>
        </row>
        <row r="22967">
          <cell r="S22967">
            <v>4200000</v>
          </cell>
        </row>
        <row r="22968">
          <cell r="S22968">
            <v>2652000</v>
          </cell>
        </row>
        <row r="22969">
          <cell r="S22969">
            <v>1614000</v>
          </cell>
          <cell r="BB22969" t="str">
            <v>Rød</v>
          </cell>
        </row>
        <row r="22970">
          <cell r="S22970">
            <v>2780616.54</v>
          </cell>
        </row>
        <row r="22971">
          <cell r="S22971">
            <v>1650000</v>
          </cell>
        </row>
        <row r="22972">
          <cell r="S22972">
            <v>710566.1</v>
          </cell>
        </row>
        <row r="22973">
          <cell r="S22973">
            <v>1956000</v>
          </cell>
        </row>
        <row r="22974">
          <cell r="S22974">
            <v>500000</v>
          </cell>
        </row>
        <row r="22975">
          <cell r="S22975">
            <v>2070000</v>
          </cell>
        </row>
        <row r="22976">
          <cell r="S22976">
            <v>1129399.0900000001</v>
          </cell>
        </row>
        <row r="22977">
          <cell r="S22977">
            <v>4524.62</v>
          </cell>
        </row>
        <row r="22978">
          <cell r="S22978">
            <v>1032000</v>
          </cell>
          <cell r="BB22978" t="str">
            <v>Oransje</v>
          </cell>
        </row>
        <row r="22979">
          <cell r="S22979">
            <v>2292000</v>
          </cell>
        </row>
        <row r="22980">
          <cell r="S22980">
            <v>2746744.97</v>
          </cell>
        </row>
        <row r="22981">
          <cell r="S22981">
            <v>1506065.9</v>
          </cell>
        </row>
        <row r="22982">
          <cell r="S22982">
            <v>2286000</v>
          </cell>
        </row>
        <row r="22983">
          <cell r="S22983">
            <v>2003029.57</v>
          </cell>
        </row>
        <row r="22984">
          <cell r="S22984">
            <v>1050000</v>
          </cell>
        </row>
        <row r="22985">
          <cell r="S22985">
            <v>4218000</v>
          </cell>
        </row>
        <row r="22986">
          <cell r="S22986">
            <v>2274000</v>
          </cell>
        </row>
        <row r="22987">
          <cell r="S22987">
            <v>7347275</v>
          </cell>
        </row>
        <row r="22988">
          <cell r="S22988">
            <v>4030558.55</v>
          </cell>
        </row>
        <row r="22989">
          <cell r="S22989">
            <v>2268000</v>
          </cell>
        </row>
        <row r="22990">
          <cell r="S22990">
            <v>1514749.94</v>
          </cell>
        </row>
        <row r="22991">
          <cell r="S22991">
            <v>2826000</v>
          </cell>
        </row>
        <row r="22992">
          <cell r="S22992">
            <v>1101755.5</v>
          </cell>
        </row>
        <row r="22993">
          <cell r="S22993">
            <v>1755922.52</v>
          </cell>
        </row>
        <row r="22994">
          <cell r="S22994">
            <v>2592000</v>
          </cell>
        </row>
        <row r="22995">
          <cell r="S22995">
            <v>2027100.66</v>
          </cell>
        </row>
        <row r="22996">
          <cell r="S22996">
            <v>2478000</v>
          </cell>
        </row>
        <row r="22997">
          <cell r="S22997">
            <v>1631668.82</v>
          </cell>
        </row>
        <row r="22998">
          <cell r="S22998">
            <v>900000</v>
          </cell>
        </row>
        <row r="22999">
          <cell r="S22999">
            <v>1510000</v>
          </cell>
        </row>
        <row r="23000">
          <cell r="S23000">
            <v>943015.04</v>
          </cell>
          <cell r="BB23000" t="str">
            <v>Oransje</v>
          </cell>
        </row>
        <row r="23001">
          <cell r="S23001">
            <v>1882964.99</v>
          </cell>
        </row>
        <row r="23002">
          <cell r="S23002">
            <v>1344000</v>
          </cell>
        </row>
        <row r="23003">
          <cell r="S23003">
            <v>741520</v>
          </cell>
        </row>
        <row r="23004">
          <cell r="S23004">
            <v>1994086.11</v>
          </cell>
        </row>
        <row r="23005">
          <cell r="S23005">
            <v>3678000</v>
          </cell>
        </row>
        <row r="23006">
          <cell r="S23006">
            <v>2268325.84</v>
          </cell>
        </row>
        <row r="23007">
          <cell r="S23007">
            <v>1088532.4099999999</v>
          </cell>
        </row>
        <row r="23008">
          <cell r="S23008">
            <v>2264774.42</v>
          </cell>
        </row>
        <row r="23009">
          <cell r="S23009">
            <v>3102722.16</v>
          </cell>
        </row>
        <row r="23010">
          <cell r="S23010">
            <v>2050000</v>
          </cell>
          <cell r="BB23010" t="str">
            <v>Gul</v>
          </cell>
        </row>
        <row r="23011">
          <cell r="S23011">
            <v>2772877.25</v>
          </cell>
        </row>
        <row r="23012">
          <cell r="S23012">
            <v>2079407.37</v>
          </cell>
          <cell r="BB23012" t="str">
            <v>Grønn</v>
          </cell>
        </row>
        <row r="23013">
          <cell r="S23013">
            <v>3750000</v>
          </cell>
        </row>
        <row r="23014">
          <cell r="S23014">
            <v>1764000</v>
          </cell>
        </row>
        <row r="23015">
          <cell r="S23015">
            <v>1542000</v>
          </cell>
        </row>
        <row r="23016">
          <cell r="S23016">
            <v>1060001.42</v>
          </cell>
        </row>
        <row r="23017">
          <cell r="S23017">
            <v>504214.72</v>
          </cell>
        </row>
        <row r="23018">
          <cell r="S23018">
            <v>1620531.23</v>
          </cell>
          <cell r="BB23018" t="str">
            <v>Gul</v>
          </cell>
        </row>
        <row r="23019">
          <cell r="S23019">
            <v>1650000</v>
          </cell>
        </row>
        <row r="23020">
          <cell r="S23020">
            <v>620000</v>
          </cell>
        </row>
        <row r="23021">
          <cell r="S23021">
            <v>2088000</v>
          </cell>
        </row>
        <row r="23022">
          <cell r="S23022">
            <v>3510000</v>
          </cell>
        </row>
        <row r="23023">
          <cell r="S23023">
            <v>2412000</v>
          </cell>
        </row>
        <row r="23024">
          <cell r="S23024">
            <v>867524.3</v>
          </cell>
        </row>
        <row r="23025">
          <cell r="S23025">
            <v>2223009.4300000002</v>
          </cell>
        </row>
        <row r="23026">
          <cell r="S23026">
            <v>2465697</v>
          </cell>
        </row>
        <row r="23027">
          <cell r="S23027">
            <v>2920000</v>
          </cell>
        </row>
        <row r="23028">
          <cell r="S23028">
            <v>770000</v>
          </cell>
        </row>
        <row r="23029">
          <cell r="S23029">
            <v>1799982</v>
          </cell>
        </row>
        <row r="23030">
          <cell r="S23030">
            <v>1620689.23</v>
          </cell>
        </row>
        <row r="23031">
          <cell r="S23031">
            <v>2610000</v>
          </cell>
        </row>
        <row r="23032">
          <cell r="S23032">
            <v>1192000</v>
          </cell>
        </row>
        <row r="23033">
          <cell r="S23033">
            <v>2129999</v>
          </cell>
        </row>
        <row r="23034">
          <cell r="S23034">
            <v>2109641.33</v>
          </cell>
        </row>
        <row r="23035">
          <cell r="S23035">
            <v>2046000</v>
          </cell>
        </row>
        <row r="23036">
          <cell r="S23036">
            <v>1820200</v>
          </cell>
        </row>
        <row r="23037">
          <cell r="S23037">
            <v>2364000</v>
          </cell>
        </row>
        <row r="23038">
          <cell r="S23038">
            <v>3103328.06</v>
          </cell>
        </row>
        <row r="23039">
          <cell r="S23039">
            <v>1676799.87</v>
          </cell>
        </row>
        <row r="23040">
          <cell r="S23040">
            <v>2574000</v>
          </cell>
        </row>
        <row r="23041">
          <cell r="S23041">
            <v>1985089.9</v>
          </cell>
        </row>
        <row r="23042">
          <cell r="S23042">
            <v>2068200</v>
          </cell>
        </row>
        <row r="23043">
          <cell r="S23043">
            <v>1164736.3899999999</v>
          </cell>
        </row>
        <row r="23044">
          <cell r="S23044">
            <v>2238000</v>
          </cell>
        </row>
        <row r="23045">
          <cell r="S23045">
            <v>2238000</v>
          </cell>
        </row>
        <row r="23046">
          <cell r="S23046">
            <v>2664000</v>
          </cell>
        </row>
        <row r="23047">
          <cell r="S23047">
            <v>2657505</v>
          </cell>
        </row>
        <row r="23048">
          <cell r="S23048">
            <v>377809.53</v>
          </cell>
        </row>
        <row r="23049">
          <cell r="S23049">
            <v>2252490</v>
          </cell>
          <cell r="BB23049" t="str">
            <v>Oransje</v>
          </cell>
        </row>
        <row r="23050">
          <cell r="S23050">
            <v>2760000</v>
          </cell>
        </row>
        <row r="23051">
          <cell r="S23051">
            <v>3810000</v>
          </cell>
        </row>
        <row r="23052">
          <cell r="S23052">
            <v>2870000</v>
          </cell>
        </row>
        <row r="23053">
          <cell r="S23053">
            <v>3168000</v>
          </cell>
        </row>
        <row r="23054">
          <cell r="S23054">
            <v>2742981.95</v>
          </cell>
        </row>
        <row r="23055">
          <cell r="S23055">
            <v>2073062.27</v>
          </cell>
        </row>
        <row r="23056">
          <cell r="S23056">
            <v>2208000</v>
          </cell>
        </row>
        <row r="23057">
          <cell r="S23057">
            <v>2189268.48</v>
          </cell>
        </row>
        <row r="23058">
          <cell r="S23058">
            <v>3678000</v>
          </cell>
        </row>
        <row r="23059">
          <cell r="S23059">
            <v>1992000</v>
          </cell>
        </row>
        <row r="23060">
          <cell r="S23060">
            <v>2214995.1800000002</v>
          </cell>
        </row>
        <row r="23061">
          <cell r="S23061">
            <v>1362000</v>
          </cell>
        </row>
        <row r="23062">
          <cell r="S23062">
            <v>2224336.4</v>
          </cell>
        </row>
        <row r="23063">
          <cell r="S23063">
            <v>1223682.51</v>
          </cell>
        </row>
        <row r="23064">
          <cell r="S23064">
            <v>30006.94</v>
          </cell>
        </row>
        <row r="23065">
          <cell r="S23065">
            <v>549519.66</v>
          </cell>
        </row>
        <row r="23066">
          <cell r="S23066">
            <v>2357345.58</v>
          </cell>
        </row>
        <row r="23067">
          <cell r="S23067">
            <v>2604443.5</v>
          </cell>
        </row>
        <row r="23068">
          <cell r="S23068">
            <v>1830257.77</v>
          </cell>
        </row>
        <row r="23069">
          <cell r="S23069">
            <v>1350000</v>
          </cell>
        </row>
        <row r="23070">
          <cell r="S23070">
            <v>2700000</v>
          </cell>
        </row>
        <row r="23071">
          <cell r="S23071">
            <v>2076000</v>
          </cell>
        </row>
        <row r="23072">
          <cell r="S23072">
            <v>590352.25</v>
          </cell>
        </row>
        <row r="23073">
          <cell r="S23073">
            <v>2166000</v>
          </cell>
        </row>
        <row r="23074">
          <cell r="S23074">
            <v>2268000</v>
          </cell>
          <cell r="BB23074" t="str">
            <v>Oransje</v>
          </cell>
        </row>
        <row r="23075">
          <cell r="S23075">
            <v>785668</v>
          </cell>
          <cell r="BB23075" t="str">
            <v>Oransje</v>
          </cell>
        </row>
        <row r="23076">
          <cell r="S23076">
            <v>1008022.58</v>
          </cell>
        </row>
        <row r="23077">
          <cell r="S23077">
            <v>3069652.38</v>
          </cell>
        </row>
        <row r="23078">
          <cell r="S23078">
            <v>3390000</v>
          </cell>
        </row>
        <row r="23079">
          <cell r="S23079">
            <v>3900000</v>
          </cell>
        </row>
        <row r="23080">
          <cell r="S23080">
            <v>1842000</v>
          </cell>
        </row>
        <row r="23081">
          <cell r="S23081">
            <v>2760000</v>
          </cell>
        </row>
        <row r="23082">
          <cell r="S23082">
            <v>3320000</v>
          </cell>
        </row>
        <row r="23083">
          <cell r="S23083">
            <v>2642768.2400000002</v>
          </cell>
        </row>
        <row r="23084">
          <cell r="S23084">
            <v>1928608.44</v>
          </cell>
        </row>
        <row r="23085">
          <cell r="S23085">
            <v>1524000</v>
          </cell>
        </row>
        <row r="23086">
          <cell r="S23086">
            <v>2117689.3199999998</v>
          </cell>
        </row>
        <row r="23087">
          <cell r="S23087">
            <v>345176.16</v>
          </cell>
        </row>
        <row r="23088">
          <cell r="S23088">
            <v>2928964.25</v>
          </cell>
        </row>
        <row r="23089">
          <cell r="S23089">
            <v>3130000</v>
          </cell>
        </row>
        <row r="23090">
          <cell r="S23090">
            <v>2418000</v>
          </cell>
        </row>
        <row r="23091">
          <cell r="S23091">
            <v>1882143.82</v>
          </cell>
        </row>
        <row r="23092">
          <cell r="S23092">
            <v>2666000</v>
          </cell>
        </row>
        <row r="23093">
          <cell r="S23093">
            <v>453215</v>
          </cell>
        </row>
        <row r="23094">
          <cell r="S23094">
            <v>992932.96</v>
          </cell>
        </row>
        <row r="23095">
          <cell r="S23095">
            <v>775000</v>
          </cell>
        </row>
        <row r="23096">
          <cell r="S23096">
            <v>2508000</v>
          </cell>
        </row>
        <row r="23097">
          <cell r="S23097">
            <v>2017102.71</v>
          </cell>
        </row>
        <row r="23098">
          <cell r="S23098">
            <v>1590000</v>
          </cell>
        </row>
        <row r="23099">
          <cell r="S23099">
            <v>3034055.27</v>
          </cell>
          <cell r="BB23099" t="str">
            <v>Gul</v>
          </cell>
        </row>
        <row r="23100">
          <cell r="S23100">
            <v>2796000</v>
          </cell>
        </row>
        <row r="23101">
          <cell r="S23101">
            <v>295000</v>
          </cell>
        </row>
        <row r="23102">
          <cell r="S23102">
            <v>2676989.86</v>
          </cell>
        </row>
        <row r="23103">
          <cell r="S23103">
            <v>350000</v>
          </cell>
        </row>
        <row r="23104">
          <cell r="S23104">
            <v>1235427</v>
          </cell>
        </row>
        <row r="23105">
          <cell r="S23105">
            <v>1396028.76</v>
          </cell>
        </row>
        <row r="23106">
          <cell r="S23106">
            <v>3276000</v>
          </cell>
          <cell r="BB23106" t="str">
            <v>Oransje</v>
          </cell>
        </row>
        <row r="23107">
          <cell r="S23107">
            <v>998985.63</v>
          </cell>
        </row>
        <row r="23108">
          <cell r="S23108">
            <v>2037000</v>
          </cell>
        </row>
        <row r="23109">
          <cell r="S23109">
            <v>1782000</v>
          </cell>
        </row>
        <row r="23110">
          <cell r="S23110">
            <v>-1.1399999999999999</v>
          </cell>
        </row>
        <row r="23111">
          <cell r="S23111">
            <v>1188000</v>
          </cell>
        </row>
        <row r="23112">
          <cell r="S23112">
            <v>2868000</v>
          </cell>
        </row>
        <row r="23113">
          <cell r="S23113">
            <v>2472000</v>
          </cell>
        </row>
        <row r="23114">
          <cell r="S23114">
            <v>4152000</v>
          </cell>
        </row>
        <row r="23115">
          <cell r="S23115">
            <v>3814245.31</v>
          </cell>
        </row>
        <row r="23116">
          <cell r="S23116">
            <v>1428298.95</v>
          </cell>
        </row>
        <row r="23117">
          <cell r="S23117">
            <v>2827870.15</v>
          </cell>
        </row>
        <row r="23118">
          <cell r="S23118">
            <v>11910.21</v>
          </cell>
        </row>
        <row r="23119">
          <cell r="S23119">
            <v>2471000</v>
          </cell>
        </row>
        <row r="23120">
          <cell r="S23120">
            <v>2730000</v>
          </cell>
        </row>
        <row r="23121">
          <cell r="S23121">
            <v>2293886.7000000002</v>
          </cell>
        </row>
        <row r="23122">
          <cell r="S23122">
            <v>892640.71</v>
          </cell>
        </row>
        <row r="23123">
          <cell r="S23123">
            <v>2136000</v>
          </cell>
        </row>
        <row r="23124">
          <cell r="S23124">
            <v>2755033.5</v>
          </cell>
        </row>
        <row r="23125">
          <cell r="S23125">
            <v>1273484.95</v>
          </cell>
        </row>
        <row r="23126">
          <cell r="S23126">
            <v>3102000</v>
          </cell>
        </row>
        <row r="23127">
          <cell r="S23127">
            <v>2130000</v>
          </cell>
          <cell r="BB23127" t="str">
            <v>Oransje</v>
          </cell>
        </row>
        <row r="23128">
          <cell r="S23128">
            <v>1452000</v>
          </cell>
          <cell r="BB23128" t="str">
            <v>Oransje</v>
          </cell>
        </row>
        <row r="23129">
          <cell r="S23129">
            <v>3000000</v>
          </cell>
        </row>
        <row r="23130">
          <cell r="S23130">
            <v>2086212.77</v>
          </cell>
        </row>
        <row r="23131">
          <cell r="S23131">
            <v>-500</v>
          </cell>
        </row>
        <row r="23132">
          <cell r="S23132">
            <v>1789355.97</v>
          </cell>
        </row>
        <row r="23133">
          <cell r="S23133">
            <v>1230617.72</v>
          </cell>
        </row>
        <row r="23134">
          <cell r="S23134">
            <v>1085522</v>
          </cell>
        </row>
        <row r="23135">
          <cell r="S23135">
            <v>7668000</v>
          </cell>
        </row>
        <row r="23136">
          <cell r="S23136">
            <v>1820209.01</v>
          </cell>
        </row>
        <row r="23137">
          <cell r="S23137">
            <v>894818.36</v>
          </cell>
        </row>
        <row r="23138">
          <cell r="S23138">
            <v>70000</v>
          </cell>
        </row>
        <row r="23139">
          <cell r="S23139">
            <v>3246000</v>
          </cell>
        </row>
        <row r="23140">
          <cell r="S23140">
            <v>1612817.74</v>
          </cell>
        </row>
        <row r="23141">
          <cell r="S23141">
            <v>447231.71</v>
          </cell>
        </row>
        <row r="23142">
          <cell r="S23142">
            <v>1050000</v>
          </cell>
        </row>
        <row r="23143">
          <cell r="S23143">
            <v>1096228.57</v>
          </cell>
        </row>
        <row r="23144">
          <cell r="S23144">
            <v>1461888</v>
          </cell>
        </row>
        <row r="23145">
          <cell r="S23145">
            <v>5808000</v>
          </cell>
        </row>
        <row r="23146">
          <cell r="S23146">
            <v>1228086.3700000001</v>
          </cell>
        </row>
        <row r="23147">
          <cell r="S23147">
            <v>4272000</v>
          </cell>
          <cell r="BB23147" t="str">
            <v>Gul</v>
          </cell>
        </row>
        <row r="23148">
          <cell r="S23148">
            <v>633349</v>
          </cell>
        </row>
        <row r="23149">
          <cell r="S23149">
            <v>428049.12</v>
          </cell>
        </row>
        <row r="23150">
          <cell r="S23150">
            <v>2530889.42</v>
          </cell>
        </row>
        <row r="23151">
          <cell r="S23151">
            <v>3690000</v>
          </cell>
        </row>
        <row r="23152">
          <cell r="S23152">
            <v>6810000</v>
          </cell>
        </row>
        <row r="23153">
          <cell r="S23153">
            <v>1890000</v>
          </cell>
        </row>
        <row r="23154">
          <cell r="S23154">
            <v>3350075.34</v>
          </cell>
        </row>
        <row r="23155">
          <cell r="S23155">
            <v>2444325</v>
          </cell>
          <cell r="BB23155" t="str">
            <v>Oransje</v>
          </cell>
        </row>
        <row r="23156">
          <cell r="S23156">
            <v>1430603.27</v>
          </cell>
        </row>
        <row r="23157">
          <cell r="S23157">
            <v>2916000</v>
          </cell>
        </row>
        <row r="23158">
          <cell r="S23158">
            <v>1644406.65</v>
          </cell>
        </row>
        <row r="23159">
          <cell r="S23159">
            <v>331942.71000000002</v>
          </cell>
        </row>
        <row r="23160">
          <cell r="S23160">
            <v>2059960.45</v>
          </cell>
        </row>
        <row r="23161">
          <cell r="S23161">
            <v>1360731.65</v>
          </cell>
        </row>
        <row r="23162">
          <cell r="S23162">
            <v>468885.08</v>
          </cell>
        </row>
        <row r="23163">
          <cell r="S23163">
            <v>2616000</v>
          </cell>
        </row>
        <row r="23164">
          <cell r="S23164">
            <v>1494000</v>
          </cell>
        </row>
        <row r="23165">
          <cell r="S23165">
            <v>1494000</v>
          </cell>
        </row>
        <row r="23166">
          <cell r="S23166">
            <v>1071620.3899999999</v>
          </cell>
        </row>
        <row r="23167">
          <cell r="S23167">
            <v>1448000</v>
          </cell>
        </row>
        <row r="23168">
          <cell r="S23168">
            <v>3420534.66</v>
          </cell>
        </row>
        <row r="23169">
          <cell r="S23169">
            <v>6899498</v>
          </cell>
        </row>
        <row r="23170">
          <cell r="S23170">
            <v>2232000</v>
          </cell>
        </row>
        <row r="23171">
          <cell r="S23171">
            <v>698093</v>
          </cell>
        </row>
        <row r="23172">
          <cell r="S23172">
            <v>3804000</v>
          </cell>
          <cell r="BB23172" t="str">
            <v>Oransje</v>
          </cell>
        </row>
        <row r="23173">
          <cell r="S23173">
            <v>4626000</v>
          </cell>
        </row>
        <row r="23174">
          <cell r="S23174">
            <v>1185000</v>
          </cell>
        </row>
        <row r="23175">
          <cell r="S23175">
            <v>2420000</v>
          </cell>
        </row>
        <row r="23176">
          <cell r="S23176">
            <v>2958000</v>
          </cell>
        </row>
        <row r="23177">
          <cell r="S23177">
            <v>3234000</v>
          </cell>
        </row>
        <row r="23178">
          <cell r="S23178">
            <v>4434000</v>
          </cell>
        </row>
        <row r="23179">
          <cell r="S23179">
            <v>4110957</v>
          </cell>
        </row>
        <row r="23180">
          <cell r="S23180">
            <v>3222000</v>
          </cell>
        </row>
        <row r="23181">
          <cell r="S23181">
            <v>1932000</v>
          </cell>
        </row>
        <row r="23182">
          <cell r="S23182">
            <v>4670020.47</v>
          </cell>
          <cell r="BB23182" t="str">
            <v>Gul</v>
          </cell>
        </row>
        <row r="23183">
          <cell r="S23183">
            <v>1215000</v>
          </cell>
        </row>
        <row r="23184">
          <cell r="S23184">
            <v>2009443.03</v>
          </cell>
        </row>
        <row r="23185">
          <cell r="S23185">
            <v>550000</v>
          </cell>
        </row>
        <row r="23186">
          <cell r="S23186">
            <v>2472000</v>
          </cell>
        </row>
        <row r="23187">
          <cell r="S23187">
            <v>2838000</v>
          </cell>
        </row>
        <row r="23188">
          <cell r="S23188">
            <v>2003002.09</v>
          </cell>
        </row>
        <row r="23189">
          <cell r="S23189">
            <v>5118000</v>
          </cell>
        </row>
        <row r="23190">
          <cell r="S23190">
            <v>2010000</v>
          </cell>
        </row>
        <row r="23191">
          <cell r="S23191">
            <v>2466000</v>
          </cell>
        </row>
        <row r="23192">
          <cell r="S23192">
            <v>4014000</v>
          </cell>
        </row>
        <row r="23193">
          <cell r="S23193">
            <v>3552000</v>
          </cell>
        </row>
        <row r="23194">
          <cell r="S23194">
            <v>3017385.81</v>
          </cell>
        </row>
        <row r="23195">
          <cell r="S23195">
            <v>1210425</v>
          </cell>
        </row>
        <row r="23196">
          <cell r="S23196">
            <v>1998000</v>
          </cell>
        </row>
        <row r="23197">
          <cell r="S23197">
            <v>2268000</v>
          </cell>
        </row>
        <row r="23198">
          <cell r="S23198">
            <v>3124594.04</v>
          </cell>
        </row>
        <row r="23199">
          <cell r="S23199">
            <v>1238581.55</v>
          </cell>
        </row>
        <row r="23200">
          <cell r="S23200">
            <v>3043388.37</v>
          </cell>
        </row>
        <row r="23201">
          <cell r="S23201">
            <v>1885940.33</v>
          </cell>
        </row>
        <row r="23202">
          <cell r="S23202">
            <v>1690000</v>
          </cell>
        </row>
        <row r="23203">
          <cell r="S23203">
            <v>2166000</v>
          </cell>
        </row>
        <row r="23204">
          <cell r="S23204">
            <v>3516000</v>
          </cell>
        </row>
        <row r="23205">
          <cell r="S23205">
            <v>1681212.66</v>
          </cell>
        </row>
        <row r="23206">
          <cell r="S23206">
            <v>1217777.6200000001</v>
          </cell>
        </row>
        <row r="23207">
          <cell r="S23207">
            <v>2561000</v>
          </cell>
        </row>
        <row r="23208">
          <cell r="S23208">
            <v>1440000</v>
          </cell>
        </row>
        <row r="23209">
          <cell r="S23209">
            <v>335000</v>
          </cell>
        </row>
        <row r="23210">
          <cell r="S23210">
            <v>1960372.34</v>
          </cell>
        </row>
        <row r="23211">
          <cell r="S23211">
            <v>1245900</v>
          </cell>
          <cell r="BB23211" t="str">
            <v>Oransje</v>
          </cell>
        </row>
        <row r="23212">
          <cell r="S23212">
            <v>2778000</v>
          </cell>
        </row>
        <row r="23213">
          <cell r="S23213">
            <v>1082281.6399999999</v>
          </cell>
        </row>
        <row r="23214">
          <cell r="S23214">
            <v>-862.82</v>
          </cell>
        </row>
        <row r="23215">
          <cell r="S23215">
            <v>4104000</v>
          </cell>
        </row>
        <row r="23216">
          <cell r="S23216">
            <v>1035000</v>
          </cell>
          <cell r="BB23216" t="str">
            <v>Grønn</v>
          </cell>
        </row>
        <row r="23217">
          <cell r="S23217">
            <v>795407.9</v>
          </cell>
        </row>
        <row r="23218">
          <cell r="S23218">
            <v>1706350</v>
          </cell>
        </row>
        <row r="23219">
          <cell r="S23219">
            <v>1456304.34</v>
          </cell>
        </row>
        <row r="23220">
          <cell r="S23220">
            <v>3012000</v>
          </cell>
        </row>
        <row r="23221">
          <cell r="S23221">
            <v>2469000</v>
          </cell>
        </row>
        <row r="23222">
          <cell r="S23222">
            <v>2169399.56</v>
          </cell>
        </row>
        <row r="23223">
          <cell r="S23223">
            <v>2426973.66</v>
          </cell>
          <cell r="BB23223" t="str">
            <v>Oransje</v>
          </cell>
        </row>
        <row r="23224">
          <cell r="S23224">
            <v>1495687.8</v>
          </cell>
        </row>
        <row r="23225">
          <cell r="S23225">
            <v>2069928.68</v>
          </cell>
        </row>
        <row r="23226">
          <cell r="S23226">
            <v>454556.26</v>
          </cell>
        </row>
        <row r="23227">
          <cell r="S23227">
            <v>2910000</v>
          </cell>
        </row>
        <row r="23228">
          <cell r="S23228">
            <v>500000</v>
          </cell>
        </row>
        <row r="23229">
          <cell r="S23229">
            <v>2299660.25</v>
          </cell>
        </row>
        <row r="23230">
          <cell r="S23230">
            <v>2634000</v>
          </cell>
        </row>
        <row r="23231">
          <cell r="S23231">
            <v>2370000</v>
          </cell>
        </row>
        <row r="23232">
          <cell r="S23232">
            <v>1433203.95</v>
          </cell>
        </row>
        <row r="23233">
          <cell r="S23233">
            <v>2190000</v>
          </cell>
        </row>
        <row r="23234">
          <cell r="S23234">
            <v>1241064.9099999999</v>
          </cell>
        </row>
        <row r="23235">
          <cell r="S23235">
            <v>3582000</v>
          </cell>
        </row>
        <row r="23236">
          <cell r="S23236">
            <v>1920000</v>
          </cell>
        </row>
        <row r="23237">
          <cell r="S23237">
            <v>2090545.79</v>
          </cell>
        </row>
        <row r="23238">
          <cell r="S23238">
            <v>2545400</v>
          </cell>
        </row>
        <row r="23239">
          <cell r="S23239">
            <v>1141960</v>
          </cell>
        </row>
        <row r="23240">
          <cell r="S23240">
            <v>1476000</v>
          </cell>
        </row>
        <row r="23241">
          <cell r="S23241">
            <v>1085000</v>
          </cell>
        </row>
        <row r="23242">
          <cell r="S23242">
            <v>2166000</v>
          </cell>
        </row>
        <row r="23243">
          <cell r="S23243">
            <v>1986000</v>
          </cell>
        </row>
        <row r="23244">
          <cell r="S23244">
            <v>3450000</v>
          </cell>
        </row>
        <row r="23245">
          <cell r="S23245">
            <v>2412000</v>
          </cell>
        </row>
        <row r="23246">
          <cell r="S23246">
            <v>2172914.02</v>
          </cell>
        </row>
        <row r="23247">
          <cell r="S23247">
            <v>3606000</v>
          </cell>
        </row>
        <row r="23248">
          <cell r="S23248">
            <v>2058000</v>
          </cell>
        </row>
        <row r="23249">
          <cell r="S23249">
            <v>1343675.67</v>
          </cell>
        </row>
        <row r="23250">
          <cell r="S23250">
            <v>837794.89</v>
          </cell>
        </row>
        <row r="23251">
          <cell r="S23251">
            <v>3342000</v>
          </cell>
        </row>
        <row r="23252">
          <cell r="S23252">
            <v>575717.77</v>
          </cell>
        </row>
        <row r="23253">
          <cell r="S23253">
            <v>2478000</v>
          </cell>
        </row>
        <row r="23254">
          <cell r="S23254">
            <v>2232892.8199999998</v>
          </cell>
        </row>
        <row r="23255">
          <cell r="S23255">
            <v>2185000</v>
          </cell>
        </row>
        <row r="23256">
          <cell r="S23256">
            <v>2382000</v>
          </cell>
        </row>
        <row r="23257">
          <cell r="S23257">
            <v>282555</v>
          </cell>
        </row>
        <row r="23258">
          <cell r="S23258">
            <v>1452742.06</v>
          </cell>
        </row>
        <row r="23259">
          <cell r="S23259">
            <v>1960002.07</v>
          </cell>
        </row>
        <row r="23260">
          <cell r="S23260">
            <v>2460000</v>
          </cell>
        </row>
        <row r="23261">
          <cell r="S23261">
            <v>1272000</v>
          </cell>
        </row>
        <row r="23262">
          <cell r="S23262">
            <v>1439999.99</v>
          </cell>
        </row>
        <row r="23263">
          <cell r="S23263">
            <v>3300000</v>
          </cell>
        </row>
        <row r="23264">
          <cell r="S23264">
            <v>3487256.42</v>
          </cell>
        </row>
        <row r="23265">
          <cell r="S23265">
            <v>2067723.98</v>
          </cell>
          <cell r="BB23265" t="str">
            <v>Gul</v>
          </cell>
        </row>
        <row r="23266">
          <cell r="S23266">
            <v>4677321</v>
          </cell>
        </row>
        <row r="23267">
          <cell r="S23267">
            <v>1686000</v>
          </cell>
        </row>
        <row r="23268">
          <cell r="S23268">
            <v>1062331.24</v>
          </cell>
        </row>
        <row r="23269">
          <cell r="S23269">
            <v>1637235.93</v>
          </cell>
        </row>
        <row r="23270">
          <cell r="S23270">
            <v>2442000</v>
          </cell>
        </row>
        <row r="23271">
          <cell r="S23271">
            <v>840000</v>
          </cell>
          <cell r="BB23271" t="str">
            <v>Rød</v>
          </cell>
        </row>
        <row r="23272">
          <cell r="S23272">
            <v>3354000</v>
          </cell>
        </row>
        <row r="23273">
          <cell r="S23273">
            <v>2598000</v>
          </cell>
        </row>
        <row r="23274">
          <cell r="S23274">
            <v>2430000</v>
          </cell>
        </row>
        <row r="23275">
          <cell r="S23275">
            <v>1842000</v>
          </cell>
        </row>
        <row r="23276">
          <cell r="S23276">
            <v>4761403</v>
          </cell>
        </row>
        <row r="23277">
          <cell r="S23277">
            <v>1506000</v>
          </cell>
        </row>
        <row r="23278">
          <cell r="S23278">
            <v>1395274.34</v>
          </cell>
        </row>
        <row r="23279">
          <cell r="S23279">
            <v>3834000</v>
          </cell>
        </row>
        <row r="23280">
          <cell r="S23280">
            <v>501178</v>
          </cell>
        </row>
        <row r="23281">
          <cell r="S23281">
            <v>1924421.13</v>
          </cell>
        </row>
        <row r="23282">
          <cell r="S23282">
            <v>2215000</v>
          </cell>
        </row>
        <row r="23283">
          <cell r="S23283">
            <v>1371600.98</v>
          </cell>
        </row>
        <row r="23284">
          <cell r="S23284">
            <v>1050005.72</v>
          </cell>
        </row>
        <row r="23285">
          <cell r="S23285">
            <v>1353586.9</v>
          </cell>
        </row>
        <row r="23286">
          <cell r="S23286">
            <v>1866382</v>
          </cell>
        </row>
        <row r="23287">
          <cell r="S23287">
            <v>300000</v>
          </cell>
        </row>
        <row r="23288">
          <cell r="S23288">
            <v>1078200.3</v>
          </cell>
        </row>
        <row r="23289">
          <cell r="S23289">
            <v>1482000</v>
          </cell>
        </row>
        <row r="23290">
          <cell r="S23290">
            <v>1230000</v>
          </cell>
        </row>
        <row r="23291">
          <cell r="S23291">
            <v>1279357.93</v>
          </cell>
        </row>
        <row r="23292">
          <cell r="S23292">
            <v>2364000</v>
          </cell>
        </row>
        <row r="23293">
          <cell r="S23293">
            <v>1488126.82</v>
          </cell>
          <cell r="BB23293" t="str">
            <v>Oransje</v>
          </cell>
        </row>
        <row r="23294">
          <cell r="S23294">
            <v>1940000</v>
          </cell>
          <cell r="BB23294" t="str">
            <v>Rød</v>
          </cell>
        </row>
        <row r="23295">
          <cell r="S23295">
            <v>1542000</v>
          </cell>
        </row>
        <row r="23296">
          <cell r="S23296">
            <v>1866000</v>
          </cell>
        </row>
        <row r="23297">
          <cell r="S23297">
            <v>2508000</v>
          </cell>
        </row>
        <row r="23298">
          <cell r="S23298">
            <v>2346000</v>
          </cell>
        </row>
        <row r="23299">
          <cell r="S23299">
            <v>1599015.16</v>
          </cell>
        </row>
        <row r="23300">
          <cell r="S23300">
            <v>846.16</v>
          </cell>
        </row>
        <row r="23301">
          <cell r="S23301">
            <v>2566167.3199999998</v>
          </cell>
        </row>
        <row r="23302">
          <cell r="S23302">
            <v>1370613.33</v>
          </cell>
          <cell r="BB23302" t="str">
            <v>Gul</v>
          </cell>
        </row>
        <row r="23303">
          <cell r="S23303">
            <v>978218.07</v>
          </cell>
        </row>
        <row r="23304">
          <cell r="S23304">
            <v>2217830.75</v>
          </cell>
        </row>
        <row r="23305">
          <cell r="S23305">
            <v>2568291.0499999998</v>
          </cell>
        </row>
        <row r="23306">
          <cell r="S23306">
            <v>569491</v>
          </cell>
          <cell r="BB23306" t="str">
            <v>Rød</v>
          </cell>
        </row>
        <row r="23307">
          <cell r="S23307">
            <v>721980.17</v>
          </cell>
        </row>
        <row r="23308">
          <cell r="S23308">
            <v>885636.77</v>
          </cell>
          <cell r="BB23308" t="str">
            <v>Grønn</v>
          </cell>
        </row>
        <row r="23309">
          <cell r="S23309">
            <v>5220000</v>
          </cell>
        </row>
        <row r="23310">
          <cell r="S23310">
            <v>2800762.77</v>
          </cell>
        </row>
        <row r="23311">
          <cell r="S23311">
            <v>3042000</v>
          </cell>
        </row>
        <row r="23312">
          <cell r="S23312">
            <v>3042000</v>
          </cell>
        </row>
        <row r="23313">
          <cell r="S23313">
            <v>2160000</v>
          </cell>
        </row>
        <row r="23314">
          <cell r="S23314">
            <v>2400000</v>
          </cell>
        </row>
        <row r="23315">
          <cell r="S23315">
            <v>2580500</v>
          </cell>
        </row>
        <row r="23316">
          <cell r="S23316">
            <v>299674.36</v>
          </cell>
        </row>
        <row r="23317">
          <cell r="S23317">
            <v>2076000</v>
          </cell>
        </row>
        <row r="23318">
          <cell r="S23318">
            <v>1999631.2</v>
          </cell>
        </row>
        <row r="23319">
          <cell r="S23319">
            <v>1253999</v>
          </cell>
        </row>
        <row r="23320">
          <cell r="S23320">
            <v>1684688.26</v>
          </cell>
        </row>
        <row r="23321">
          <cell r="S23321">
            <v>525000</v>
          </cell>
        </row>
        <row r="23322">
          <cell r="S23322">
            <v>3051991.92</v>
          </cell>
        </row>
        <row r="23323">
          <cell r="S23323">
            <v>1822187.57</v>
          </cell>
        </row>
        <row r="23324">
          <cell r="S23324">
            <v>2376000</v>
          </cell>
        </row>
        <row r="23325">
          <cell r="S23325">
            <v>1250823.2</v>
          </cell>
        </row>
        <row r="23326">
          <cell r="S23326">
            <v>1740000</v>
          </cell>
        </row>
        <row r="23327">
          <cell r="S23327">
            <v>2991942.53</v>
          </cell>
        </row>
        <row r="23328">
          <cell r="S23328">
            <v>1815759</v>
          </cell>
        </row>
        <row r="23329">
          <cell r="S23329">
            <v>708998.11</v>
          </cell>
        </row>
        <row r="23330">
          <cell r="S23330">
            <v>2286000</v>
          </cell>
        </row>
        <row r="23331">
          <cell r="S23331">
            <v>1812000</v>
          </cell>
        </row>
        <row r="23332">
          <cell r="S23332">
            <v>3072000</v>
          </cell>
        </row>
        <row r="23333">
          <cell r="S23333">
            <v>402000</v>
          </cell>
        </row>
        <row r="23334">
          <cell r="S23334">
            <v>1650000</v>
          </cell>
        </row>
        <row r="23335">
          <cell r="S23335">
            <v>1854032</v>
          </cell>
        </row>
        <row r="23336">
          <cell r="S23336">
            <v>952555.59</v>
          </cell>
        </row>
        <row r="23337">
          <cell r="S23337">
            <v>1122762.4099999999</v>
          </cell>
        </row>
        <row r="23338">
          <cell r="S23338">
            <v>2112000</v>
          </cell>
        </row>
        <row r="23339">
          <cell r="S23339">
            <v>1781168.42</v>
          </cell>
        </row>
        <row r="23340">
          <cell r="S23340">
            <v>2262000</v>
          </cell>
        </row>
        <row r="23341">
          <cell r="S23341">
            <v>2958000</v>
          </cell>
        </row>
        <row r="23342">
          <cell r="S23342">
            <v>1866000</v>
          </cell>
        </row>
        <row r="23343">
          <cell r="S23343">
            <v>2965279.27</v>
          </cell>
        </row>
        <row r="23344">
          <cell r="S23344">
            <v>2055000</v>
          </cell>
          <cell r="BB23344" t="str">
            <v>Rød</v>
          </cell>
        </row>
        <row r="23345">
          <cell r="S23345">
            <v>1008000</v>
          </cell>
        </row>
        <row r="23346">
          <cell r="S23346">
            <v>1626000</v>
          </cell>
        </row>
        <row r="23347">
          <cell r="S23347">
            <v>1548000</v>
          </cell>
        </row>
        <row r="23348">
          <cell r="S23348">
            <v>2010000</v>
          </cell>
        </row>
        <row r="23349">
          <cell r="S23349">
            <v>1205763.08</v>
          </cell>
        </row>
        <row r="23350">
          <cell r="S23350">
            <v>2234731.56</v>
          </cell>
        </row>
        <row r="23351">
          <cell r="S23351">
            <v>2150391.38</v>
          </cell>
        </row>
        <row r="23352">
          <cell r="S23352">
            <v>2290956.14</v>
          </cell>
        </row>
        <row r="23353">
          <cell r="S23353">
            <v>2856000</v>
          </cell>
        </row>
        <row r="23354">
          <cell r="S23354">
            <v>1080000</v>
          </cell>
        </row>
        <row r="23355">
          <cell r="S23355">
            <v>236863.53</v>
          </cell>
        </row>
        <row r="23356">
          <cell r="S23356">
            <v>1386000</v>
          </cell>
        </row>
        <row r="23357">
          <cell r="S23357">
            <v>2460000</v>
          </cell>
        </row>
        <row r="23358">
          <cell r="S23358">
            <v>837504.3</v>
          </cell>
        </row>
        <row r="23359">
          <cell r="S23359">
            <v>1614000</v>
          </cell>
        </row>
        <row r="23360">
          <cell r="S23360">
            <v>1998000</v>
          </cell>
        </row>
        <row r="23361">
          <cell r="S23361">
            <v>1380000</v>
          </cell>
        </row>
        <row r="23362">
          <cell r="S23362">
            <v>1884949</v>
          </cell>
        </row>
        <row r="23363">
          <cell r="S23363">
            <v>1502534.53</v>
          </cell>
        </row>
        <row r="23364">
          <cell r="S23364">
            <v>2174898.77</v>
          </cell>
        </row>
        <row r="23365">
          <cell r="S23365">
            <v>138017.06</v>
          </cell>
        </row>
        <row r="23366">
          <cell r="S23366">
            <v>1830000</v>
          </cell>
        </row>
        <row r="23367">
          <cell r="S23367">
            <v>2286000</v>
          </cell>
        </row>
        <row r="23368">
          <cell r="S23368">
            <v>3048000</v>
          </cell>
        </row>
        <row r="23369">
          <cell r="S23369">
            <v>1368000</v>
          </cell>
        </row>
        <row r="23370">
          <cell r="S23370">
            <v>335929</v>
          </cell>
        </row>
        <row r="23371">
          <cell r="S23371">
            <v>2502000</v>
          </cell>
        </row>
        <row r="23372">
          <cell r="S23372">
            <v>398258</v>
          </cell>
        </row>
        <row r="23373">
          <cell r="S23373">
            <v>1590000</v>
          </cell>
        </row>
        <row r="23374">
          <cell r="S23374">
            <v>1150111.17</v>
          </cell>
        </row>
        <row r="23375">
          <cell r="S23375">
            <v>1816452.22</v>
          </cell>
        </row>
        <row r="23376">
          <cell r="S23376">
            <v>2767071.52</v>
          </cell>
        </row>
        <row r="23377">
          <cell r="S23377">
            <v>900547</v>
          </cell>
        </row>
        <row r="23378">
          <cell r="S23378">
            <v>828000</v>
          </cell>
          <cell r="BB23378" t="str">
            <v>Oransje</v>
          </cell>
        </row>
        <row r="23379">
          <cell r="S23379">
            <v>1656000</v>
          </cell>
        </row>
        <row r="23380">
          <cell r="S23380">
            <v>1956000</v>
          </cell>
        </row>
        <row r="23381">
          <cell r="S23381">
            <v>989505.46</v>
          </cell>
        </row>
        <row r="23382">
          <cell r="S23382">
            <v>2817001.02</v>
          </cell>
        </row>
        <row r="23383">
          <cell r="S23383">
            <v>2328000</v>
          </cell>
        </row>
        <row r="23384">
          <cell r="S23384">
            <v>1800000</v>
          </cell>
        </row>
        <row r="23385">
          <cell r="S23385">
            <v>4408107.12</v>
          </cell>
        </row>
        <row r="23386">
          <cell r="S23386">
            <v>811957.37</v>
          </cell>
        </row>
        <row r="23387">
          <cell r="S23387">
            <v>600000</v>
          </cell>
        </row>
        <row r="23388">
          <cell r="S23388">
            <v>1800000</v>
          </cell>
        </row>
        <row r="23389">
          <cell r="S23389">
            <v>2528234.1800000002</v>
          </cell>
        </row>
        <row r="23390">
          <cell r="S23390">
            <v>1476885.87</v>
          </cell>
        </row>
        <row r="23391">
          <cell r="S23391">
            <v>2894910.62</v>
          </cell>
        </row>
        <row r="23392">
          <cell r="S23392">
            <v>540000</v>
          </cell>
        </row>
        <row r="23393">
          <cell r="S23393">
            <v>1938000</v>
          </cell>
        </row>
        <row r="23394">
          <cell r="S23394">
            <v>1399907.18</v>
          </cell>
        </row>
        <row r="23395">
          <cell r="S23395">
            <v>2760340.41</v>
          </cell>
        </row>
        <row r="23396">
          <cell r="S23396">
            <v>3335204.58</v>
          </cell>
        </row>
        <row r="23397">
          <cell r="S23397">
            <v>2232000</v>
          </cell>
        </row>
        <row r="23398">
          <cell r="S23398">
            <v>1860000</v>
          </cell>
        </row>
        <row r="23399">
          <cell r="S23399">
            <v>2454000</v>
          </cell>
        </row>
        <row r="23400">
          <cell r="S23400">
            <v>2082000</v>
          </cell>
        </row>
        <row r="23401">
          <cell r="S23401">
            <v>195000</v>
          </cell>
        </row>
        <row r="23402">
          <cell r="S23402">
            <v>4728295.78</v>
          </cell>
        </row>
        <row r="23403">
          <cell r="S23403">
            <v>1704000</v>
          </cell>
        </row>
        <row r="23404">
          <cell r="S23404">
            <v>2148000</v>
          </cell>
        </row>
        <row r="23405">
          <cell r="S23405">
            <v>2148000</v>
          </cell>
        </row>
        <row r="23406">
          <cell r="S23406">
            <v>3108000</v>
          </cell>
        </row>
        <row r="23407">
          <cell r="S23407">
            <v>1840000</v>
          </cell>
        </row>
        <row r="23408">
          <cell r="S23408">
            <v>1698000</v>
          </cell>
        </row>
        <row r="23409">
          <cell r="S23409">
            <v>906786</v>
          </cell>
        </row>
        <row r="23410">
          <cell r="S23410">
            <v>2430000</v>
          </cell>
          <cell r="BB23410" t="str">
            <v>Grønn</v>
          </cell>
        </row>
        <row r="23411">
          <cell r="S23411">
            <v>3822000</v>
          </cell>
        </row>
        <row r="23412">
          <cell r="S23412">
            <v>2046000</v>
          </cell>
        </row>
        <row r="23413">
          <cell r="S23413">
            <v>1485019.34</v>
          </cell>
        </row>
        <row r="23414">
          <cell r="S23414">
            <v>2920978.78</v>
          </cell>
        </row>
        <row r="23415">
          <cell r="S23415">
            <v>1752000</v>
          </cell>
        </row>
        <row r="23416">
          <cell r="S23416">
            <v>4452000</v>
          </cell>
        </row>
        <row r="23417">
          <cell r="S23417">
            <v>1458000</v>
          </cell>
        </row>
        <row r="23418">
          <cell r="S23418">
            <v>2112000</v>
          </cell>
        </row>
        <row r="23419">
          <cell r="S23419">
            <v>1475992.83</v>
          </cell>
        </row>
        <row r="23420">
          <cell r="S23420">
            <v>861183</v>
          </cell>
        </row>
        <row r="23421">
          <cell r="S23421">
            <v>3636000</v>
          </cell>
        </row>
        <row r="23422">
          <cell r="S23422">
            <v>1120772.33</v>
          </cell>
        </row>
        <row r="23423">
          <cell r="S23423">
            <v>789000</v>
          </cell>
        </row>
        <row r="23424">
          <cell r="S23424">
            <v>1018341.38</v>
          </cell>
        </row>
        <row r="23425">
          <cell r="S23425">
            <v>463583.59</v>
          </cell>
        </row>
        <row r="23426">
          <cell r="S23426">
            <v>2144516.5499999998</v>
          </cell>
        </row>
        <row r="23427">
          <cell r="S23427">
            <v>3120000</v>
          </cell>
        </row>
        <row r="23428">
          <cell r="S23428">
            <v>297680</v>
          </cell>
          <cell r="BB23428" t="str">
            <v>Grønn</v>
          </cell>
        </row>
        <row r="23429">
          <cell r="S23429">
            <v>1200000</v>
          </cell>
        </row>
        <row r="23430">
          <cell r="S23430">
            <v>109737.28</v>
          </cell>
        </row>
        <row r="23431">
          <cell r="S23431">
            <v>1049081.8400000001</v>
          </cell>
        </row>
        <row r="23432">
          <cell r="S23432">
            <v>450000</v>
          </cell>
        </row>
        <row r="23433">
          <cell r="S23433">
            <v>1265000</v>
          </cell>
        </row>
        <row r="23434">
          <cell r="S23434">
            <v>1330188.8600000001</v>
          </cell>
        </row>
        <row r="23435">
          <cell r="S23435">
            <v>1275668.18</v>
          </cell>
        </row>
        <row r="23436">
          <cell r="S23436">
            <v>700000</v>
          </cell>
          <cell r="BB23436" t="str">
            <v>Grønn</v>
          </cell>
        </row>
        <row r="23437">
          <cell r="S23437">
            <v>2599793.38</v>
          </cell>
        </row>
        <row r="23438">
          <cell r="S23438">
            <v>2730000</v>
          </cell>
        </row>
        <row r="23439">
          <cell r="S23439">
            <v>1866000</v>
          </cell>
        </row>
        <row r="23440">
          <cell r="S23440">
            <v>2652000</v>
          </cell>
        </row>
        <row r="23441">
          <cell r="S23441">
            <v>3294000</v>
          </cell>
        </row>
        <row r="23442">
          <cell r="S23442">
            <v>1721474.6</v>
          </cell>
        </row>
        <row r="23443">
          <cell r="S23443">
            <v>1740398.28</v>
          </cell>
        </row>
        <row r="23444">
          <cell r="S23444">
            <v>1788000</v>
          </cell>
        </row>
        <row r="23445">
          <cell r="S23445">
            <v>1533631.26</v>
          </cell>
        </row>
        <row r="23446">
          <cell r="S23446">
            <v>625778.63</v>
          </cell>
        </row>
        <row r="23447">
          <cell r="S23447">
            <v>786000</v>
          </cell>
        </row>
        <row r="23448">
          <cell r="S23448">
            <v>1782000</v>
          </cell>
        </row>
        <row r="23449">
          <cell r="S23449">
            <v>4062000</v>
          </cell>
        </row>
        <row r="23450">
          <cell r="S23450">
            <v>1494000</v>
          </cell>
        </row>
        <row r="23451">
          <cell r="S23451">
            <v>2844000</v>
          </cell>
        </row>
        <row r="23452">
          <cell r="S23452">
            <v>2202000</v>
          </cell>
          <cell r="BB23452" t="str">
            <v>Gul</v>
          </cell>
        </row>
        <row r="23453">
          <cell r="S23453">
            <v>1704000</v>
          </cell>
        </row>
        <row r="23454">
          <cell r="S23454">
            <v>1450487.79</v>
          </cell>
          <cell r="BB23454" t="str">
            <v>Rød</v>
          </cell>
        </row>
        <row r="23455">
          <cell r="S23455">
            <v>1314624</v>
          </cell>
        </row>
        <row r="23456">
          <cell r="S23456">
            <v>2519555.2000000002</v>
          </cell>
        </row>
        <row r="23457">
          <cell r="S23457">
            <v>1062000</v>
          </cell>
        </row>
        <row r="23458">
          <cell r="S23458">
            <v>1276318</v>
          </cell>
        </row>
        <row r="23459">
          <cell r="S23459">
            <v>2400000</v>
          </cell>
        </row>
        <row r="23460">
          <cell r="S23460">
            <v>799983.22</v>
          </cell>
        </row>
        <row r="23461">
          <cell r="S23461">
            <v>2610000</v>
          </cell>
        </row>
        <row r="23462">
          <cell r="S23462">
            <v>2610000</v>
          </cell>
        </row>
        <row r="23463">
          <cell r="S23463">
            <v>1354400</v>
          </cell>
          <cell r="BB23463" t="str">
            <v>Rød</v>
          </cell>
        </row>
        <row r="23464">
          <cell r="S23464">
            <v>2538000</v>
          </cell>
        </row>
        <row r="23465">
          <cell r="S23465">
            <v>1902000</v>
          </cell>
        </row>
        <row r="23466">
          <cell r="S23466">
            <v>297729.17</v>
          </cell>
        </row>
        <row r="23467">
          <cell r="S23467">
            <v>1812000</v>
          </cell>
        </row>
        <row r="23468">
          <cell r="S23468">
            <v>1067865.26</v>
          </cell>
        </row>
        <row r="23469">
          <cell r="S23469">
            <v>2139371</v>
          </cell>
          <cell r="BB23469" t="str">
            <v>Oransje</v>
          </cell>
        </row>
        <row r="23470">
          <cell r="S23470">
            <v>1381401.09</v>
          </cell>
        </row>
        <row r="23471">
          <cell r="S23471">
            <v>3579672.02</v>
          </cell>
        </row>
        <row r="23472">
          <cell r="S23472">
            <v>1968000</v>
          </cell>
        </row>
        <row r="23473">
          <cell r="S23473">
            <v>1508098.81</v>
          </cell>
          <cell r="BB23473" t="str">
            <v>Rød</v>
          </cell>
        </row>
        <row r="23474">
          <cell r="S23474">
            <v>1303228.2</v>
          </cell>
        </row>
        <row r="23475">
          <cell r="S23475">
            <v>2316000</v>
          </cell>
        </row>
        <row r="23476">
          <cell r="S23476">
            <v>1999106.37</v>
          </cell>
        </row>
        <row r="23477">
          <cell r="S23477">
            <v>1971673.12</v>
          </cell>
        </row>
        <row r="23478">
          <cell r="S23478">
            <v>2586000</v>
          </cell>
        </row>
        <row r="23479">
          <cell r="S23479">
            <v>1427348.2</v>
          </cell>
        </row>
        <row r="23480">
          <cell r="S23480">
            <v>2304000</v>
          </cell>
        </row>
        <row r="23481">
          <cell r="S23481">
            <v>1626225.35</v>
          </cell>
        </row>
        <row r="23482">
          <cell r="S23482">
            <v>2646000</v>
          </cell>
        </row>
        <row r="23483">
          <cell r="S23483">
            <v>2226000</v>
          </cell>
        </row>
        <row r="23484">
          <cell r="S23484">
            <v>2845000</v>
          </cell>
        </row>
        <row r="23485">
          <cell r="S23485">
            <v>2234680.6800000002</v>
          </cell>
        </row>
        <row r="23486">
          <cell r="S23486">
            <v>3427.83</v>
          </cell>
        </row>
        <row r="23487">
          <cell r="S23487">
            <v>2762277.79</v>
          </cell>
        </row>
        <row r="23488">
          <cell r="S23488">
            <v>3901716.35</v>
          </cell>
        </row>
        <row r="23489">
          <cell r="S23489">
            <v>2490000</v>
          </cell>
        </row>
        <row r="23490">
          <cell r="S23490">
            <v>1543990.53</v>
          </cell>
        </row>
        <row r="23491">
          <cell r="S23491">
            <v>3246000</v>
          </cell>
        </row>
        <row r="23492">
          <cell r="S23492">
            <v>10000</v>
          </cell>
        </row>
        <row r="23493">
          <cell r="S23493">
            <v>1242000</v>
          </cell>
        </row>
        <row r="23494">
          <cell r="S23494">
            <v>2484000</v>
          </cell>
        </row>
        <row r="23495">
          <cell r="S23495">
            <v>1317359.95</v>
          </cell>
        </row>
        <row r="23496">
          <cell r="S23496">
            <v>2274000</v>
          </cell>
        </row>
        <row r="23497">
          <cell r="S23497">
            <v>821517.4</v>
          </cell>
        </row>
        <row r="23498">
          <cell r="S23498">
            <v>1512000</v>
          </cell>
        </row>
        <row r="23499">
          <cell r="S23499">
            <v>2753916.08</v>
          </cell>
        </row>
        <row r="23500">
          <cell r="S23500">
            <v>1353612.02</v>
          </cell>
        </row>
        <row r="23501">
          <cell r="S23501">
            <v>1021950.55</v>
          </cell>
        </row>
        <row r="23502">
          <cell r="S23502">
            <v>2472000</v>
          </cell>
        </row>
        <row r="23503">
          <cell r="S23503">
            <v>2040000</v>
          </cell>
        </row>
        <row r="23504">
          <cell r="S23504">
            <v>1333172.21</v>
          </cell>
          <cell r="BB23504" t="str">
            <v>Rød</v>
          </cell>
        </row>
        <row r="23505">
          <cell r="S23505">
            <v>3553485.16</v>
          </cell>
        </row>
        <row r="23506">
          <cell r="S23506">
            <v>1026000</v>
          </cell>
        </row>
        <row r="23507">
          <cell r="S23507">
            <v>2394000</v>
          </cell>
        </row>
        <row r="23508">
          <cell r="S23508">
            <v>2736000</v>
          </cell>
        </row>
        <row r="23509">
          <cell r="S23509">
            <v>3447385</v>
          </cell>
        </row>
        <row r="23510">
          <cell r="S23510">
            <v>3858752.93</v>
          </cell>
        </row>
        <row r="23511">
          <cell r="S23511">
            <v>2118000</v>
          </cell>
        </row>
        <row r="23512">
          <cell r="S23512">
            <v>1980000</v>
          </cell>
        </row>
        <row r="23513">
          <cell r="S23513">
            <v>1043485.44</v>
          </cell>
        </row>
        <row r="23514">
          <cell r="S23514">
            <v>2507056</v>
          </cell>
        </row>
        <row r="23515">
          <cell r="S23515">
            <v>979776</v>
          </cell>
        </row>
        <row r="23516">
          <cell r="S23516">
            <v>2132784.7400000002</v>
          </cell>
        </row>
        <row r="23517">
          <cell r="S23517">
            <v>1675265.39</v>
          </cell>
          <cell r="BB23517" t="str">
            <v>Grønn</v>
          </cell>
        </row>
        <row r="23518">
          <cell r="S23518">
            <v>1417312.86</v>
          </cell>
        </row>
        <row r="23519">
          <cell r="S23519">
            <v>1632000</v>
          </cell>
        </row>
        <row r="23520">
          <cell r="S23520">
            <v>106284.67</v>
          </cell>
        </row>
        <row r="23521">
          <cell r="S23521">
            <v>1830000</v>
          </cell>
        </row>
        <row r="23522">
          <cell r="S23522">
            <v>2100000</v>
          </cell>
        </row>
        <row r="23523">
          <cell r="S23523">
            <v>2640000</v>
          </cell>
        </row>
        <row r="23524">
          <cell r="S23524">
            <v>1162381.24</v>
          </cell>
        </row>
        <row r="23525">
          <cell r="S23525">
            <v>722520.8</v>
          </cell>
        </row>
        <row r="23526">
          <cell r="S23526">
            <v>2364000</v>
          </cell>
        </row>
        <row r="23527">
          <cell r="S23527">
            <v>2157652</v>
          </cell>
        </row>
        <row r="23528">
          <cell r="S23528">
            <v>1956000</v>
          </cell>
        </row>
        <row r="23529">
          <cell r="S23529">
            <v>3102000</v>
          </cell>
        </row>
        <row r="23530">
          <cell r="S23530">
            <v>3168000</v>
          </cell>
        </row>
        <row r="23531">
          <cell r="S23531">
            <v>2424000</v>
          </cell>
        </row>
        <row r="23532">
          <cell r="S23532">
            <v>1888361.25</v>
          </cell>
        </row>
        <row r="23533">
          <cell r="S23533">
            <v>957855.43</v>
          </cell>
        </row>
        <row r="23534">
          <cell r="S23534">
            <v>3492000</v>
          </cell>
        </row>
        <row r="23535">
          <cell r="S23535">
            <v>1272000</v>
          </cell>
        </row>
        <row r="23536">
          <cell r="S23536">
            <v>5154000</v>
          </cell>
        </row>
        <row r="23537">
          <cell r="S23537">
            <v>3262213.23</v>
          </cell>
        </row>
        <row r="23538">
          <cell r="S23538">
            <v>2874000</v>
          </cell>
        </row>
        <row r="23539">
          <cell r="S23539">
            <v>1938000</v>
          </cell>
        </row>
        <row r="23540">
          <cell r="S23540">
            <v>2070000</v>
          </cell>
        </row>
        <row r="23541">
          <cell r="S23541">
            <v>1221968</v>
          </cell>
        </row>
        <row r="23542">
          <cell r="S23542">
            <v>2170534</v>
          </cell>
        </row>
        <row r="23543">
          <cell r="S23543">
            <v>2331822.17</v>
          </cell>
        </row>
        <row r="23544">
          <cell r="S23544">
            <v>1727065.54</v>
          </cell>
        </row>
        <row r="23545">
          <cell r="S23545">
            <v>2730000</v>
          </cell>
        </row>
        <row r="23546">
          <cell r="S23546">
            <v>1</v>
          </cell>
          <cell r="BB23546" t="str">
            <v>Oransje</v>
          </cell>
        </row>
        <row r="23547">
          <cell r="S23547">
            <v>2328000</v>
          </cell>
        </row>
        <row r="23548">
          <cell r="S23548">
            <v>930000</v>
          </cell>
        </row>
        <row r="23549">
          <cell r="S23549">
            <v>2685645.28</v>
          </cell>
        </row>
        <row r="23550">
          <cell r="S23550">
            <v>3300000</v>
          </cell>
        </row>
        <row r="23551">
          <cell r="S23551">
            <v>2502109.87</v>
          </cell>
        </row>
        <row r="23552">
          <cell r="S23552">
            <v>2366476.9900000002</v>
          </cell>
        </row>
        <row r="23553">
          <cell r="S23553">
            <v>1073517.43</v>
          </cell>
        </row>
        <row r="23554">
          <cell r="S23554">
            <v>2970000</v>
          </cell>
        </row>
        <row r="23555">
          <cell r="S23555">
            <v>1148764.8899999999</v>
          </cell>
        </row>
        <row r="23556">
          <cell r="S23556">
            <v>400000</v>
          </cell>
        </row>
        <row r="23557">
          <cell r="S23557">
            <v>1908428.81</v>
          </cell>
        </row>
        <row r="23558">
          <cell r="S23558">
            <v>1908000</v>
          </cell>
        </row>
        <row r="23559">
          <cell r="S23559">
            <v>1515207.98</v>
          </cell>
        </row>
        <row r="23560">
          <cell r="S23560">
            <v>1930712.99</v>
          </cell>
        </row>
        <row r="23561">
          <cell r="S23561">
            <v>1374389.88</v>
          </cell>
        </row>
        <row r="23562">
          <cell r="S23562">
            <v>2820000</v>
          </cell>
        </row>
        <row r="23563">
          <cell r="S23563">
            <v>2556000</v>
          </cell>
        </row>
        <row r="23564">
          <cell r="S23564">
            <v>3682166.82</v>
          </cell>
        </row>
        <row r="23565">
          <cell r="S23565">
            <v>3402000</v>
          </cell>
        </row>
        <row r="23566">
          <cell r="S23566">
            <v>2280000</v>
          </cell>
        </row>
        <row r="23567">
          <cell r="S23567">
            <v>1899664.87</v>
          </cell>
        </row>
        <row r="23568">
          <cell r="S23568">
            <v>836837.57</v>
          </cell>
        </row>
        <row r="23569">
          <cell r="S23569">
            <v>2922000</v>
          </cell>
        </row>
        <row r="23570">
          <cell r="S23570">
            <v>640000</v>
          </cell>
        </row>
        <row r="23571">
          <cell r="S23571">
            <v>9943.4500000000007</v>
          </cell>
        </row>
        <row r="23572">
          <cell r="S23572">
            <v>385000</v>
          </cell>
        </row>
        <row r="23573">
          <cell r="S23573">
            <v>3816000</v>
          </cell>
        </row>
        <row r="23574">
          <cell r="S23574">
            <v>2574033.83</v>
          </cell>
        </row>
        <row r="23575">
          <cell r="S23575">
            <v>1375000</v>
          </cell>
        </row>
        <row r="23576">
          <cell r="S23576">
            <v>2844000</v>
          </cell>
        </row>
        <row r="23577">
          <cell r="S23577">
            <v>2844000</v>
          </cell>
        </row>
        <row r="23578">
          <cell r="S23578">
            <v>1938000</v>
          </cell>
        </row>
        <row r="23579">
          <cell r="S23579">
            <v>1559881.31</v>
          </cell>
        </row>
        <row r="23580">
          <cell r="S23580">
            <v>1890000</v>
          </cell>
        </row>
        <row r="23581">
          <cell r="S23581">
            <v>1997535.2</v>
          </cell>
        </row>
        <row r="23582">
          <cell r="S23582">
            <v>2070189.39</v>
          </cell>
        </row>
        <row r="23583">
          <cell r="S23583">
            <v>1224000</v>
          </cell>
        </row>
        <row r="23584">
          <cell r="S23584">
            <v>1932000</v>
          </cell>
        </row>
        <row r="23585">
          <cell r="S23585">
            <v>901169.36</v>
          </cell>
        </row>
        <row r="23586">
          <cell r="S23586">
            <v>222608</v>
          </cell>
        </row>
        <row r="23587">
          <cell r="S23587">
            <v>2069007.4</v>
          </cell>
        </row>
        <row r="23588">
          <cell r="S23588">
            <v>2058000</v>
          </cell>
        </row>
        <row r="23589">
          <cell r="S23589">
            <v>1800000</v>
          </cell>
        </row>
        <row r="23590">
          <cell r="S23590">
            <v>1378519.16</v>
          </cell>
        </row>
        <row r="23591">
          <cell r="S23591">
            <v>615901.48</v>
          </cell>
        </row>
        <row r="23592">
          <cell r="S23592">
            <v>1160834</v>
          </cell>
        </row>
        <row r="23593">
          <cell r="S23593">
            <v>684000</v>
          </cell>
          <cell r="BB23593" t="str">
            <v>Rød</v>
          </cell>
        </row>
        <row r="23594">
          <cell r="S23594">
            <v>3739062.84</v>
          </cell>
        </row>
        <row r="23595">
          <cell r="S23595">
            <v>2754000</v>
          </cell>
        </row>
        <row r="23596">
          <cell r="S23596">
            <v>593283.18000000005</v>
          </cell>
        </row>
        <row r="23597">
          <cell r="S23597">
            <v>658023.34</v>
          </cell>
        </row>
        <row r="23598">
          <cell r="S23598">
            <v>1920000</v>
          </cell>
        </row>
        <row r="23599">
          <cell r="S23599">
            <v>421605.06</v>
          </cell>
        </row>
        <row r="23600">
          <cell r="S23600">
            <v>1287626.1100000001</v>
          </cell>
        </row>
        <row r="23601">
          <cell r="S23601">
            <v>2397537.46</v>
          </cell>
        </row>
        <row r="23602">
          <cell r="S23602">
            <v>834100.47</v>
          </cell>
        </row>
        <row r="23603">
          <cell r="S23603">
            <v>1272000</v>
          </cell>
        </row>
        <row r="23604">
          <cell r="S23604">
            <v>2670000</v>
          </cell>
        </row>
        <row r="23605">
          <cell r="S23605">
            <v>1398000</v>
          </cell>
        </row>
        <row r="23606">
          <cell r="S23606">
            <v>675428</v>
          </cell>
        </row>
        <row r="23607">
          <cell r="S23607">
            <v>1458000</v>
          </cell>
        </row>
        <row r="23608">
          <cell r="S23608">
            <v>1372815.56</v>
          </cell>
        </row>
        <row r="23609">
          <cell r="S23609">
            <v>1205347.68</v>
          </cell>
        </row>
        <row r="23610">
          <cell r="S23610">
            <v>2718000</v>
          </cell>
        </row>
        <row r="23611">
          <cell r="S23611">
            <v>1559512.56</v>
          </cell>
        </row>
        <row r="23612">
          <cell r="S23612">
            <v>1596086.56</v>
          </cell>
        </row>
        <row r="23613">
          <cell r="S23613">
            <v>2752671.05</v>
          </cell>
        </row>
        <row r="23614">
          <cell r="S23614">
            <v>700000</v>
          </cell>
        </row>
        <row r="23615">
          <cell r="S23615">
            <v>2328000</v>
          </cell>
        </row>
        <row r="23616">
          <cell r="S23616">
            <v>696693.16</v>
          </cell>
        </row>
        <row r="23617">
          <cell r="S23617">
            <v>1376957</v>
          </cell>
        </row>
        <row r="23618">
          <cell r="S23618">
            <v>4599716.5999999996</v>
          </cell>
          <cell r="BB23618" t="str">
            <v>Oransje</v>
          </cell>
        </row>
        <row r="23619">
          <cell r="S23619">
            <v>919414.89</v>
          </cell>
        </row>
        <row r="23620">
          <cell r="S23620">
            <v>678370</v>
          </cell>
        </row>
        <row r="23621">
          <cell r="S23621">
            <v>2188955.5299999998</v>
          </cell>
        </row>
        <row r="23622">
          <cell r="S23622">
            <v>1626000</v>
          </cell>
        </row>
        <row r="23623">
          <cell r="S23623">
            <v>2097593.88</v>
          </cell>
        </row>
        <row r="23624">
          <cell r="S23624">
            <v>568781</v>
          </cell>
        </row>
        <row r="23625">
          <cell r="S23625">
            <v>511133.47</v>
          </cell>
        </row>
        <row r="23626">
          <cell r="S23626">
            <v>1872000</v>
          </cell>
        </row>
        <row r="23627">
          <cell r="S23627">
            <v>1901493.42</v>
          </cell>
        </row>
        <row r="23628">
          <cell r="S23628">
            <v>788865</v>
          </cell>
        </row>
        <row r="23629">
          <cell r="S23629">
            <v>1434000</v>
          </cell>
        </row>
        <row r="23630">
          <cell r="S23630">
            <v>1125001.3600000001</v>
          </cell>
        </row>
        <row r="23631">
          <cell r="S23631">
            <v>2298000</v>
          </cell>
        </row>
        <row r="23632">
          <cell r="S23632">
            <v>1428000</v>
          </cell>
        </row>
        <row r="23633">
          <cell r="S23633">
            <v>3600000</v>
          </cell>
        </row>
        <row r="23634">
          <cell r="S23634">
            <v>1533865.45</v>
          </cell>
        </row>
        <row r="23635">
          <cell r="S23635">
            <v>1840348.45</v>
          </cell>
        </row>
        <row r="23636">
          <cell r="S23636">
            <v>2790000</v>
          </cell>
          <cell r="BB23636" t="str">
            <v>Rød</v>
          </cell>
        </row>
        <row r="23637">
          <cell r="S23637">
            <v>1489429.29</v>
          </cell>
        </row>
        <row r="23638">
          <cell r="S23638">
            <v>2381590.0099999998</v>
          </cell>
        </row>
        <row r="23639">
          <cell r="S23639">
            <v>2286000</v>
          </cell>
        </row>
        <row r="23640">
          <cell r="S23640">
            <v>1668000</v>
          </cell>
        </row>
        <row r="23641">
          <cell r="S23641">
            <v>1587076.15</v>
          </cell>
        </row>
        <row r="23642">
          <cell r="S23642">
            <v>2071511.8</v>
          </cell>
        </row>
        <row r="23643">
          <cell r="S23643">
            <v>1059731</v>
          </cell>
        </row>
        <row r="23644">
          <cell r="S23644">
            <v>2220000</v>
          </cell>
        </row>
        <row r="23645">
          <cell r="S23645">
            <v>1075400.07</v>
          </cell>
        </row>
        <row r="23646">
          <cell r="S23646">
            <v>1602000</v>
          </cell>
        </row>
        <row r="23647">
          <cell r="S23647">
            <v>1340807.27</v>
          </cell>
        </row>
        <row r="23648">
          <cell r="S23648">
            <v>1536000</v>
          </cell>
        </row>
        <row r="23649">
          <cell r="S23649">
            <v>2425757.75</v>
          </cell>
        </row>
        <row r="23650">
          <cell r="S23650">
            <v>1290000</v>
          </cell>
        </row>
        <row r="23651">
          <cell r="S23651">
            <v>1842000</v>
          </cell>
        </row>
        <row r="23652">
          <cell r="S23652">
            <v>1104000</v>
          </cell>
        </row>
        <row r="23653">
          <cell r="S23653">
            <v>1615966.13</v>
          </cell>
        </row>
        <row r="23654">
          <cell r="S23654">
            <v>2604163.86</v>
          </cell>
        </row>
        <row r="23655">
          <cell r="S23655">
            <v>1474685.31</v>
          </cell>
        </row>
        <row r="23656">
          <cell r="S23656">
            <v>610000</v>
          </cell>
        </row>
        <row r="23657">
          <cell r="S23657">
            <v>1360325.56</v>
          </cell>
        </row>
        <row r="23658">
          <cell r="S23658">
            <v>3180000</v>
          </cell>
        </row>
        <row r="23659">
          <cell r="S23659">
            <v>1956000</v>
          </cell>
        </row>
        <row r="23660">
          <cell r="S23660">
            <v>2628000</v>
          </cell>
        </row>
        <row r="23661">
          <cell r="S23661">
            <v>2994000</v>
          </cell>
        </row>
        <row r="23662">
          <cell r="S23662">
            <v>1306692.25</v>
          </cell>
        </row>
        <row r="23663">
          <cell r="S23663">
            <v>1748482.32</v>
          </cell>
        </row>
        <row r="23664">
          <cell r="S23664">
            <v>1303505.57</v>
          </cell>
        </row>
        <row r="23665">
          <cell r="S23665">
            <v>2736000</v>
          </cell>
        </row>
        <row r="23666">
          <cell r="S23666">
            <v>2736000</v>
          </cell>
        </row>
        <row r="23667">
          <cell r="S23667">
            <v>1824000</v>
          </cell>
        </row>
        <row r="23668">
          <cell r="S23668">
            <v>2310000</v>
          </cell>
        </row>
        <row r="23669">
          <cell r="S23669">
            <v>726589.56</v>
          </cell>
        </row>
        <row r="23670">
          <cell r="S23670">
            <v>1578000</v>
          </cell>
        </row>
        <row r="23671">
          <cell r="S23671">
            <v>456000</v>
          </cell>
        </row>
        <row r="23672">
          <cell r="S23672">
            <v>1360052.5</v>
          </cell>
        </row>
        <row r="23673">
          <cell r="S23673">
            <v>2772000</v>
          </cell>
        </row>
        <row r="23674">
          <cell r="S23674">
            <v>1446000</v>
          </cell>
          <cell r="BB23674" t="str">
            <v>Oransje</v>
          </cell>
        </row>
        <row r="23675">
          <cell r="S23675">
            <v>1806000</v>
          </cell>
        </row>
        <row r="23676">
          <cell r="S23676">
            <v>2826000</v>
          </cell>
          <cell r="BB23676" t="str">
            <v>Oransje</v>
          </cell>
        </row>
        <row r="23677">
          <cell r="S23677">
            <v>1320000</v>
          </cell>
        </row>
        <row r="23678">
          <cell r="S23678">
            <v>2700000</v>
          </cell>
        </row>
        <row r="23679">
          <cell r="S23679">
            <v>350000</v>
          </cell>
        </row>
        <row r="23680">
          <cell r="S23680">
            <v>2699595.55</v>
          </cell>
        </row>
        <row r="23681">
          <cell r="S23681">
            <v>2808000</v>
          </cell>
        </row>
        <row r="23682">
          <cell r="S23682">
            <v>3462000</v>
          </cell>
        </row>
        <row r="23683">
          <cell r="S23683">
            <v>2268000</v>
          </cell>
        </row>
        <row r="23684">
          <cell r="S23684">
            <v>2262000</v>
          </cell>
        </row>
        <row r="23685">
          <cell r="S23685">
            <v>2202000</v>
          </cell>
        </row>
        <row r="23686">
          <cell r="S23686">
            <v>2405497.9</v>
          </cell>
        </row>
        <row r="23687">
          <cell r="S23687">
            <v>2256000</v>
          </cell>
        </row>
        <row r="23688">
          <cell r="S23688">
            <v>3513139.5</v>
          </cell>
        </row>
        <row r="23689">
          <cell r="S23689">
            <v>979958.87</v>
          </cell>
        </row>
        <row r="23690">
          <cell r="S23690">
            <v>2380000.4</v>
          </cell>
        </row>
        <row r="23691">
          <cell r="S23691">
            <v>3726000</v>
          </cell>
        </row>
        <row r="23692">
          <cell r="S23692">
            <v>2898000</v>
          </cell>
        </row>
        <row r="23693">
          <cell r="S23693">
            <v>1256233.98</v>
          </cell>
        </row>
        <row r="23694">
          <cell r="S23694">
            <v>4035686</v>
          </cell>
        </row>
        <row r="23695">
          <cell r="S23695">
            <v>2424000</v>
          </cell>
        </row>
        <row r="23696">
          <cell r="S23696">
            <v>1063000</v>
          </cell>
        </row>
        <row r="23697">
          <cell r="S23697">
            <v>2886000</v>
          </cell>
        </row>
        <row r="23698">
          <cell r="S23698">
            <v>1470000</v>
          </cell>
        </row>
        <row r="23699">
          <cell r="S23699">
            <v>1584000</v>
          </cell>
        </row>
        <row r="23700">
          <cell r="S23700">
            <v>1292021</v>
          </cell>
        </row>
        <row r="23701">
          <cell r="S23701">
            <v>298.51</v>
          </cell>
        </row>
        <row r="23702">
          <cell r="S23702">
            <v>1170000</v>
          </cell>
        </row>
        <row r="23703">
          <cell r="S23703">
            <v>1872000</v>
          </cell>
        </row>
        <row r="23704">
          <cell r="S23704">
            <v>3156000</v>
          </cell>
        </row>
        <row r="23705">
          <cell r="S23705">
            <v>642000</v>
          </cell>
        </row>
        <row r="23706">
          <cell r="S23706">
            <v>1414021.61</v>
          </cell>
        </row>
        <row r="23707">
          <cell r="S23707">
            <v>1980000</v>
          </cell>
        </row>
        <row r="23708">
          <cell r="S23708">
            <v>1232842.24</v>
          </cell>
        </row>
        <row r="23709">
          <cell r="S23709">
            <v>2850000</v>
          </cell>
        </row>
        <row r="23710">
          <cell r="S23710">
            <v>2100849.14</v>
          </cell>
        </row>
        <row r="23711">
          <cell r="S23711">
            <v>2023925.33</v>
          </cell>
        </row>
        <row r="23712">
          <cell r="S23712">
            <v>3594000</v>
          </cell>
        </row>
        <row r="23713">
          <cell r="S23713">
            <v>1999999</v>
          </cell>
        </row>
        <row r="23714">
          <cell r="S23714">
            <v>1960721.26</v>
          </cell>
        </row>
        <row r="23715">
          <cell r="S23715">
            <v>2173976.27</v>
          </cell>
        </row>
        <row r="23716">
          <cell r="S23716">
            <v>2256000</v>
          </cell>
        </row>
        <row r="23717">
          <cell r="S23717">
            <v>367825</v>
          </cell>
        </row>
        <row r="23718">
          <cell r="S23718">
            <v>899740.36</v>
          </cell>
        </row>
        <row r="23719">
          <cell r="S23719">
            <v>1192457.04</v>
          </cell>
        </row>
        <row r="23720">
          <cell r="S23720">
            <v>2304000</v>
          </cell>
        </row>
        <row r="23721">
          <cell r="S23721">
            <v>2592000</v>
          </cell>
        </row>
        <row r="23722">
          <cell r="S23722">
            <v>2195823.9700000002</v>
          </cell>
        </row>
        <row r="23723">
          <cell r="S23723">
            <v>2130000</v>
          </cell>
        </row>
        <row r="23724">
          <cell r="S23724">
            <v>1104344.31</v>
          </cell>
        </row>
        <row r="23725">
          <cell r="S23725">
            <v>2412000</v>
          </cell>
        </row>
        <row r="23726">
          <cell r="S23726">
            <v>2754000</v>
          </cell>
        </row>
        <row r="23727">
          <cell r="S23727">
            <v>1950456</v>
          </cell>
        </row>
        <row r="23728">
          <cell r="S23728">
            <v>1434000</v>
          </cell>
        </row>
        <row r="23729">
          <cell r="S23729">
            <v>2466000</v>
          </cell>
        </row>
        <row r="23730">
          <cell r="S23730">
            <v>2520000</v>
          </cell>
        </row>
        <row r="23731">
          <cell r="S23731">
            <v>1002322.15</v>
          </cell>
        </row>
        <row r="23732">
          <cell r="S23732">
            <v>2226000</v>
          </cell>
        </row>
        <row r="23733">
          <cell r="S23733">
            <v>957794.04</v>
          </cell>
        </row>
        <row r="23734">
          <cell r="S23734">
            <v>1748944.56</v>
          </cell>
        </row>
        <row r="23735">
          <cell r="S23735">
            <v>3227285.69</v>
          </cell>
        </row>
        <row r="23736">
          <cell r="S23736">
            <v>1590000</v>
          </cell>
        </row>
        <row r="23737">
          <cell r="S23737">
            <v>1476000</v>
          </cell>
          <cell r="BB23737" t="str">
            <v>Oransje</v>
          </cell>
        </row>
        <row r="23738">
          <cell r="S23738">
            <v>2496000</v>
          </cell>
        </row>
        <row r="23739">
          <cell r="S23739">
            <v>2778000</v>
          </cell>
        </row>
        <row r="23740">
          <cell r="S23740">
            <v>1416000</v>
          </cell>
        </row>
        <row r="23741">
          <cell r="S23741">
            <v>2313696.39</v>
          </cell>
        </row>
        <row r="23742">
          <cell r="S23742">
            <v>2100000</v>
          </cell>
        </row>
        <row r="23743">
          <cell r="S23743">
            <v>1638000</v>
          </cell>
        </row>
        <row r="23744">
          <cell r="S23744">
            <v>254298.67</v>
          </cell>
        </row>
        <row r="23745">
          <cell r="S23745">
            <v>1746000</v>
          </cell>
        </row>
        <row r="23746">
          <cell r="S23746">
            <v>773952.71</v>
          </cell>
        </row>
        <row r="23747">
          <cell r="S23747">
            <v>504837.29</v>
          </cell>
        </row>
        <row r="23748">
          <cell r="S23748">
            <v>2186482.52</v>
          </cell>
        </row>
        <row r="23749">
          <cell r="S23749">
            <v>2412000</v>
          </cell>
        </row>
        <row r="23750">
          <cell r="S23750">
            <v>1458000</v>
          </cell>
        </row>
        <row r="23751">
          <cell r="S23751">
            <v>1385800</v>
          </cell>
        </row>
        <row r="23752">
          <cell r="S23752">
            <v>2633581</v>
          </cell>
        </row>
        <row r="23753">
          <cell r="S23753">
            <v>1740000</v>
          </cell>
        </row>
        <row r="23754">
          <cell r="S23754">
            <v>1410037.31</v>
          </cell>
        </row>
        <row r="23755">
          <cell r="S23755">
            <v>2232744.08</v>
          </cell>
        </row>
        <row r="23756">
          <cell r="S23756">
            <v>4800000</v>
          </cell>
        </row>
        <row r="23757">
          <cell r="S23757">
            <v>1728000</v>
          </cell>
        </row>
        <row r="23758">
          <cell r="S23758">
            <v>1885550.64</v>
          </cell>
        </row>
        <row r="23759">
          <cell r="S23759">
            <v>786669.23</v>
          </cell>
        </row>
        <row r="23760">
          <cell r="S23760">
            <v>1668000</v>
          </cell>
        </row>
        <row r="23761">
          <cell r="S23761">
            <v>1500000</v>
          </cell>
          <cell r="BB23761" t="str">
            <v>Oransje</v>
          </cell>
        </row>
        <row r="23762">
          <cell r="S23762">
            <v>1014717.6</v>
          </cell>
        </row>
        <row r="23763">
          <cell r="S23763">
            <v>2886000</v>
          </cell>
        </row>
        <row r="23764">
          <cell r="S23764">
            <v>4448.68</v>
          </cell>
        </row>
        <row r="23765">
          <cell r="S23765">
            <v>1938000</v>
          </cell>
        </row>
        <row r="23766">
          <cell r="S23766">
            <v>121044.56</v>
          </cell>
        </row>
        <row r="23767">
          <cell r="S23767">
            <v>319445</v>
          </cell>
        </row>
        <row r="23768">
          <cell r="S23768">
            <v>543797.59</v>
          </cell>
        </row>
        <row r="23769">
          <cell r="S23769">
            <v>2745000</v>
          </cell>
        </row>
        <row r="23770">
          <cell r="S23770">
            <v>2868000</v>
          </cell>
        </row>
        <row r="23771">
          <cell r="S23771">
            <v>1573913.88</v>
          </cell>
        </row>
        <row r="23772">
          <cell r="S23772">
            <v>936000</v>
          </cell>
        </row>
        <row r="23773">
          <cell r="S23773">
            <v>1157000</v>
          </cell>
        </row>
        <row r="23774">
          <cell r="S23774">
            <v>971979</v>
          </cell>
        </row>
        <row r="23775">
          <cell r="S23775">
            <v>3240000</v>
          </cell>
        </row>
        <row r="23776">
          <cell r="S23776">
            <v>3886841.45</v>
          </cell>
        </row>
        <row r="23777">
          <cell r="S23777">
            <v>1910000</v>
          </cell>
        </row>
        <row r="23778">
          <cell r="S23778">
            <v>1476000</v>
          </cell>
        </row>
        <row r="23779">
          <cell r="S23779">
            <v>4038000</v>
          </cell>
        </row>
        <row r="23780">
          <cell r="S23780">
            <v>1632000</v>
          </cell>
        </row>
        <row r="23781">
          <cell r="S23781">
            <v>1794000</v>
          </cell>
        </row>
        <row r="23782">
          <cell r="S23782">
            <v>1708160</v>
          </cell>
        </row>
        <row r="23783">
          <cell r="S23783">
            <v>165619</v>
          </cell>
        </row>
        <row r="23784">
          <cell r="S23784">
            <v>608932.03</v>
          </cell>
        </row>
        <row r="23785">
          <cell r="S23785">
            <v>92418</v>
          </cell>
        </row>
        <row r="23786">
          <cell r="S23786">
            <v>909517.49</v>
          </cell>
        </row>
        <row r="23787">
          <cell r="S23787">
            <v>1410000</v>
          </cell>
        </row>
        <row r="23788">
          <cell r="S23788">
            <v>2925681</v>
          </cell>
        </row>
        <row r="23789">
          <cell r="S23789">
            <v>1626000</v>
          </cell>
        </row>
        <row r="23790">
          <cell r="S23790">
            <v>1569800</v>
          </cell>
        </row>
        <row r="23791">
          <cell r="S23791">
            <v>1779533.02</v>
          </cell>
        </row>
        <row r="23792">
          <cell r="S23792">
            <v>5730000</v>
          </cell>
        </row>
        <row r="23793">
          <cell r="S23793">
            <v>3072000</v>
          </cell>
        </row>
        <row r="23794">
          <cell r="S23794">
            <v>2100000</v>
          </cell>
        </row>
        <row r="23795">
          <cell r="S23795">
            <v>1464547.66</v>
          </cell>
        </row>
        <row r="23796">
          <cell r="S23796">
            <v>21000000</v>
          </cell>
        </row>
        <row r="23797">
          <cell r="S23797">
            <v>1539864.33</v>
          </cell>
        </row>
        <row r="23798">
          <cell r="S23798">
            <v>755712.93</v>
          </cell>
        </row>
        <row r="23799">
          <cell r="S23799">
            <v>1589246.2</v>
          </cell>
        </row>
        <row r="23800">
          <cell r="S23800">
            <v>1576751.15</v>
          </cell>
        </row>
        <row r="23801">
          <cell r="S23801">
            <v>835936.11</v>
          </cell>
        </row>
        <row r="23802">
          <cell r="S23802">
            <v>2022000</v>
          </cell>
        </row>
        <row r="23803">
          <cell r="S23803">
            <v>1423543</v>
          </cell>
        </row>
        <row r="23804">
          <cell r="S23804">
            <v>2785532.99</v>
          </cell>
          <cell r="BB23804" t="str">
            <v>Oransje</v>
          </cell>
        </row>
        <row r="23805">
          <cell r="S23805">
            <v>2565000</v>
          </cell>
          <cell r="BB23805" t="str">
            <v>Rød</v>
          </cell>
        </row>
        <row r="23806">
          <cell r="S23806">
            <v>1380000</v>
          </cell>
        </row>
        <row r="23807">
          <cell r="S23807">
            <v>299709</v>
          </cell>
        </row>
        <row r="23808">
          <cell r="S23808">
            <v>2118000</v>
          </cell>
        </row>
        <row r="23809">
          <cell r="S23809">
            <v>1746000</v>
          </cell>
        </row>
        <row r="23810">
          <cell r="S23810">
            <v>2538000</v>
          </cell>
        </row>
        <row r="23811">
          <cell r="S23811">
            <v>1740000</v>
          </cell>
        </row>
        <row r="23812">
          <cell r="S23812">
            <v>2399674.0099999998</v>
          </cell>
        </row>
        <row r="23813">
          <cell r="S23813">
            <v>1035000</v>
          </cell>
        </row>
        <row r="23814">
          <cell r="S23814">
            <v>2404349.4700000002</v>
          </cell>
        </row>
        <row r="23815">
          <cell r="S23815">
            <v>1561206.78</v>
          </cell>
        </row>
        <row r="23816">
          <cell r="S23816">
            <v>1578000</v>
          </cell>
        </row>
        <row r="23817">
          <cell r="S23817">
            <v>1219115.31</v>
          </cell>
        </row>
        <row r="23818">
          <cell r="S23818">
            <v>1944000</v>
          </cell>
        </row>
        <row r="23819">
          <cell r="S23819">
            <v>887922.66</v>
          </cell>
        </row>
        <row r="23820">
          <cell r="S23820">
            <v>1626000</v>
          </cell>
        </row>
        <row r="23821">
          <cell r="S23821">
            <v>2460000</v>
          </cell>
        </row>
        <row r="23822">
          <cell r="S23822">
            <v>3207311.94</v>
          </cell>
        </row>
        <row r="23823">
          <cell r="S23823">
            <v>984899.15</v>
          </cell>
        </row>
        <row r="23824">
          <cell r="S23824">
            <v>3708000</v>
          </cell>
        </row>
        <row r="23825">
          <cell r="S23825">
            <v>2400000</v>
          </cell>
        </row>
        <row r="23826">
          <cell r="S23826">
            <v>1585000</v>
          </cell>
        </row>
        <row r="23827">
          <cell r="S23827">
            <v>2657474.33</v>
          </cell>
        </row>
        <row r="23828">
          <cell r="S23828">
            <v>777845.97</v>
          </cell>
        </row>
        <row r="23829">
          <cell r="S23829">
            <v>4734000</v>
          </cell>
        </row>
        <row r="23830">
          <cell r="S23830">
            <v>693969.39</v>
          </cell>
        </row>
        <row r="23831">
          <cell r="S23831">
            <v>294000</v>
          </cell>
        </row>
        <row r="23832">
          <cell r="S23832">
            <v>1521510.49</v>
          </cell>
        </row>
        <row r="23833">
          <cell r="S23833">
            <v>1703963.76</v>
          </cell>
        </row>
        <row r="23834">
          <cell r="S23834">
            <v>1920000</v>
          </cell>
        </row>
        <row r="23835">
          <cell r="S23835">
            <v>757983.26</v>
          </cell>
        </row>
        <row r="23836">
          <cell r="S23836">
            <v>1806000</v>
          </cell>
        </row>
        <row r="23837">
          <cell r="S23837">
            <v>2050683</v>
          </cell>
        </row>
        <row r="23838">
          <cell r="S23838">
            <v>1200742.54</v>
          </cell>
          <cell r="BB23838" t="str">
            <v>Oransje</v>
          </cell>
        </row>
        <row r="23839">
          <cell r="S23839">
            <v>1692000</v>
          </cell>
        </row>
        <row r="23840">
          <cell r="S23840">
            <v>1780000</v>
          </cell>
        </row>
        <row r="23841">
          <cell r="S23841">
            <v>1074000</v>
          </cell>
        </row>
        <row r="23842">
          <cell r="S23842">
            <v>2352000</v>
          </cell>
        </row>
        <row r="23843">
          <cell r="S23843">
            <v>2061214.09</v>
          </cell>
        </row>
        <row r="23844">
          <cell r="S23844">
            <v>2454000</v>
          </cell>
        </row>
        <row r="23845">
          <cell r="S23845">
            <v>2099915.7400000002</v>
          </cell>
        </row>
        <row r="23846">
          <cell r="S23846">
            <v>1630777.14</v>
          </cell>
        </row>
        <row r="23847">
          <cell r="S23847">
            <v>5399973.8799999999</v>
          </cell>
        </row>
        <row r="23848">
          <cell r="S23848">
            <v>6075424.3600000003</v>
          </cell>
          <cell r="BB23848" t="str">
            <v>Rød</v>
          </cell>
        </row>
        <row r="23849">
          <cell r="S23849">
            <v>2956054.32</v>
          </cell>
        </row>
        <row r="23850">
          <cell r="S23850">
            <v>2567280.4500000002</v>
          </cell>
        </row>
        <row r="23851">
          <cell r="S23851">
            <v>1592190.02</v>
          </cell>
        </row>
        <row r="23852">
          <cell r="S23852">
            <v>1170000</v>
          </cell>
        </row>
        <row r="23853">
          <cell r="S23853">
            <v>3708000</v>
          </cell>
        </row>
        <row r="23854">
          <cell r="S23854">
            <v>218151.23</v>
          </cell>
        </row>
        <row r="23855">
          <cell r="S23855">
            <v>2634000</v>
          </cell>
        </row>
        <row r="23856">
          <cell r="S23856">
            <v>1242984.44</v>
          </cell>
        </row>
        <row r="23857">
          <cell r="S23857">
            <v>2784000</v>
          </cell>
        </row>
        <row r="23858">
          <cell r="S23858">
            <v>850562</v>
          </cell>
        </row>
        <row r="23859">
          <cell r="S23859">
            <v>1968000</v>
          </cell>
        </row>
        <row r="23860">
          <cell r="S23860">
            <v>1764000</v>
          </cell>
        </row>
        <row r="23861">
          <cell r="S23861">
            <v>2820000</v>
          </cell>
        </row>
        <row r="23862">
          <cell r="S23862">
            <v>1656888.98</v>
          </cell>
        </row>
        <row r="23863">
          <cell r="S23863">
            <v>1399048.57</v>
          </cell>
        </row>
        <row r="23864">
          <cell r="S23864">
            <v>1927127.79</v>
          </cell>
        </row>
        <row r="23865">
          <cell r="S23865">
            <v>1284862.26</v>
          </cell>
        </row>
        <row r="23866">
          <cell r="S23866">
            <v>2712000</v>
          </cell>
        </row>
        <row r="23867">
          <cell r="S23867">
            <v>2652000</v>
          </cell>
        </row>
        <row r="23868">
          <cell r="S23868">
            <v>963465.55</v>
          </cell>
        </row>
        <row r="23869">
          <cell r="S23869">
            <v>1800000</v>
          </cell>
        </row>
        <row r="23870">
          <cell r="S23870">
            <v>555487.71</v>
          </cell>
          <cell r="BB23870" t="str">
            <v>Oransje</v>
          </cell>
        </row>
        <row r="23871">
          <cell r="S23871">
            <v>600000</v>
          </cell>
        </row>
        <row r="23872">
          <cell r="S23872">
            <v>1052245.57</v>
          </cell>
        </row>
        <row r="23873">
          <cell r="S23873">
            <v>3138000</v>
          </cell>
        </row>
        <row r="23874">
          <cell r="S23874">
            <v>5178000</v>
          </cell>
        </row>
        <row r="23875">
          <cell r="S23875">
            <v>1323930.31</v>
          </cell>
        </row>
        <row r="23876">
          <cell r="S23876">
            <v>7180776.9400000004</v>
          </cell>
        </row>
        <row r="23877">
          <cell r="S23877">
            <v>1788000</v>
          </cell>
        </row>
        <row r="23878">
          <cell r="S23878">
            <v>1440000</v>
          </cell>
        </row>
        <row r="23879">
          <cell r="S23879">
            <v>2382000</v>
          </cell>
        </row>
        <row r="23880">
          <cell r="S23880">
            <v>9762000</v>
          </cell>
        </row>
        <row r="23881">
          <cell r="S23881">
            <v>2426989</v>
          </cell>
        </row>
        <row r="23882">
          <cell r="S23882">
            <v>1434000</v>
          </cell>
        </row>
        <row r="23883">
          <cell r="S23883">
            <v>1236000</v>
          </cell>
        </row>
        <row r="23884">
          <cell r="S23884">
            <v>3456000</v>
          </cell>
          <cell r="BB23884" t="str">
            <v>Rød</v>
          </cell>
        </row>
        <row r="23885">
          <cell r="S23885">
            <v>1035039.54</v>
          </cell>
        </row>
        <row r="23886">
          <cell r="S23886">
            <v>632466.99</v>
          </cell>
        </row>
        <row r="23887">
          <cell r="S23887">
            <v>1184961.8500000001</v>
          </cell>
        </row>
        <row r="23888">
          <cell r="S23888">
            <v>1524000</v>
          </cell>
        </row>
        <row r="23889">
          <cell r="S23889">
            <v>178859.25</v>
          </cell>
        </row>
        <row r="23890">
          <cell r="S23890">
            <v>2272209</v>
          </cell>
        </row>
        <row r="23891">
          <cell r="S23891">
            <v>824814.87</v>
          </cell>
        </row>
        <row r="23892">
          <cell r="S23892">
            <v>841887.77</v>
          </cell>
        </row>
        <row r="23893">
          <cell r="S23893">
            <v>1495225.27</v>
          </cell>
        </row>
        <row r="23894">
          <cell r="S23894">
            <v>4230000</v>
          </cell>
        </row>
        <row r="23895">
          <cell r="S23895">
            <v>926534</v>
          </cell>
        </row>
        <row r="23896">
          <cell r="S23896">
            <v>1896000</v>
          </cell>
        </row>
        <row r="23897">
          <cell r="S23897">
            <v>1554000</v>
          </cell>
        </row>
        <row r="23898">
          <cell r="S23898">
            <v>1488953.51</v>
          </cell>
        </row>
        <row r="23899">
          <cell r="S23899">
            <v>500000</v>
          </cell>
        </row>
        <row r="23900">
          <cell r="S23900">
            <v>1779741.74</v>
          </cell>
        </row>
        <row r="23901">
          <cell r="S23901">
            <v>1620632.25</v>
          </cell>
        </row>
        <row r="23902">
          <cell r="S23902">
            <v>1890000</v>
          </cell>
        </row>
        <row r="23903">
          <cell r="S23903">
            <v>578353.57999999996</v>
          </cell>
        </row>
        <row r="23904">
          <cell r="S23904">
            <v>2452999.63</v>
          </cell>
        </row>
        <row r="23905">
          <cell r="S23905">
            <v>1354955.2</v>
          </cell>
        </row>
        <row r="23906">
          <cell r="S23906">
            <v>905886.1</v>
          </cell>
        </row>
        <row r="23907">
          <cell r="S23907">
            <v>5697428.5700000003</v>
          </cell>
        </row>
        <row r="23908">
          <cell r="S23908">
            <v>2652000</v>
          </cell>
        </row>
        <row r="23909">
          <cell r="S23909">
            <v>1558840.12</v>
          </cell>
        </row>
        <row r="23910">
          <cell r="S23910">
            <v>3489760.81</v>
          </cell>
        </row>
        <row r="23911">
          <cell r="S23911">
            <v>678000</v>
          </cell>
        </row>
        <row r="23912">
          <cell r="S23912">
            <v>2400000</v>
          </cell>
        </row>
        <row r="23913">
          <cell r="S23913">
            <v>3408000</v>
          </cell>
        </row>
        <row r="23914">
          <cell r="S23914">
            <v>1920000</v>
          </cell>
        </row>
        <row r="23915">
          <cell r="S23915">
            <v>1574262.33</v>
          </cell>
        </row>
        <row r="23916">
          <cell r="S23916">
            <v>99999.31</v>
          </cell>
        </row>
        <row r="23917">
          <cell r="S23917">
            <v>1146000</v>
          </cell>
        </row>
        <row r="23918">
          <cell r="S23918">
            <v>1011724.8</v>
          </cell>
        </row>
        <row r="23919">
          <cell r="S23919">
            <v>939827.11</v>
          </cell>
        </row>
        <row r="23920">
          <cell r="S23920">
            <v>1716000</v>
          </cell>
        </row>
        <row r="23921">
          <cell r="S23921">
            <v>1668000</v>
          </cell>
        </row>
        <row r="23922">
          <cell r="S23922">
            <v>770527</v>
          </cell>
        </row>
        <row r="23923">
          <cell r="S23923">
            <v>3000000</v>
          </cell>
        </row>
        <row r="23924">
          <cell r="S23924">
            <v>393040.37</v>
          </cell>
        </row>
        <row r="23925">
          <cell r="S23925">
            <v>1443000</v>
          </cell>
        </row>
        <row r="23926">
          <cell r="S23926">
            <v>43074.59</v>
          </cell>
        </row>
        <row r="23927">
          <cell r="S23927">
            <v>2562000</v>
          </cell>
        </row>
        <row r="23928">
          <cell r="S23928">
            <v>1800000</v>
          </cell>
        </row>
        <row r="23929">
          <cell r="S23929">
            <v>2502819.94</v>
          </cell>
        </row>
        <row r="23930">
          <cell r="S23930">
            <v>1755392.8</v>
          </cell>
        </row>
        <row r="23931">
          <cell r="S23931">
            <v>528909.06999999995</v>
          </cell>
        </row>
        <row r="23932">
          <cell r="S23932">
            <v>1351100.11</v>
          </cell>
        </row>
        <row r="23933">
          <cell r="S23933">
            <v>1500000</v>
          </cell>
        </row>
        <row r="23934">
          <cell r="S23934">
            <v>1842000</v>
          </cell>
        </row>
        <row r="23935">
          <cell r="S23935">
            <v>1464000</v>
          </cell>
        </row>
        <row r="23936">
          <cell r="S23936">
            <v>2028000</v>
          </cell>
        </row>
        <row r="23937">
          <cell r="S23937">
            <v>1320000</v>
          </cell>
        </row>
        <row r="23938">
          <cell r="S23938">
            <v>324044.63</v>
          </cell>
        </row>
        <row r="23939">
          <cell r="S23939">
            <v>1272000</v>
          </cell>
        </row>
        <row r="23940">
          <cell r="S23940">
            <v>1952944</v>
          </cell>
          <cell r="BB23940" t="str">
            <v>Rød</v>
          </cell>
        </row>
        <row r="23941">
          <cell r="S23941">
            <v>1850000</v>
          </cell>
        </row>
        <row r="23942">
          <cell r="S23942">
            <v>2351825.4700000002</v>
          </cell>
        </row>
        <row r="23943">
          <cell r="S23943">
            <v>1195230.26</v>
          </cell>
        </row>
        <row r="23944">
          <cell r="S23944">
            <v>2628000</v>
          </cell>
        </row>
        <row r="23945">
          <cell r="S23945">
            <v>1734000</v>
          </cell>
        </row>
        <row r="23946">
          <cell r="S23946">
            <v>3606000</v>
          </cell>
        </row>
        <row r="23947">
          <cell r="S23947">
            <v>2388000</v>
          </cell>
        </row>
        <row r="23948">
          <cell r="S23948">
            <v>294422.25</v>
          </cell>
        </row>
        <row r="23949">
          <cell r="S23949">
            <v>1442306</v>
          </cell>
        </row>
        <row r="23950">
          <cell r="S23950">
            <v>1536000</v>
          </cell>
        </row>
        <row r="23951">
          <cell r="S23951">
            <v>2446377.15</v>
          </cell>
        </row>
        <row r="23952">
          <cell r="S23952">
            <v>500008.39</v>
          </cell>
        </row>
        <row r="23953">
          <cell r="S23953">
            <v>882000</v>
          </cell>
        </row>
        <row r="23954">
          <cell r="S23954">
            <v>3746187.8</v>
          </cell>
        </row>
        <row r="23955">
          <cell r="S23955">
            <v>1392000</v>
          </cell>
        </row>
        <row r="23956">
          <cell r="S23956">
            <v>3099105.31</v>
          </cell>
          <cell r="BB23956" t="str">
            <v>Gul</v>
          </cell>
        </row>
        <row r="23957">
          <cell r="S23957">
            <v>1654997.22</v>
          </cell>
        </row>
        <row r="23958">
          <cell r="S23958">
            <v>1104000</v>
          </cell>
        </row>
        <row r="23959">
          <cell r="S23959">
            <v>3970795.78</v>
          </cell>
        </row>
        <row r="23960">
          <cell r="S23960">
            <v>500000</v>
          </cell>
        </row>
        <row r="23961">
          <cell r="S23961">
            <v>142134.13</v>
          </cell>
        </row>
        <row r="23962">
          <cell r="S23962">
            <v>960000</v>
          </cell>
        </row>
        <row r="23963">
          <cell r="S23963">
            <v>3654000</v>
          </cell>
        </row>
        <row r="23964">
          <cell r="S23964">
            <v>1171443</v>
          </cell>
        </row>
        <row r="23965">
          <cell r="S23965">
            <v>1506000</v>
          </cell>
        </row>
        <row r="23966">
          <cell r="S23966">
            <v>1216778.58</v>
          </cell>
        </row>
        <row r="23967">
          <cell r="S23967">
            <v>1126515.33</v>
          </cell>
        </row>
        <row r="23968">
          <cell r="S23968">
            <v>2134955.48</v>
          </cell>
        </row>
        <row r="23969">
          <cell r="S23969">
            <v>2004000</v>
          </cell>
        </row>
        <row r="23970">
          <cell r="S23970">
            <v>2910000</v>
          </cell>
        </row>
        <row r="23971">
          <cell r="S23971">
            <v>1908000</v>
          </cell>
        </row>
        <row r="23972">
          <cell r="S23972">
            <v>1950000</v>
          </cell>
        </row>
        <row r="23973">
          <cell r="S23973">
            <v>3396000</v>
          </cell>
        </row>
        <row r="23974">
          <cell r="S23974">
            <v>453801.18</v>
          </cell>
          <cell r="BB23974" t="str">
            <v>Oransje</v>
          </cell>
        </row>
        <row r="23975">
          <cell r="S23975">
            <v>2802000</v>
          </cell>
        </row>
        <row r="23976">
          <cell r="S23976">
            <v>785132</v>
          </cell>
        </row>
        <row r="23977">
          <cell r="S23977">
            <v>177514.07</v>
          </cell>
        </row>
        <row r="23978">
          <cell r="S23978">
            <v>3255559.44</v>
          </cell>
        </row>
        <row r="23979">
          <cell r="S23979">
            <v>2292000</v>
          </cell>
        </row>
        <row r="23980">
          <cell r="S23980">
            <v>446656.86</v>
          </cell>
        </row>
        <row r="23981">
          <cell r="S23981">
            <v>5250000</v>
          </cell>
        </row>
        <row r="23982">
          <cell r="S23982">
            <v>1884000</v>
          </cell>
        </row>
        <row r="23983">
          <cell r="S23983">
            <v>1524000</v>
          </cell>
        </row>
        <row r="23984">
          <cell r="S23984">
            <v>1254000</v>
          </cell>
        </row>
        <row r="23985">
          <cell r="S23985">
            <v>1074000</v>
          </cell>
        </row>
        <row r="23986">
          <cell r="S23986">
            <v>1874399.2</v>
          </cell>
        </row>
        <row r="23987">
          <cell r="S23987">
            <v>2847595.49</v>
          </cell>
        </row>
        <row r="23988">
          <cell r="S23988">
            <v>3126000</v>
          </cell>
        </row>
        <row r="23989">
          <cell r="S23989">
            <v>2322000</v>
          </cell>
        </row>
        <row r="23990">
          <cell r="S23990">
            <v>1338000</v>
          </cell>
        </row>
        <row r="23991">
          <cell r="S23991">
            <v>1203338.18</v>
          </cell>
        </row>
        <row r="23992">
          <cell r="S23992">
            <v>782359.99</v>
          </cell>
        </row>
        <row r="23993">
          <cell r="S23993">
            <v>1173391</v>
          </cell>
          <cell r="BB23993" t="str">
            <v>Oransje</v>
          </cell>
        </row>
        <row r="23994">
          <cell r="S23994">
            <v>2229999.58</v>
          </cell>
        </row>
        <row r="23995">
          <cell r="S23995">
            <v>1242000</v>
          </cell>
        </row>
        <row r="23996">
          <cell r="S23996">
            <v>2040000</v>
          </cell>
        </row>
        <row r="23997">
          <cell r="S23997">
            <v>2240000</v>
          </cell>
        </row>
        <row r="23998">
          <cell r="S23998">
            <v>2166000</v>
          </cell>
        </row>
        <row r="23999">
          <cell r="S23999">
            <v>2076000</v>
          </cell>
        </row>
        <row r="24000">
          <cell r="S24000">
            <v>1567591.07</v>
          </cell>
        </row>
        <row r="24001">
          <cell r="S24001">
            <v>3833183.51</v>
          </cell>
        </row>
        <row r="24002">
          <cell r="S24002">
            <v>1368000</v>
          </cell>
        </row>
        <row r="24003">
          <cell r="S24003">
            <v>2028000</v>
          </cell>
        </row>
        <row r="24004">
          <cell r="S24004">
            <v>1000509.78</v>
          </cell>
        </row>
        <row r="24005">
          <cell r="S24005">
            <v>1469825.08</v>
          </cell>
        </row>
        <row r="24006">
          <cell r="S24006">
            <v>859978.4</v>
          </cell>
        </row>
        <row r="24007">
          <cell r="S24007">
            <v>1548507.01</v>
          </cell>
        </row>
        <row r="24008">
          <cell r="S24008">
            <v>2572204.7799999998</v>
          </cell>
        </row>
        <row r="24009">
          <cell r="S24009">
            <v>666271.56999999995</v>
          </cell>
        </row>
        <row r="24010">
          <cell r="S24010">
            <v>665633.39</v>
          </cell>
        </row>
        <row r="24011">
          <cell r="S24011">
            <v>2352000</v>
          </cell>
        </row>
        <row r="24012">
          <cell r="S24012">
            <v>1032433.27</v>
          </cell>
        </row>
        <row r="24013">
          <cell r="S24013">
            <v>1933081.08</v>
          </cell>
        </row>
        <row r="24014">
          <cell r="S24014">
            <v>445785</v>
          </cell>
        </row>
        <row r="24015">
          <cell r="S24015">
            <v>954000</v>
          </cell>
        </row>
        <row r="24016">
          <cell r="S24016">
            <v>1700048.25</v>
          </cell>
        </row>
        <row r="24017">
          <cell r="S24017">
            <v>1664254</v>
          </cell>
        </row>
        <row r="24018">
          <cell r="S24018">
            <v>10000</v>
          </cell>
        </row>
        <row r="24019">
          <cell r="S24019">
            <v>830000</v>
          </cell>
        </row>
        <row r="24020">
          <cell r="S24020">
            <v>2622000</v>
          </cell>
        </row>
        <row r="24021">
          <cell r="S24021">
            <v>3646521.55</v>
          </cell>
        </row>
        <row r="24022">
          <cell r="S24022">
            <v>5316000</v>
          </cell>
        </row>
        <row r="24023">
          <cell r="S24023">
            <v>1231226.27</v>
          </cell>
        </row>
        <row r="24024">
          <cell r="S24024">
            <v>1357612</v>
          </cell>
        </row>
        <row r="24025">
          <cell r="S24025">
            <v>1395630.93</v>
          </cell>
        </row>
        <row r="24026">
          <cell r="S24026">
            <v>1717824.55</v>
          </cell>
        </row>
        <row r="24027">
          <cell r="S24027">
            <v>900000</v>
          </cell>
        </row>
        <row r="24028">
          <cell r="S24028">
            <v>1878000</v>
          </cell>
        </row>
        <row r="24029">
          <cell r="S24029">
            <v>3498000</v>
          </cell>
        </row>
        <row r="24030">
          <cell r="S24030">
            <v>1650649.78</v>
          </cell>
        </row>
        <row r="24031">
          <cell r="S24031">
            <v>4164000</v>
          </cell>
        </row>
        <row r="24032">
          <cell r="S24032">
            <v>2475805.9500000002</v>
          </cell>
        </row>
        <row r="24033">
          <cell r="S24033">
            <v>1608000</v>
          </cell>
        </row>
        <row r="24034">
          <cell r="S24034">
            <v>679986.8</v>
          </cell>
        </row>
        <row r="24035">
          <cell r="S24035">
            <v>29499.73</v>
          </cell>
        </row>
        <row r="24036">
          <cell r="S24036">
            <v>2658000</v>
          </cell>
        </row>
        <row r="24037">
          <cell r="S24037">
            <v>605011.22</v>
          </cell>
        </row>
        <row r="24038">
          <cell r="S24038">
            <v>1467940.5</v>
          </cell>
        </row>
        <row r="24039">
          <cell r="S24039">
            <v>2274000</v>
          </cell>
        </row>
        <row r="24040">
          <cell r="S24040">
            <v>1269837</v>
          </cell>
        </row>
        <row r="24041">
          <cell r="S24041">
            <v>1932000</v>
          </cell>
        </row>
        <row r="24042">
          <cell r="S24042">
            <v>2436000</v>
          </cell>
        </row>
        <row r="24043">
          <cell r="S24043">
            <v>3101091.07</v>
          </cell>
        </row>
        <row r="24044">
          <cell r="S24044">
            <v>465331.76</v>
          </cell>
        </row>
        <row r="24045">
          <cell r="S24045">
            <v>1758000</v>
          </cell>
        </row>
        <row r="24046">
          <cell r="S24046">
            <v>1716000</v>
          </cell>
        </row>
        <row r="24047">
          <cell r="S24047">
            <v>876000</v>
          </cell>
        </row>
        <row r="24048">
          <cell r="S24048">
            <v>2502000</v>
          </cell>
        </row>
        <row r="24049">
          <cell r="S24049">
            <v>2418000</v>
          </cell>
        </row>
        <row r="24050">
          <cell r="S24050">
            <v>1155690.76</v>
          </cell>
        </row>
        <row r="24051">
          <cell r="S24051">
            <v>2494853</v>
          </cell>
        </row>
        <row r="24052">
          <cell r="S24052">
            <v>1536000</v>
          </cell>
        </row>
        <row r="24053">
          <cell r="S24053">
            <v>1051433.6100000001</v>
          </cell>
        </row>
        <row r="24054">
          <cell r="S24054">
            <v>1210117</v>
          </cell>
        </row>
        <row r="24055">
          <cell r="S24055">
            <v>1180408.68</v>
          </cell>
        </row>
        <row r="24056">
          <cell r="S24056">
            <v>1326000</v>
          </cell>
        </row>
        <row r="24057">
          <cell r="S24057">
            <v>2520000</v>
          </cell>
        </row>
        <row r="24058">
          <cell r="S24058">
            <v>2310000</v>
          </cell>
        </row>
        <row r="24059">
          <cell r="S24059">
            <v>4452000</v>
          </cell>
        </row>
        <row r="24060">
          <cell r="S24060">
            <v>1896000</v>
          </cell>
        </row>
        <row r="24061">
          <cell r="S24061">
            <v>1566000</v>
          </cell>
        </row>
        <row r="24062">
          <cell r="S24062">
            <v>3090000</v>
          </cell>
        </row>
        <row r="24063">
          <cell r="S24063">
            <v>1524000</v>
          </cell>
        </row>
        <row r="24064">
          <cell r="S24064">
            <v>1520000</v>
          </cell>
        </row>
        <row r="24065">
          <cell r="S24065">
            <v>1360141</v>
          </cell>
        </row>
        <row r="24066">
          <cell r="S24066">
            <v>2392012</v>
          </cell>
        </row>
        <row r="24067">
          <cell r="S24067">
            <v>1560000</v>
          </cell>
        </row>
        <row r="24068">
          <cell r="S24068">
            <v>3366000</v>
          </cell>
        </row>
        <row r="24069">
          <cell r="S24069">
            <v>2790000</v>
          </cell>
        </row>
        <row r="24070">
          <cell r="S24070">
            <v>1171518.5900000001</v>
          </cell>
          <cell r="BB24070" t="str">
            <v>Oransje</v>
          </cell>
        </row>
        <row r="24071">
          <cell r="S24071">
            <v>3575000</v>
          </cell>
        </row>
        <row r="24072">
          <cell r="S24072">
            <v>484959.66</v>
          </cell>
        </row>
        <row r="24073">
          <cell r="S24073">
            <v>2807311.78</v>
          </cell>
        </row>
        <row r="24074">
          <cell r="S24074">
            <v>1224000</v>
          </cell>
        </row>
        <row r="24075">
          <cell r="S24075">
            <v>2244000</v>
          </cell>
        </row>
        <row r="24076">
          <cell r="S24076">
            <v>3090000</v>
          </cell>
        </row>
        <row r="24077">
          <cell r="S24077">
            <v>273551.93</v>
          </cell>
        </row>
        <row r="24078">
          <cell r="S24078">
            <v>1176000</v>
          </cell>
        </row>
        <row r="24079">
          <cell r="S24079">
            <v>3324000</v>
          </cell>
        </row>
        <row r="24080">
          <cell r="S24080">
            <v>2145425.42</v>
          </cell>
        </row>
        <row r="24081">
          <cell r="S24081">
            <v>1902000</v>
          </cell>
        </row>
        <row r="24082">
          <cell r="S24082">
            <v>1449975.14</v>
          </cell>
        </row>
        <row r="24083">
          <cell r="S24083">
            <v>1817301.44</v>
          </cell>
        </row>
        <row r="24084">
          <cell r="S24084">
            <v>664150</v>
          </cell>
        </row>
        <row r="24085">
          <cell r="S24085">
            <v>5202000</v>
          </cell>
        </row>
        <row r="24086">
          <cell r="S24086">
            <v>1572000</v>
          </cell>
        </row>
        <row r="24087">
          <cell r="S24087">
            <v>2214000</v>
          </cell>
        </row>
        <row r="24088">
          <cell r="S24088">
            <v>1932000</v>
          </cell>
        </row>
        <row r="24089">
          <cell r="S24089">
            <v>4323996.04</v>
          </cell>
        </row>
        <row r="24090">
          <cell r="S24090">
            <v>2490000</v>
          </cell>
        </row>
        <row r="24091">
          <cell r="S24091">
            <v>2005792.3</v>
          </cell>
        </row>
        <row r="24092">
          <cell r="S24092">
            <v>3324000</v>
          </cell>
        </row>
        <row r="24093">
          <cell r="S24093">
            <v>1953618.56</v>
          </cell>
        </row>
        <row r="24094">
          <cell r="S24094">
            <v>2758564.72</v>
          </cell>
        </row>
        <row r="24095">
          <cell r="S24095">
            <v>1878000</v>
          </cell>
        </row>
        <row r="24096">
          <cell r="S24096">
            <v>1476000</v>
          </cell>
        </row>
        <row r="24097">
          <cell r="S24097">
            <v>1434791.24</v>
          </cell>
        </row>
        <row r="24098">
          <cell r="S24098">
            <v>1872000</v>
          </cell>
        </row>
        <row r="24099">
          <cell r="S24099">
            <v>4500000</v>
          </cell>
        </row>
        <row r="24100">
          <cell r="S24100">
            <v>876000</v>
          </cell>
        </row>
        <row r="24101">
          <cell r="S24101">
            <v>1632000</v>
          </cell>
        </row>
        <row r="24102">
          <cell r="S24102">
            <v>1475521.26</v>
          </cell>
        </row>
        <row r="24103">
          <cell r="S24103">
            <v>2850000</v>
          </cell>
        </row>
        <row r="24104">
          <cell r="S24104">
            <v>832449.89</v>
          </cell>
        </row>
        <row r="24105">
          <cell r="S24105">
            <v>1218000</v>
          </cell>
        </row>
        <row r="24106">
          <cell r="S24106">
            <v>298223.96999999997</v>
          </cell>
        </row>
        <row r="24107">
          <cell r="S24107">
            <v>2430000</v>
          </cell>
        </row>
        <row r="24108">
          <cell r="S24108">
            <v>1254000</v>
          </cell>
        </row>
        <row r="24109">
          <cell r="S24109">
            <v>1332000</v>
          </cell>
        </row>
        <row r="24110">
          <cell r="S24110">
            <v>1800000</v>
          </cell>
          <cell r="BB24110" t="str">
            <v>Rød</v>
          </cell>
        </row>
        <row r="24111">
          <cell r="S24111">
            <v>757933.81</v>
          </cell>
        </row>
        <row r="24112">
          <cell r="S24112">
            <v>1170000</v>
          </cell>
        </row>
        <row r="24113">
          <cell r="S24113">
            <v>1326000</v>
          </cell>
        </row>
        <row r="24114">
          <cell r="S24114">
            <v>1170000</v>
          </cell>
        </row>
        <row r="24115">
          <cell r="S24115">
            <v>165000</v>
          </cell>
        </row>
        <row r="24116">
          <cell r="S24116">
            <v>-56</v>
          </cell>
        </row>
        <row r="24117">
          <cell r="S24117">
            <v>1752000</v>
          </cell>
        </row>
        <row r="24118">
          <cell r="S24118">
            <v>972000</v>
          </cell>
        </row>
        <row r="24119">
          <cell r="S24119">
            <v>4158000</v>
          </cell>
        </row>
        <row r="24120">
          <cell r="S24120">
            <v>2874000</v>
          </cell>
        </row>
        <row r="24121">
          <cell r="S24121">
            <v>1662000</v>
          </cell>
        </row>
        <row r="24122">
          <cell r="S24122">
            <v>1314000</v>
          </cell>
        </row>
        <row r="24123">
          <cell r="S24123">
            <v>782313.21</v>
          </cell>
        </row>
        <row r="24124">
          <cell r="S24124">
            <v>1625104.79</v>
          </cell>
        </row>
        <row r="24125">
          <cell r="S24125">
            <v>2678961.33</v>
          </cell>
        </row>
        <row r="24126">
          <cell r="S24126">
            <v>1848000</v>
          </cell>
        </row>
        <row r="24127">
          <cell r="S24127">
            <v>684000</v>
          </cell>
          <cell r="BB24127" t="str">
            <v>Oransje</v>
          </cell>
        </row>
        <row r="24128">
          <cell r="S24128">
            <v>1146728.97</v>
          </cell>
        </row>
        <row r="24129">
          <cell r="S24129">
            <v>783850</v>
          </cell>
        </row>
        <row r="24130">
          <cell r="S24130">
            <v>1842000</v>
          </cell>
        </row>
        <row r="24131">
          <cell r="S24131">
            <v>2070000</v>
          </cell>
        </row>
        <row r="24132">
          <cell r="S24132">
            <v>751673.88</v>
          </cell>
        </row>
        <row r="24133">
          <cell r="S24133">
            <v>1152954.8799999999</v>
          </cell>
        </row>
        <row r="24134">
          <cell r="S24134">
            <v>2501168.39</v>
          </cell>
        </row>
        <row r="24135">
          <cell r="S24135">
            <v>2406000</v>
          </cell>
        </row>
        <row r="24136">
          <cell r="S24136">
            <v>1260000</v>
          </cell>
        </row>
        <row r="24137">
          <cell r="S24137">
            <v>2136000</v>
          </cell>
        </row>
        <row r="24138">
          <cell r="S24138">
            <v>1710000</v>
          </cell>
        </row>
        <row r="24139">
          <cell r="S24139">
            <v>1554000</v>
          </cell>
        </row>
        <row r="24140">
          <cell r="S24140">
            <v>2952000</v>
          </cell>
        </row>
        <row r="24141">
          <cell r="S24141">
            <v>1626000</v>
          </cell>
        </row>
        <row r="24142">
          <cell r="S24142">
            <v>2052980.79</v>
          </cell>
        </row>
        <row r="24143">
          <cell r="S24143">
            <v>2454000</v>
          </cell>
        </row>
        <row r="24144">
          <cell r="S24144">
            <v>1170000</v>
          </cell>
        </row>
        <row r="24145">
          <cell r="S24145">
            <v>1170000</v>
          </cell>
        </row>
        <row r="24146">
          <cell r="S24146">
            <v>978102.89</v>
          </cell>
        </row>
        <row r="24147">
          <cell r="S24147">
            <v>2448000</v>
          </cell>
        </row>
        <row r="24148">
          <cell r="S24148">
            <v>1092000</v>
          </cell>
        </row>
        <row r="24149">
          <cell r="S24149">
            <v>1656000</v>
          </cell>
        </row>
        <row r="24150">
          <cell r="S24150">
            <v>1542000</v>
          </cell>
        </row>
        <row r="24151">
          <cell r="S24151">
            <v>1589690</v>
          </cell>
        </row>
        <row r="24152">
          <cell r="S24152">
            <v>1484880.47</v>
          </cell>
        </row>
        <row r="24153">
          <cell r="S24153">
            <v>3780000</v>
          </cell>
        </row>
        <row r="24154">
          <cell r="S24154">
            <v>1194000</v>
          </cell>
        </row>
        <row r="24155">
          <cell r="S24155">
            <v>2424000</v>
          </cell>
        </row>
        <row r="24156">
          <cell r="S24156">
            <v>2274000</v>
          </cell>
        </row>
        <row r="24157">
          <cell r="S24157">
            <v>1560000</v>
          </cell>
        </row>
        <row r="24158">
          <cell r="S24158">
            <v>1482000</v>
          </cell>
        </row>
        <row r="24159">
          <cell r="S24159">
            <v>2198528.4500000002</v>
          </cell>
        </row>
        <row r="24160">
          <cell r="S24160">
            <v>791653.12</v>
          </cell>
        </row>
        <row r="24161">
          <cell r="S24161">
            <v>1427392.32</v>
          </cell>
        </row>
        <row r="24162">
          <cell r="S24162">
            <v>1282750</v>
          </cell>
        </row>
        <row r="24163">
          <cell r="S24163">
            <v>7800000</v>
          </cell>
        </row>
        <row r="24164">
          <cell r="S24164">
            <v>788000</v>
          </cell>
        </row>
        <row r="24165">
          <cell r="S24165">
            <v>4822116.47</v>
          </cell>
        </row>
        <row r="24166">
          <cell r="S24166">
            <v>5562000</v>
          </cell>
          <cell r="BB24166" t="str">
            <v>Gul</v>
          </cell>
        </row>
        <row r="24167">
          <cell r="S24167">
            <v>925403.74</v>
          </cell>
        </row>
        <row r="24168">
          <cell r="S24168">
            <v>3300000</v>
          </cell>
        </row>
        <row r="24169">
          <cell r="S24169">
            <v>2100000</v>
          </cell>
        </row>
        <row r="24170">
          <cell r="S24170">
            <v>2352000</v>
          </cell>
        </row>
        <row r="24171">
          <cell r="S24171">
            <v>5970000</v>
          </cell>
        </row>
        <row r="24172">
          <cell r="S24172">
            <v>1410000</v>
          </cell>
        </row>
        <row r="24173">
          <cell r="S24173">
            <v>2160000</v>
          </cell>
        </row>
        <row r="24174">
          <cell r="S24174">
            <v>1097498.3400000001</v>
          </cell>
        </row>
        <row r="24175">
          <cell r="S24175">
            <v>1048316.55</v>
          </cell>
        </row>
        <row r="24176">
          <cell r="S24176">
            <v>2208465.42</v>
          </cell>
        </row>
        <row r="24177">
          <cell r="S24177">
            <v>2136000</v>
          </cell>
        </row>
        <row r="24178">
          <cell r="S24178">
            <v>1423791.46</v>
          </cell>
        </row>
        <row r="24179">
          <cell r="S24179">
            <v>104740.87</v>
          </cell>
        </row>
        <row r="24180">
          <cell r="S24180">
            <v>3432000</v>
          </cell>
        </row>
        <row r="24181">
          <cell r="S24181">
            <v>1951117.84</v>
          </cell>
        </row>
        <row r="24182">
          <cell r="S24182">
            <v>1150000.69</v>
          </cell>
        </row>
        <row r="24183">
          <cell r="S24183">
            <v>3678000</v>
          </cell>
          <cell r="BB24183" t="str">
            <v>Oransje</v>
          </cell>
        </row>
        <row r="24184">
          <cell r="S24184">
            <v>1139023.8400000001</v>
          </cell>
        </row>
        <row r="24185">
          <cell r="S24185">
            <v>276691.19</v>
          </cell>
        </row>
        <row r="24186">
          <cell r="S24186">
            <v>1272000</v>
          </cell>
        </row>
        <row r="24187">
          <cell r="S24187">
            <v>1272000</v>
          </cell>
        </row>
        <row r="24188">
          <cell r="S24188">
            <v>160000</v>
          </cell>
        </row>
        <row r="24189">
          <cell r="S24189">
            <v>1150513</v>
          </cell>
        </row>
        <row r="24190">
          <cell r="S24190">
            <v>2502000</v>
          </cell>
        </row>
        <row r="24191">
          <cell r="S24191">
            <v>1249678.92</v>
          </cell>
        </row>
        <row r="24192">
          <cell r="S24192">
            <v>3558000</v>
          </cell>
        </row>
        <row r="24193">
          <cell r="S24193">
            <v>1782695.12</v>
          </cell>
        </row>
        <row r="24194">
          <cell r="S24194">
            <v>1745196.56</v>
          </cell>
        </row>
        <row r="24195">
          <cell r="S24195">
            <v>1761578.26</v>
          </cell>
        </row>
        <row r="24196">
          <cell r="S24196">
            <v>1644000</v>
          </cell>
        </row>
        <row r="24197">
          <cell r="S24197">
            <v>1261648.0900000001</v>
          </cell>
        </row>
        <row r="24198">
          <cell r="S24198">
            <v>825052</v>
          </cell>
          <cell r="BB24198" t="str">
            <v>Rød</v>
          </cell>
        </row>
        <row r="24199">
          <cell r="S24199">
            <v>3584136.82</v>
          </cell>
        </row>
        <row r="24200">
          <cell r="S24200">
            <v>2670779.08</v>
          </cell>
        </row>
        <row r="24201">
          <cell r="S24201">
            <v>1836000</v>
          </cell>
        </row>
        <row r="24202">
          <cell r="S24202">
            <v>2524376</v>
          </cell>
        </row>
        <row r="24203">
          <cell r="S24203">
            <v>885112</v>
          </cell>
        </row>
        <row r="24204">
          <cell r="S24204">
            <v>5448000</v>
          </cell>
        </row>
        <row r="24205">
          <cell r="S24205">
            <v>1602705.96</v>
          </cell>
        </row>
        <row r="24206">
          <cell r="S24206">
            <v>1824000</v>
          </cell>
        </row>
        <row r="24207">
          <cell r="S24207">
            <v>1548000</v>
          </cell>
        </row>
        <row r="24208">
          <cell r="S24208">
            <v>1404000</v>
          </cell>
        </row>
        <row r="24209">
          <cell r="S24209">
            <v>1986000</v>
          </cell>
        </row>
        <row r="24210">
          <cell r="S24210">
            <v>2992999.51</v>
          </cell>
        </row>
        <row r="24211">
          <cell r="S24211">
            <v>1740000</v>
          </cell>
        </row>
        <row r="24212">
          <cell r="S24212">
            <v>400000</v>
          </cell>
          <cell r="BB24212" t="str">
            <v>Rød</v>
          </cell>
        </row>
        <row r="24213">
          <cell r="S24213">
            <v>2116049.23</v>
          </cell>
        </row>
        <row r="24214">
          <cell r="S24214">
            <v>2549504.6</v>
          </cell>
        </row>
        <row r="24215">
          <cell r="S24215">
            <v>423675.8</v>
          </cell>
        </row>
        <row r="24216">
          <cell r="S24216">
            <v>3047721.5</v>
          </cell>
        </row>
        <row r="24217">
          <cell r="S24217">
            <v>2070000</v>
          </cell>
        </row>
        <row r="24218">
          <cell r="S24218">
            <v>754058.77</v>
          </cell>
        </row>
        <row r="24219">
          <cell r="S24219">
            <v>2109708.91</v>
          </cell>
          <cell r="BB24219" t="str">
            <v>Gul</v>
          </cell>
        </row>
        <row r="24220">
          <cell r="S24220">
            <v>1503774.43</v>
          </cell>
        </row>
        <row r="24221">
          <cell r="S24221">
            <v>1620000</v>
          </cell>
        </row>
        <row r="24222">
          <cell r="S24222">
            <v>1169700</v>
          </cell>
        </row>
        <row r="24223">
          <cell r="S24223">
            <v>1890947.04</v>
          </cell>
        </row>
        <row r="24224">
          <cell r="S24224">
            <v>1149445.57</v>
          </cell>
        </row>
        <row r="24225">
          <cell r="S24225">
            <v>2946000</v>
          </cell>
        </row>
        <row r="24226">
          <cell r="S24226">
            <v>2434950.09</v>
          </cell>
        </row>
        <row r="24227">
          <cell r="S24227">
            <v>1500000</v>
          </cell>
        </row>
        <row r="24228">
          <cell r="S24228">
            <v>3072000</v>
          </cell>
        </row>
        <row r="24229">
          <cell r="S24229">
            <v>1302000</v>
          </cell>
        </row>
        <row r="24230">
          <cell r="S24230">
            <v>2400000</v>
          </cell>
        </row>
        <row r="24231">
          <cell r="S24231">
            <v>2525896.25</v>
          </cell>
        </row>
        <row r="24232">
          <cell r="S24232">
            <v>2064000</v>
          </cell>
          <cell r="BB24232" t="str">
            <v>Oransje</v>
          </cell>
        </row>
        <row r="24233">
          <cell r="S24233">
            <v>1986000</v>
          </cell>
        </row>
        <row r="24234">
          <cell r="S24234">
            <v>6300000</v>
          </cell>
          <cell r="BB24234" t="str">
            <v>Oransje</v>
          </cell>
        </row>
        <row r="24235">
          <cell r="S24235">
            <v>1320340.75</v>
          </cell>
        </row>
        <row r="24236">
          <cell r="S24236">
            <v>2245835.06</v>
          </cell>
        </row>
        <row r="24237">
          <cell r="S24237">
            <v>1408000.51</v>
          </cell>
        </row>
        <row r="24238">
          <cell r="S24238">
            <v>1410000</v>
          </cell>
        </row>
        <row r="24239">
          <cell r="S24239">
            <v>1506000</v>
          </cell>
        </row>
        <row r="24240">
          <cell r="S24240">
            <v>240000</v>
          </cell>
        </row>
        <row r="24241">
          <cell r="S24241">
            <v>333405.65999999997</v>
          </cell>
        </row>
        <row r="24242">
          <cell r="S24242">
            <v>3204000</v>
          </cell>
        </row>
        <row r="24243">
          <cell r="S24243">
            <v>2742000</v>
          </cell>
        </row>
        <row r="24244">
          <cell r="S24244">
            <v>3066000</v>
          </cell>
        </row>
        <row r="24245">
          <cell r="S24245">
            <v>546200</v>
          </cell>
        </row>
        <row r="24246">
          <cell r="S24246">
            <v>-1.4</v>
          </cell>
        </row>
        <row r="24247">
          <cell r="S24247">
            <v>1362000</v>
          </cell>
        </row>
        <row r="24248">
          <cell r="S24248">
            <v>1560497.95</v>
          </cell>
        </row>
        <row r="24249">
          <cell r="S24249">
            <v>3999969.43</v>
          </cell>
        </row>
        <row r="24250">
          <cell r="S24250">
            <v>1518000</v>
          </cell>
        </row>
        <row r="24251">
          <cell r="S24251">
            <v>70751.37</v>
          </cell>
        </row>
        <row r="24252">
          <cell r="S24252">
            <v>806643.21</v>
          </cell>
        </row>
        <row r="24253">
          <cell r="S24253">
            <v>67735.08</v>
          </cell>
        </row>
        <row r="24254">
          <cell r="S24254">
            <v>1282986</v>
          </cell>
        </row>
        <row r="24255">
          <cell r="S24255">
            <v>1512000</v>
          </cell>
        </row>
        <row r="24256">
          <cell r="S24256">
            <v>3836252.06</v>
          </cell>
        </row>
        <row r="24257">
          <cell r="S24257">
            <v>1410000</v>
          </cell>
        </row>
        <row r="24258">
          <cell r="S24258">
            <v>7184</v>
          </cell>
        </row>
        <row r="24259">
          <cell r="S24259">
            <v>2370124.56</v>
          </cell>
        </row>
        <row r="24260">
          <cell r="S24260">
            <v>899000</v>
          </cell>
        </row>
        <row r="24261">
          <cell r="S24261">
            <v>1854000</v>
          </cell>
        </row>
        <row r="24262">
          <cell r="S24262">
            <v>1302951.1000000001</v>
          </cell>
        </row>
        <row r="24263">
          <cell r="S24263">
            <v>543032.5</v>
          </cell>
        </row>
        <row r="24264">
          <cell r="S24264">
            <v>646886.85</v>
          </cell>
        </row>
        <row r="24265">
          <cell r="S24265">
            <v>690507.58</v>
          </cell>
        </row>
        <row r="24266">
          <cell r="S24266">
            <v>5694000</v>
          </cell>
        </row>
        <row r="24267">
          <cell r="S24267">
            <v>948000</v>
          </cell>
        </row>
        <row r="24268">
          <cell r="S24268">
            <v>600000</v>
          </cell>
        </row>
        <row r="24269">
          <cell r="S24269">
            <v>2411000</v>
          </cell>
          <cell r="BB24269" t="str">
            <v>Gul</v>
          </cell>
        </row>
        <row r="24270">
          <cell r="S24270">
            <v>1463519.56</v>
          </cell>
        </row>
        <row r="24271">
          <cell r="S24271">
            <v>882000</v>
          </cell>
        </row>
        <row r="24272">
          <cell r="S24272">
            <v>1315000</v>
          </cell>
        </row>
        <row r="24273">
          <cell r="S24273">
            <v>1155432.44</v>
          </cell>
        </row>
        <row r="24274">
          <cell r="S24274">
            <v>2060000</v>
          </cell>
        </row>
        <row r="24275">
          <cell r="S24275">
            <v>20922.490000000002</v>
          </cell>
        </row>
        <row r="24276">
          <cell r="S24276">
            <v>2250000</v>
          </cell>
        </row>
        <row r="24277">
          <cell r="S24277">
            <v>3654000</v>
          </cell>
        </row>
        <row r="24278">
          <cell r="S24278">
            <v>1374000</v>
          </cell>
        </row>
        <row r="24279">
          <cell r="S24279">
            <v>1294333.71</v>
          </cell>
        </row>
        <row r="24280">
          <cell r="S24280">
            <v>2580000</v>
          </cell>
        </row>
        <row r="24281">
          <cell r="S24281">
            <v>3036000</v>
          </cell>
        </row>
        <row r="24282">
          <cell r="S24282">
            <v>2412000</v>
          </cell>
        </row>
        <row r="24283">
          <cell r="S24283">
            <v>65988.039999999994</v>
          </cell>
        </row>
        <row r="24284">
          <cell r="S24284">
            <v>866125.01</v>
          </cell>
        </row>
        <row r="24285">
          <cell r="S24285">
            <v>1074000</v>
          </cell>
        </row>
        <row r="24286">
          <cell r="S24286">
            <v>1380000</v>
          </cell>
        </row>
        <row r="24287">
          <cell r="S24287">
            <v>1457585.08</v>
          </cell>
        </row>
        <row r="24288">
          <cell r="S24288">
            <v>1254000</v>
          </cell>
        </row>
        <row r="24289">
          <cell r="S24289">
            <v>514850</v>
          </cell>
        </row>
        <row r="24290">
          <cell r="S24290">
            <v>1710000</v>
          </cell>
        </row>
        <row r="24291">
          <cell r="S24291">
            <v>2452871.73</v>
          </cell>
        </row>
        <row r="24292">
          <cell r="S24292">
            <v>888450.57</v>
          </cell>
        </row>
        <row r="24293">
          <cell r="S24293">
            <v>1242000</v>
          </cell>
        </row>
        <row r="24294">
          <cell r="S24294">
            <v>1295588.1399999999</v>
          </cell>
        </row>
        <row r="24295">
          <cell r="S24295">
            <v>7106.88</v>
          </cell>
        </row>
        <row r="24296">
          <cell r="S24296">
            <v>1500000</v>
          </cell>
        </row>
        <row r="24297">
          <cell r="S24297">
            <v>1260000</v>
          </cell>
        </row>
        <row r="24298">
          <cell r="S24298">
            <v>2510186.23</v>
          </cell>
        </row>
        <row r="24299">
          <cell r="S24299">
            <v>1819497.4</v>
          </cell>
        </row>
        <row r="24300">
          <cell r="S24300">
            <v>1926000</v>
          </cell>
        </row>
        <row r="24301">
          <cell r="S24301">
            <v>678000</v>
          </cell>
        </row>
        <row r="24302">
          <cell r="S24302">
            <v>2736000</v>
          </cell>
        </row>
        <row r="24303">
          <cell r="S24303">
            <v>799984.97</v>
          </cell>
        </row>
        <row r="24304">
          <cell r="S24304">
            <v>1106075.6100000001</v>
          </cell>
        </row>
        <row r="24305">
          <cell r="S24305">
            <v>1932000</v>
          </cell>
        </row>
        <row r="24306">
          <cell r="S24306">
            <v>2076000</v>
          </cell>
        </row>
        <row r="24307">
          <cell r="S24307">
            <v>1164000</v>
          </cell>
        </row>
        <row r="24308">
          <cell r="S24308">
            <v>756000</v>
          </cell>
        </row>
        <row r="24309">
          <cell r="S24309">
            <v>1686000</v>
          </cell>
        </row>
        <row r="24310">
          <cell r="S24310">
            <v>1408498.72</v>
          </cell>
        </row>
        <row r="24311">
          <cell r="S24311">
            <v>2379000</v>
          </cell>
        </row>
        <row r="24312">
          <cell r="S24312">
            <v>1158000</v>
          </cell>
        </row>
        <row r="24313">
          <cell r="S24313">
            <v>1493885</v>
          </cell>
        </row>
        <row r="24314">
          <cell r="S24314">
            <v>1674000</v>
          </cell>
        </row>
        <row r="24315">
          <cell r="S24315">
            <v>3000000</v>
          </cell>
        </row>
        <row r="24316">
          <cell r="S24316">
            <v>-0.97</v>
          </cell>
        </row>
        <row r="24317">
          <cell r="S24317">
            <v>256963.85</v>
          </cell>
        </row>
        <row r="24318">
          <cell r="S24318">
            <v>1342033.9099999999</v>
          </cell>
        </row>
        <row r="24319">
          <cell r="S24319">
            <v>1668000</v>
          </cell>
        </row>
        <row r="24320">
          <cell r="S24320">
            <v>2508000</v>
          </cell>
        </row>
        <row r="24321">
          <cell r="S24321">
            <v>619553</v>
          </cell>
        </row>
        <row r="24322">
          <cell r="S24322">
            <v>1478299.17</v>
          </cell>
        </row>
        <row r="24323">
          <cell r="S24323">
            <v>1236000</v>
          </cell>
        </row>
        <row r="24324">
          <cell r="S24324">
            <v>667289.63</v>
          </cell>
        </row>
        <row r="24325">
          <cell r="S24325">
            <v>1307104.44</v>
          </cell>
        </row>
        <row r="24326">
          <cell r="S24326">
            <v>4206000</v>
          </cell>
        </row>
        <row r="24327">
          <cell r="S24327">
            <v>2438175</v>
          </cell>
        </row>
        <row r="24328">
          <cell r="S24328">
            <v>2556000</v>
          </cell>
        </row>
        <row r="24329">
          <cell r="S24329">
            <v>1458000</v>
          </cell>
        </row>
        <row r="24330">
          <cell r="S24330">
            <v>6190408.3899999997</v>
          </cell>
        </row>
        <row r="24331">
          <cell r="S24331">
            <v>1062000</v>
          </cell>
        </row>
        <row r="24332">
          <cell r="S24332">
            <v>1940000</v>
          </cell>
        </row>
        <row r="24333">
          <cell r="S24333">
            <v>1170000</v>
          </cell>
        </row>
        <row r="24334">
          <cell r="S24334">
            <v>1089325.6000000001</v>
          </cell>
        </row>
        <row r="24335">
          <cell r="S24335">
            <v>2700000</v>
          </cell>
        </row>
        <row r="24336">
          <cell r="S24336">
            <v>1004939.33</v>
          </cell>
        </row>
        <row r="24337">
          <cell r="S24337">
            <v>1132222.71</v>
          </cell>
        </row>
        <row r="24338">
          <cell r="S24338">
            <v>1692000</v>
          </cell>
        </row>
        <row r="24339">
          <cell r="S24339">
            <v>1026000</v>
          </cell>
        </row>
        <row r="24340">
          <cell r="S24340">
            <v>3240000</v>
          </cell>
        </row>
        <row r="24341">
          <cell r="S24341">
            <v>4076387</v>
          </cell>
        </row>
        <row r="24342">
          <cell r="S24342">
            <v>5110522.51</v>
          </cell>
        </row>
        <row r="24343">
          <cell r="S24343">
            <v>721101</v>
          </cell>
        </row>
        <row r="24344">
          <cell r="S24344">
            <v>397997</v>
          </cell>
        </row>
        <row r="24345">
          <cell r="S24345">
            <v>429882.21</v>
          </cell>
        </row>
        <row r="24346">
          <cell r="S24346">
            <v>1401818</v>
          </cell>
        </row>
        <row r="24347">
          <cell r="S24347">
            <v>2220000</v>
          </cell>
        </row>
        <row r="24348">
          <cell r="S24348">
            <v>2376000</v>
          </cell>
        </row>
        <row r="24349">
          <cell r="S24349">
            <v>792000</v>
          </cell>
        </row>
        <row r="24350">
          <cell r="S24350">
            <v>1992000</v>
          </cell>
        </row>
        <row r="24351">
          <cell r="S24351">
            <v>1704909.52</v>
          </cell>
        </row>
        <row r="24352">
          <cell r="S24352">
            <v>903568.01</v>
          </cell>
        </row>
        <row r="24353">
          <cell r="S24353">
            <v>1542000</v>
          </cell>
        </row>
        <row r="24354">
          <cell r="S24354">
            <v>1371682.98</v>
          </cell>
        </row>
        <row r="24355">
          <cell r="S24355">
            <v>894000</v>
          </cell>
        </row>
        <row r="24356">
          <cell r="S24356">
            <v>1190410.21</v>
          </cell>
        </row>
        <row r="24357">
          <cell r="S24357">
            <v>1056000</v>
          </cell>
        </row>
        <row r="24358">
          <cell r="S24358">
            <v>756000</v>
          </cell>
        </row>
        <row r="24359">
          <cell r="S24359">
            <v>8256000</v>
          </cell>
        </row>
        <row r="24360">
          <cell r="S24360">
            <v>1065079.94</v>
          </cell>
        </row>
        <row r="24361">
          <cell r="S24361">
            <v>2304000</v>
          </cell>
        </row>
        <row r="24362">
          <cell r="S24362">
            <v>764520</v>
          </cell>
        </row>
        <row r="24363">
          <cell r="S24363">
            <v>2137057.8199999998</v>
          </cell>
        </row>
        <row r="24364">
          <cell r="S24364">
            <v>1122000</v>
          </cell>
        </row>
        <row r="24365">
          <cell r="S24365">
            <v>2670000</v>
          </cell>
        </row>
        <row r="24366">
          <cell r="S24366">
            <v>914632.44</v>
          </cell>
        </row>
        <row r="24367">
          <cell r="S24367">
            <v>1890000</v>
          </cell>
        </row>
        <row r="24368">
          <cell r="S24368">
            <v>2655000</v>
          </cell>
        </row>
        <row r="24369">
          <cell r="S24369">
            <v>1194000</v>
          </cell>
        </row>
        <row r="24370">
          <cell r="S24370">
            <v>749486.25</v>
          </cell>
        </row>
        <row r="24371">
          <cell r="S24371">
            <v>700681.59</v>
          </cell>
        </row>
        <row r="24372">
          <cell r="S24372">
            <v>1710000</v>
          </cell>
        </row>
        <row r="24373">
          <cell r="S24373">
            <v>694603.17</v>
          </cell>
        </row>
        <row r="24374">
          <cell r="S24374">
            <v>551948.9</v>
          </cell>
        </row>
        <row r="24375">
          <cell r="S24375">
            <v>2676000</v>
          </cell>
        </row>
        <row r="24376">
          <cell r="S24376">
            <v>1572000</v>
          </cell>
        </row>
        <row r="24377">
          <cell r="S24377">
            <v>3166014.47</v>
          </cell>
        </row>
        <row r="24378">
          <cell r="S24378">
            <v>2220000</v>
          </cell>
        </row>
        <row r="24379">
          <cell r="S24379">
            <v>2664000</v>
          </cell>
        </row>
        <row r="24380">
          <cell r="S24380">
            <v>10000</v>
          </cell>
        </row>
        <row r="24381">
          <cell r="S24381">
            <v>599886</v>
          </cell>
        </row>
        <row r="24382">
          <cell r="S24382">
            <v>989999</v>
          </cell>
        </row>
        <row r="24383">
          <cell r="S24383">
            <v>756000</v>
          </cell>
        </row>
        <row r="24384">
          <cell r="S24384">
            <v>1336742.53</v>
          </cell>
        </row>
        <row r="24385">
          <cell r="S24385">
            <v>1482000</v>
          </cell>
        </row>
        <row r="24386">
          <cell r="S24386">
            <v>335070.40000000002</v>
          </cell>
        </row>
        <row r="24387">
          <cell r="S24387">
            <v>1140000</v>
          </cell>
        </row>
        <row r="24388">
          <cell r="S24388">
            <v>2790000</v>
          </cell>
        </row>
        <row r="24389">
          <cell r="S24389">
            <v>1374931.85</v>
          </cell>
        </row>
        <row r="24390">
          <cell r="S24390">
            <v>1134000</v>
          </cell>
        </row>
        <row r="24391">
          <cell r="S24391">
            <v>1932000</v>
          </cell>
        </row>
        <row r="24392">
          <cell r="S24392">
            <v>1363115.9</v>
          </cell>
        </row>
        <row r="24393">
          <cell r="S24393">
            <v>170425.06</v>
          </cell>
        </row>
        <row r="24394">
          <cell r="S24394">
            <v>2256000</v>
          </cell>
        </row>
        <row r="24395">
          <cell r="S24395">
            <v>610246.01</v>
          </cell>
        </row>
        <row r="24396">
          <cell r="S24396">
            <v>1514199</v>
          </cell>
        </row>
        <row r="24397">
          <cell r="S24397">
            <v>1176000</v>
          </cell>
        </row>
        <row r="24398">
          <cell r="S24398">
            <v>1588860.59</v>
          </cell>
        </row>
        <row r="24399">
          <cell r="S24399">
            <v>1272000</v>
          </cell>
        </row>
        <row r="24400">
          <cell r="S24400">
            <v>1320000</v>
          </cell>
        </row>
        <row r="24401">
          <cell r="S24401">
            <v>330000</v>
          </cell>
        </row>
        <row r="24402">
          <cell r="S24402">
            <v>549507.55000000005</v>
          </cell>
        </row>
        <row r="24403">
          <cell r="S24403">
            <v>788769.59</v>
          </cell>
        </row>
        <row r="24404">
          <cell r="S24404">
            <v>4800000</v>
          </cell>
        </row>
        <row r="24405">
          <cell r="S24405">
            <v>6054000</v>
          </cell>
        </row>
        <row r="24406">
          <cell r="S24406">
            <v>3732000</v>
          </cell>
        </row>
        <row r="24407">
          <cell r="S24407">
            <v>2754000</v>
          </cell>
        </row>
        <row r="24408">
          <cell r="S24408">
            <v>1855686.74</v>
          </cell>
        </row>
        <row r="24409">
          <cell r="S24409">
            <v>1977616.65</v>
          </cell>
        </row>
        <row r="24410">
          <cell r="S24410">
            <v>1283386.6000000001</v>
          </cell>
        </row>
        <row r="24411">
          <cell r="S24411">
            <v>3330000</v>
          </cell>
        </row>
        <row r="24412">
          <cell r="S24412">
            <v>1242000</v>
          </cell>
        </row>
        <row r="24413">
          <cell r="S24413">
            <v>2136000</v>
          </cell>
        </row>
        <row r="24414">
          <cell r="S24414">
            <v>808578.46</v>
          </cell>
        </row>
        <row r="24415">
          <cell r="S24415">
            <v>1290000</v>
          </cell>
        </row>
        <row r="24416">
          <cell r="S24416">
            <v>1164000</v>
          </cell>
        </row>
        <row r="24417">
          <cell r="S24417">
            <v>1340879.81</v>
          </cell>
        </row>
        <row r="24418">
          <cell r="S24418">
            <v>2220000</v>
          </cell>
        </row>
        <row r="24419">
          <cell r="S24419">
            <v>941697.25</v>
          </cell>
        </row>
        <row r="24420">
          <cell r="S24420">
            <v>1723853.48</v>
          </cell>
        </row>
        <row r="24421">
          <cell r="S24421">
            <v>1162489.72</v>
          </cell>
        </row>
        <row r="24422">
          <cell r="S24422">
            <v>1326000</v>
          </cell>
        </row>
        <row r="24423">
          <cell r="S24423">
            <v>999.35</v>
          </cell>
        </row>
        <row r="24424">
          <cell r="S24424">
            <v>1812000</v>
          </cell>
        </row>
        <row r="24425">
          <cell r="S24425">
            <v>830000</v>
          </cell>
        </row>
        <row r="24426">
          <cell r="S24426">
            <v>-11</v>
          </cell>
        </row>
        <row r="24427">
          <cell r="S24427">
            <v>1050000</v>
          </cell>
        </row>
        <row r="24428">
          <cell r="S24428">
            <v>251920.88</v>
          </cell>
        </row>
        <row r="24429">
          <cell r="S24429">
            <v>2220000</v>
          </cell>
        </row>
        <row r="24430">
          <cell r="S24430">
            <v>1536000</v>
          </cell>
        </row>
        <row r="24431">
          <cell r="S24431">
            <v>1950000</v>
          </cell>
        </row>
        <row r="24432">
          <cell r="S24432">
            <v>96855.05</v>
          </cell>
        </row>
        <row r="24433">
          <cell r="S24433">
            <v>996000</v>
          </cell>
        </row>
        <row r="24434">
          <cell r="S24434">
            <v>214368.53</v>
          </cell>
        </row>
        <row r="24435">
          <cell r="S24435">
            <v>928487.59</v>
          </cell>
        </row>
        <row r="24436">
          <cell r="S24436">
            <v>1823399.71</v>
          </cell>
        </row>
        <row r="24437">
          <cell r="S24437">
            <v>1212000</v>
          </cell>
        </row>
        <row r="24438">
          <cell r="S24438">
            <v>1380000</v>
          </cell>
          <cell r="BB24438" t="str">
            <v>Rød</v>
          </cell>
        </row>
        <row r="24439">
          <cell r="S24439">
            <v>2130000</v>
          </cell>
        </row>
        <row r="24440">
          <cell r="S24440">
            <v>2298000</v>
          </cell>
        </row>
        <row r="24441">
          <cell r="S24441">
            <v>198801.26</v>
          </cell>
        </row>
        <row r="24442">
          <cell r="S24442">
            <v>1740000</v>
          </cell>
        </row>
        <row r="24443">
          <cell r="S24443">
            <v>1080275.77</v>
          </cell>
        </row>
        <row r="24444">
          <cell r="S24444">
            <v>864000</v>
          </cell>
        </row>
        <row r="24445">
          <cell r="S24445">
            <v>1180945.55</v>
          </cell>
        </row>
        <row r="24446">
          <cell r="S24446">
            <v>1099511.44</v>
          </cell>
        </row>
        <row r="24447">
          <cell r="S24447">
            <v>951853</v>
          </cell>
        </row>
        <row r="24448">
          <cell r="S24448">
            <v>2712000</v>
          </cell>
        </row>
        <row r="24449">
          <cell r="S24449">
            <v>1314000</v>
          </cell>
        </row>
        <row r="24450">
          <cell r="S24450">
            <v>2350203.4300000002</v>
          </cell>
        </row>
        <row r="24451">
          <cell r="S24451">
            <v>2384759.0099999998</v>
          </cell>
        </row>
        <row r="24452">
          <cell r="S24452">
            <v>1740000</v>
          </cell>
        </row>
        <row r="24453">
          <cell r="S24453">
            <v>834000</v>
          </cell>
        </row>
        <row r="24454">
          <cell r="S24454">
            <v>1120080.07</v>
          </cell>
        </row>
        <row r="24455">
          <cell r="S24455">
            <v>1423577.59</v>
          </cell>
        </row>
        <row r="24456">
          <cell r="S24456">
            <v>4769896</v>
          </cell>
        </row>
        <row r="24457">
          <cell r="S24457">
            <v>190497</v>
          </cell>
        </row>
        <row r="24458">
          <cell r="S24458">
            <v>1698000</v>
          </cell>
        </row>
        <row r="24459">
          <cell r="S24459">
            <v>1296000</v>
          </cell>
        </row>
        <row r="24460">
          <cell r="S24460">
            <v>1272000</v>
          </cell>
        </row>
        <row r="24461">
          <cell r="S24461">
            <v>1300000</v>
          </cell>
        </row>
        <row r="24462">
          <cell r="S24462">
            <v>2298000</v>
          </cell>
        </row>
        <row r="24463">
          <cell r="S24463">
            <v>3760000</v>
          </cell>
        </row>
        <row r="24464">
          <cell r="S24464">
            <v>859748.2</v>
          </cell>
        </row>
        <row r="24465">
          <cell r="S24465">
            <v>812792.41</v>
          </cell>
        </row>
        <row r="24466">
          <cell r="S24466">
            <v>1359752.89</v>
          </cell>
        </row>
        <row r="24467">
          <cell r="S24467">
            <v>1369951.82</v>
          </cell>
        </row>
        <row r="24468">
          <cell r="S24468">
            <v>1098000</v>
          </cell>
        </row>
        <row r="24469">
          <cell r="S24469">
            <v>1494000</v>
          </cell>
        </row>
        <row r="24470">
          <cell r="S24470">
            <v>1168229.6000000001</v>
          </cell>
        </row>
        <row r="24471">
          <cell r="S24471">
            <v>5418000</v>
          </cell>
        </row>
        <row r="24472">
          <cell r="S24472">
            <v>700000</v>
          </cell>
        </row>
        <row r="24473">
          <cell r="S24473">
            <v>1998000</v>
          </cell>
        </row>
        <row r="24474">
          <cell r="S24474">
            <v>6904734.9900000002</v>
          </cell>
        </row>
        <row r="24475">
          <cell r="S24475">
            <v>2670000</v>
          </cell>
        </row>
        <row r="24476">
          <cell r="S24476">
            <v>2612660.77</v>
          </cell>
        </row>
        <row r="24477">
          <cell r="S24477">
            <v>321622.08</v>
          </cell>
        </row>
        <row r="24478">
          <cell r="S24478">
            <v>1368000</v>
          </cell>
        </row>
        <row r="24479">
          <cell r="S24479">
            <v>1459941.87</v>
          </cell>
        </row>
        <row r="24480">
          <cell r="S24480">
            <v>941648.4</v>
          </cell>
        </row>
        <row r="24481">
          <cell r="S24481">
            <v>1410000</v>
          </cell>
        </row>
        <row r="24482">
          <cell r="S24482">
            <v>1410000</v>
          </cell>
        </row>
        <row r="24483">
          <cell r="S24483">
            <v>949159.58</v>
          </cell>
        </row>
        <row r="24484">
          <cell r="S24484">
            <v>392354.24</v>
          </cell>
        </row>
        <row r="24485">
          <cell r="S24485">
            <v>977358.13</v>
          </cell>
        </row>
        <row r="24486">
          <cell r="S24486">
            <v>1980000</v>
          </cell>
        </row>
        <row r="24487">
          <cell r="S24487">
            <v>2289685.14</v>
          </cell>
        </row>
        <row r="24488">
          <cell r="S24488">
            <v>697575.86</v>
          </cell>
        </row>
        <row r="24489">
          <cell r="S24489">
            <v>633564.68999999994</v>
          </cell>
        </row>
        <row r="24490">
          <cell r="S24490">
            <v>858270.59</v>
          </cell>
        </row>
        <row r="24491">
          <cell r="S24491">
            <v>2550000</v>
          </cell>
        </row>
        <row r="24492">
          <cell r="S24492">
            <v>3138000</v>
          </cell>
        </row>
        <row r="24493">
          <cell r="S24493">
            <v>1122000</v>
          </cell>
        </row>
        <row r="24494">
          <cell r="S24494">
            <v>1440000</v>
          </cell>
        </row>
        <row r="24495">
          <cell r="S24495">
            <v>2497105.75</v>
          </cell>
        </row>
        <row r="24496">
          <cell r="S24496">
            <v>759800.03</v>
          </cell>
        </row>
        <row r="24497">
          <cell r="S24497">
            <v>1105811</v>
          </cell>
        </row>
        <row r="24498">
          <cell r="S24498">
            <v>1240054.07</v>
          </cell>
        </row>
        <row r="24499">
          <cell r="S24499">
            <v>397758.42</v>
          </cell>
        </row>
        <row r="24500">
          <cell r="S24500">
            <v>1519964.15</v>
          </cell>
        </row>
        <row r="24501">
          <cell r="S24501">
            <v>1547353.23</v>
          </cell>
        </row>
        <row r="24502">
          <cell r="S24502">
            <v>1650547.85</v>
          </cell>
        </row>
        <row r="24503">
          <cell r="S24503">
            <v>1266000</v>
          </cell>
        </row>
        <row r="24504">
          <cell r="S24504">
            <v>289769.77</v>
          </cell>
        </row>
        <row r="24505">
          <cell r="S24505">
            <v>436705.77</v>
          </cell>
        </row>
        <row r="24506">
          <cell r="S24506">
            <v>1374000</v>
          </cell>
        </row>
        <row r="24507">
          <cell r="S24507">
            <v>1914000</v>
          </cell>
        </row>
        <row r="24508">
          <cell r="S24508">
            <v>2000000</v>
          </cell>
        </row>
        <row r="24509">
          <cell r="S24509">
            <v>1465552.31</v>
          </cell>
        </row>
        <row r="24510">
          <cell r="S24510">
            <v>1378081.89</v>
          </cell>
        </row>
        <row r="24511">
          <cell r="S24511">
            <v>225964.05</v>
          </cell>
        </row>
        <row r="24512">
          <cell r="S24512">
            <v>2082000</v>
          </cell>
        </row>
        <row r="24513">
          <cell r="S24513">
            <v>426237.99</v>
          </cell>
        </row>
        <row r="24514">
          <cell r="S24514">
            <v>1758000</v>
          </cell>
        </row>
        <row r="24515">
          <cell r="S24515">
            <v>1662000</v>
          </cell>
        </row>
        <row r="24516">
          <cell r="S24516">
            <v>2100000</v>
          </cell>
        </row>
        <row r="24517">
          <cell r="S24517">
            <v>451521.91</v>
          </cell>
        </row>
        <row r="24518">
          <cell r="S24518">
            <v>1934995.47</v>
          </cell>
        </row>
        <row r="24519">
          <cell r="S24519">
            <v>2250000</v>
          </cell>
        </row>
        <row r="24520">
          <cell r="S24520">
            <v>2081665.16</v>
          </cell>
        </row>
        <row r="24521">
          <cell r="S24521">
            <v>1841000</v>
          </cell>
        </row>
        <row r="24522">
          <cell r="S24522">
            <v>3318000</v>
          </cell>
        </row>
        <row r="24523">
          <cell r="S24523">
            <v>1230000</v>
          </cell>
        </row>
        <row r="24524">
          <cell r="S24524">
            <v>85000</v>
          </cell>
        </row>
        <row r="24525">
          <cell r="S24525">
            <v>1135096.4099999999</v>
          </cell>
        </row>
        <row r="24526">
          <cell r="S24526">
            <v>1134000</v>
          </cell>
        </row>
        <row r="24527">
          <cell r="S24527">
            <v>350000</v>
          </cell>
        </row>
        <row r="24528">
          <cell r="S24528">
            <v>936528.29</v>
          </cell>
        </row>
        <row r="24529">
          <cell r="S24529">
            <v>1528.52</v>
          </cell>
        </row>
        <row r="24530">
          <cell r="S24530">
            <v>260424.98</v>
          </cell>
        </row>
        <row r="24531">
          <cell r="S24531">
            <v>1968000</v>
          </cell>
        </row>
        <row r="24532">
          <cell r="S24532">
            <v>1296000</v>
          </cell>
        </row>
        <row r="24533">
          <cell r="S24533">
            <v>1662000</v>
          </cell>
        </row>
        <row r="24534">
          <cell r="S24534">
            <v>12165.24</v>
          </cell>
        </row>
        <row r="24535">
          <cell r="S24535">
            <v>1892755.8</v>
          </cell>
        </row>
        <row r="24536">
          <cell r="S24536">
            <v>1387011.6</v>
          </cell>
        </row>
        <row r="24537">
          <cell r="S24537">
            <v>1833636.57</v>
          </cell>
        </row>
        <row r="24538">
          <cell r="S24538">
            <v>2103474.11</v>
          </cell>
        </row>
        <row r="24539">
          <cell r="S24539">
            <v>2016000</v>
          </cell>
        </row>
        <row r="24540">
          <cell r="S24540">
            <v>1200000</v>
          </cell>
        </row>
        <row r="24541">
          <cell r="S24541">
            <v>788501.5</v>
          </cell>
        </row>
        <row r="24542">
          <cell r="S24542">
            <v>112362.73</v>
          </cell>
        </row>
        <row r="24543">
          <cell r="S24543">
            <v>828000</v>
          </cell>
        </row>
        <row r="24544">
          <cell r="S24544">
            <v>1883115.33</v>
          </cell>
        </row>
        <row r="24545">
          <cell r="S24545">
            <v>123975.55</v>
          </cell>
        </row>
        <row r="24546">
          <cell r="S24546">
            <v>1272000</v>
          </cell>
        </row>
        <row r="24547">
          <cell r="S24547">
            <v>1800000</v>
          </cell>
        </row>
        <row r="24548">
          <cell r="S24548">
            <v>333614</v>
          </cell>
        </row>
        <row r="24549">
          <cell r="S24549">
            <v>906000</v>
          </cell>
        </row>
        <row r="24550">
          <cell r="S24550">
            <v>1248092.1299999999</v>
          </cell>
        </row>
        <row r="24551">
          <cell r="S24551">
            <v>1347088</v>
          </cell>
        </row>
        <row r="24552">
          <cell r="S24552">
            <v>1806000</v>
          </cell>
        </row>
        <row r="24553">
          <cell r="S24553">
            <v>1736344.3</v>
          </cell>
        </row>
        <row r="24554">
          <cell r="S24554">
            <v>4913324.8499999996</v>
          </cell>
        </row>
        <row r="24555">
          <cell r="S24555">
            <v>4800000</v>
          </cell>
        </row>
        <row r="24556">
          <cell r="S24556">
            <v>1530000</v>
          </cell>
        </row>
        <row r="24557">
          <cell r="S24557">
            <v>1362000</v>
          </cell>
        </row>
        <row r="24558">
          <cell r="S24558">
            <v>868156.89</v>
          </cell>
        </row>
        <row r="24559">
          <cell r="S24559">
            <v>1152000</v>
          </cell>
        </row>
        <row r="24560">
          <cell r="S24560">
            <v>2172000</v>
          </cell>
        </row>
        <row r="24561">
          <cell r="S24561">
            <v>1878000</v>
          </cell>
        </row>
        <row r="24562">
          <cell r="S24562">
            <v>1150857.46</v>
          </cell>
        </row>
        <row r="24563">
          <cell r="S24563">
            <v>1524578</v>
          </cell>
        </row>
        <row r="24564">
          <cell r="S24564">
            <v>2100000</v>
          </cell>
        </row>
        <row r="24565">
          <cell r="S24565">
            <v>143000</v>
          </cell>
        </row>
        <row r="24566">
          <cell r="S24566">
            <v>1410000</v>
          </cell>
        </row>
        <row r="24567">
          <cell r="S24567">
            <v>1056000</v>
          </cell>
        </row>
        <row r="24568">
          <cell r="S24568">
            <v>493373</v>
          </cell>
        </row>
        <row r="24569">
          <cell r="S24569">
            <v>531931</v>
          </cell>
        </row>
        <row r="24570">
          <cell r="S24570">
            <v>783091.06</v>
          </cell>
        </row>
        <row r="24571">
          <cell r="S24571">
            <v>1032000</v>
          </cell>
        </row>
        <row r="24572">
          <cell r="S24572">
            <v>2412000</v>
          </cell>
        </row>
        <row r="24573">
          <cell r="S24573">
            <v>1152000</v>
          </cell>
        </row>
        <row r="24574">
          <cell r="S24574">
            <v>2160000</v>
          </cell>
        </row>
        <row r="24575">
          <cell r="S24575">
            <v>1889047.05</v>
          </cell>
        </row>
        <row r="24576">
          <cell r="S24576">
            <v>1222293.93</v>
          </cell>
        </row>
        <row r="24577">
          <cell r="S24577">
            <v>1172446.19</v>
          </cell>
        </row>
        <row r="24578">
          <cell r="S24578">
            <v>3300000</v>
          </cell>
        </row>
        <row r="24579">
          <cell r="S24579">
            <v>1028598.01</v>
          </cell>
        </row>
        <row r="24580">
          <cell r="S24580">
            <v>894000</v>
          </cell>
        </row>
        <row r="24581">
          <cell r="S24581">
            <v>64213.09</v>
          </cell>
        </row>
        <row r="24582">
          <cell r="S24582">
            <v>1714153.69</v>
          </cell>
        </row>
        <row r="24583">
          <cell r="S24583">
            <v>2238000</v>
          </cell>
        </row>
        <row r="24584">
          <cell r="S24584">
            <v>1178565</v>
          </cell>
        </row>
        <row r="24585">
          <cell r="S24585">
            <v>1188000</v>
          </cell>
        </row>
        <row r="24586">
          <cell r="S24586">
            <v>906000</v>
          </cell>
        </row>
        <row r="24587">
          <cell r="S24587">
            <v>1530000</v>
          </cell>
        </row>
        <row r="24588">
          <cell r="S24588">
            <v>639001</v>
          </cell>
        </row>
        <row r="24589">
          <cell r="S24589">
            <v>694000</v>
          </cell>
        </row>
        <row r="24590">
          <cell r="S24590">
            <v>1080000</v>
          </cell>
        </row>
        <row r="24591">
          <cell r="S24591">
            <v>2496000</v>
          </cell>
        </row>
        <row r="24592">
          <cell r="S24592">
            <v>2729219.8</v>
          </cell>
        </row>
        <row r="24593">
          <cell r="S24593">
            <v>1074334.1000000001</v>
          </cell>
        </row>
        <row r="24594">
          <cell r="S24594">
            <v>2472000</v>
          </cell>
        </row>
        <row r="24595">
          <cell r="S24595">
            <v>1236000</v>
          </cell>
        </row>
        <row r="24596">
          <cell r="S24596">
            <v>588044.56000000006</v>
          </cell>
        </row>
        <row r="24597">
          <cell r="S24597">
            <v>1194000</v>
          </cell>
        </row>
        <row r="24598">
          <cell r="S24598">
            <v>3900000</v>
          </cell>
        </row>
        <row r="24599">
          <cell r="S24599">
            <v>581213</v>
          </cell>
          <cell r="BB24599" t="str">
            <v>Gul</v>
          </cell>
        </row>
        <row r="24600">
          <cell r="S24600">
            <v>617155.03</v>
          </cell>
        </row>
        <row r="24601">
          <cell r="S24601">
            <v>771500</v>
          </cell>
        </row>
        <row r="24602">
          <cell r="S24602">
            <v>1026000</v>
          </cell>
        </row>
        <row r="24603">
          <cell r="S24603">
            <v>2120000</v>
          </cell>
        </row>
        <row r="24604">
          <cell r="S24604">
            <v>707390</v>
          </cell>
        </row>
        <row r="24605">
          <cell r="S24605">
            <v>1332848.95</v>
          </cell>
        </row>
        <row r="24606">
          <cell r="S24606">
            <v>2280000</v>
          </cell>
        </row>
        <row r="24607">
          <cell r="S24607">
            <v>1356000</v>
          </cell>
        </row>
        <row r="24608">
          <cell r="S24608">
            <v>2500000</v>
          </cell>
          <cell r="BB24608" t="str">
            <v>Grønn</v>
          </cell>
        </row>
        <row r="24609">
          <cell r="S24609">
            <v>1902485</v>
          </cell>
        </row>
        <row r="24610">
          <cell r="S24610">
            <v>942000</v>
          </cell>
        </row>
        <row r="24611">
          <cell r="S24611">
            <v>1452000</v>
          </cell>
        </row>
        <row r="24612">
          <cell r="S24612">
            <v>336693.03</v>
          </cell>
        </row>
        <row r="24613">
          <cell r="S24613">
            <v>900000</v>
          </cell>
        </row>
        <row r="24614">
          <cell r="S24614">
            <v>1134000</v>
          </cell>
        </row>
        <row r="24615">
          <cell r="S24615">
            <v>2148000</v>
          </cell>
        </row>
        <row r="24616">
          <cell r="S24616">
            <v>2124000</v>
          </cell>
        </row>
        <row r="24617">
          <cell r="S24617">
            <v>2004000</v>
          </cell>
        </row>
        <row r="24618">
          <cell r="S24618">
            <v>6420000</v>
          </cell>
        </row>
        <row r="24619">
          <cell r="S24619">
            <v>2274000</v>
          </cell>
        </row>
        <row r="24620">
          <cell r="S24620">
            <v>684933.74</v>
          </cell>
        </row>
        <row r="24621">
          <cell r="S24621">
            <v>1488402.83</v>
          </cell>
        </row>
        <row r="24622">
          <cell r="S24622">
            <v>1525108.83</v>
          </cell>
        </row>
        <row r="24623">
          <cell r="S24623">
            <v>603271</v>
          </cell>
        </row>
        <row r="24624">
          <cell r="S24624">
            <v>576800.59</v>
          </cell>
        </row>
        <row r="24625">
          <cell r="S24625">
            <v>1542000</v>
          </cell>
        </row>
        <row r="24626">
          <cell r="S24626">
            <v>2118000</v>
          </cell>
        </row>
        <row r="24627">
          <cell r="S24627">
            <v>624937.14</v>
          </cell>
        </row>
        <row r="24628">
          <cell r="S24628">
            <v>1662630</v>
          </cell>
        </row>
        <row r="24629">
          <cell r="S24629">
            <v>864000</v>
          </cell>
        </row>
        <row r="24630">
          <cell r="S24630">
            <v>1330000</v>
          </cell>
        </row>
        <row r="24631">
          <cell r="S24631">
            <v>1626000</v>
          </cell>
        </row>
        <row r="24632">
          <cell r="S24632">
            <v>2000000</v>
          </cell>
        </row>
        <row r="24633">
          <cell r="S24633">
            <v>1146000</v>
          </cell>
        </row>
        <row r="24634">
          <cell r="S24634">
            <v>3912000</v>
          </cell>
        </row>
        <row r="24635">
          <cell r="S24635">
            <v>1946203.71</v>
          </cell>
        </row>
        <row r="24636">
          <cell r="S24636">
            <v>156669</v>
          </cell>
        </row>
        <row r="24637">
          <cell r="S24637">
            <v>1137837.05</v>
          </cell>
        </row>
        <row r="24638">
          <cell r="S24638">
            <v>1901290.36</v>
          </cell>
        </row>
        <row r="24639">
          <cell r="S24639">
            <v>1288749.8600000001</v>
          </cell>
        </row>
        <row r="24640">
          <cell r="S24640">
            <v>2393106.41</v>
          </cell>
        </row>
        <row r="24641">
          <cell r="S24641">
            <v>1284000</v>
          </cell>
        </row>
        <row r="24642">
          <cell r="S24642">
            <v>1470000</v>
          </cell>
        </row>
        <row r="24643">
          <cell r="S24643">
            <v>2367740.9300000002</v>
          </cell>
        </row>
        <row r="24644">
          <cell r="S24644">
            <v>1710000</v>
          </cell>
        </row>
        <row r="24645">
          <cell r="S24645">
            <v>841100</v>
          </cell>
        </row>
        <row r="24646">
          <cell r="S24646">
            <v>1958572.79</v>
          </cell>
        </row>
        <row r="24647">
          <cell r="S24647">
            <v>907784.83</v>
          </cell>
        </row>
        <row r="24648">
          <cell r="S24648">
            <v>1649918.7</v>
          </cell>
        </row>
        <row r="24649">
          <cell r="S24649">
            <v>1994499.25</v>
          </cell>
        </row>
        <row r="24650">
          <cell r="S24650">
            <v>1800000</v>
          </cell>
        </row>
        <row r="24651">
          <cell r="S24651">
            <v>40000</v>
          </cell>
        </row>
        <row r="24652">
          <cell r="S24652">
            <v>4992000</v>
          </cell>
        </row>
        <row r="24653">
          <cell r="S24653">
            <v>1830000</v>
          </cell>
        </row>
        <row r="24654">
          <cell r="S24654">
            <v>284673.58</v>
          </cell>
        </row>
        <row r="24655">
          <cell r="S24655">
            <v>922103.6</v>
          </cell>
        </row>
        <row r="24656">
          <cell r="S24656">
            <v>1399271.5</v>
          </cell>
        </row>
        <row r="24657">
          <cell r="S24657">
            <v>208510.28</v>
          </cell>
        </row>
        <row r="24658">
          <cell r="S24658">
            <v>1938000</v>
          </cell>
        </row>
        <row r="24659">
          <cell r="S24659">
            <v>100000.01</v>
          </cell>
        </row>
        <row r="24660">
          <cell r="S24660">
            <v>3318000</v>
          </cell>
        </row>
        <row r="24661">
          <cell r="S24661">
            <v>535967.67000000004</v>
          </cell>
        </row>
        <row r="24662">
          <cell r="S24662">
            <v>1578000</v>
          </cell>
        </row>
        <row r="24663">
          <cell r="S24663">
            <v>3618000</v>
          </cell>
        </row>
        <row r="24664">
          <cell r="S24664">
            <v>1644000</v>
          </cell>
        </row>
        <row r="24665">
          <cell r="S24665">
            <v>1332000</v>
          </cell>
        </row>
        <row r="24666">
          <cell r="S24666">
            <v>976239.52</v>
          </cell>
        </row>
        <row r="24667">
          <cell r="S24667">
            <v>1614000</v>
          </cell>
        </row>
        <row r="24668">
          <cell r="S24668">
            <v>196000</v>
          </cell>
        </row>
        <row r="24669">
          <cell r="S24669">
            <v>2604617.7200000002</v>
          </cell>
        </row>
        <row r="24670">
          <cell r="S24670">
            <v>659575.89</v>
          </cell>
        </row>
        <row r="24671">
          <cell r="S24671">
            <v>1891661.16</v>
          </cell>
        </row>
        <row r="24672">
          <cell r="S24672">
            <v>996000</v>
          </cell>
        </row>
        <row r="24673">
          <cell r="S24673">
            <v>2310000</v>
          </cell>
        </row>
        <row r="24674">
          <cell r="S24674">
            <v>1039172.54</v>
          </cell>
        </row>
        <row r="24675">
          <cell r="S24675">
            <v>1062000</v>
          </cell>
        </row>
        <row r="24676">
          <cell r="S24676">
            <v>1285961.96</v>
          </cell>
        </row>
        <row r="24677">
          <cell r="S24677">
            <v>1199192.6100000001</v>
          </cell>
        </row>
        <row r="24678">
          <cell r="S24678">
            <v>100000</v>
          </cell>
        </row>
        <row r="24679">
          <cell r="S24679">
            <v>1322068.6499999999</v>
          </cell>
        </row>
        <row r="24680">
          <cell r="S24680">
            <v>755354.98</v>
          </cell>
        </row>
        <row r="24681">
          <cell r="S24681">
            <v>960000</v>
          </cell>
        </row>
        <row r="24682">
          <cell r="S24682">
            <v>1830000</v>
          </cell>
        </row>
        <row r="24683">
          <cell r="S24683">
            <v>130058</v>
          </cell>
        </row>
        <row r="24684">
          <cell r="S24684">
            <v>2819462.64</v>
          </cell>
        </row>
        <row r="24685">
          <cell r="S24685">
            <v>1230000</v>
          </cell>
        </row>
        <row r="24686">
          <cell r="S24686">
            <v>1292796.46</v>
          </cell>
        </row>
        <row r="24687">
          <cell r="S24687">
            <v>716832.31</v>
          </cell>
        </row>
        <row r="24688">
          <cell r="S24688">
            <v>1404000</v>
          </cell>
        </row>
        <row r="24689">
          <cell r="S24689">
            <v>452697</v>
          </cell>
        </row>
        <row r="24690">
          <cell r="S24690">
            <v>176506.8</v>
          </cell>
        </row>
        <row r="24691">
          <cell r="S24691">
            <v>1182620.4099999999</v>
          </cell>
        </row>
        <row r="24692">
          <cell r="S24692">
            <v>780145</v>
          </cell>
        </row>
        <row r="24693">
          <cell r="S24693">
            <v>561467.87</v>
          </cell>
        </row>
        <row r="24694">
          <cell r="S24694">
            <v>1950000</v>
          </cell>
        </row>
        <row r="24695">
          <cell r="S24695">
            <v>851770</v>
          </cell>
        </row>
        <row r="24696">
          <cell r="S24696">
            <v>1578000</v>
          </cell>
        </row>
        <row r="24697">
          <cell r="S24697">
            <v>1255743.79</v>
          </cell>
        </row>
        <row r="24698">
          <cell r="S24698">
            <v>1368000</v>
          </cell>
        </row>
        <row r="24699">
          <cell r="S24699">
            <v>1048512.12</v>
          </cell>
        </row>
        <row r="24700">
          <cell r="S24700">
            <v>2280000</v>
          </cell>
        </row>
        <row r="24701">
          <cell r="S24701">
            <v>1314000</v>
          </cell>
        </row>
        <row r="24702">
          <cell r="S24702">
            <v>780000</v>
          </cell>
        </row>
        <row r="24703">
          <cell r="S24703">
            <v>1464368</v>
          </cell>
        </row>
        <row r="24704">
          <cell r="S24704">
            <v>2112000</v>
          </cell>
        </row>
        <row r="24705">
          <cell r="S24705">
            <v>751275.28</v>
          </cell>
        </row>
        <row r="24706">
          <cell r="S24706">
            <v>650000</v>
          </cell>
        </row>
        <row r="24707">
          <cell r="S24707">
            <v>2205610.9500000002</v>
          </cell>
        </row>
        <row r="24708">
          <cell r="S24708">
            <v>3359004.63</v>
          </cell>
        </row>
        <row r="24709">
          <cell r="S24709">
            <v>2928000</v>
          </cell>
        </row>
        <row r="24710">
          <cell r="S24710">
            <v>1764943.52</v>
          </cell>
        </row>
        <row r="24711">
          <cell r="S24711">
            <v>2682356.81</v>
          </cell>
          <cell r="BB24711" t="str">
            <v>Oransje</v>
          </cell>
        </row>
        <row r="24712">
          <cell r="S24712">
            <v>2649610</v>
          </cell>
        </row>
        <row r="24713">
          <cell r="S24713">
            <v>1897000</v>
          </cell>
        </row>
        <row r="24714">
          <cell r="S24714">
            <v>41</v>
          </cell>
        </row>
        <row r="24715">
          <cell r="S24715">
            <v>708791.5</v>
          </cell>
        </row>
        <row r="24716">
          <cell r="S24716">
            <v>1</v>
          </cell>
        </row>
        <row r="24717">
          <cell r="S24717">
            <v>736099.63</v>
          </cell>
        </row>
        <row r="24718">
          <cell r="S24718">
            <v>3756000</v>
          </cell>
        </row>
        <row r="24719">
          <cell r="S24719">
            <v>1110000</v>
          </cell>
        </row>
        <row r="24720">
          <cell r="S24720">
            <v>334922</v>
          </cell>
        </row>
        <row r="24721">
          <cell r="S24721">
            <v>1536000</v>
          </cell>
        </row>
        <row r="24722">
          <cell r="S24722">
            <v>1807325.9</v>
          </cell>
        </row>
        <row r="24723">
          <cell r="S24723">
            <v>1058487</v>
          </cell>
        </row>
        <row r="24724">
          <cell r="S24724">
            <v>2501283.37</v>
          </cell>
        </row>
        <row r="24725">
          <cell r="S24725">
            <v>2850000</v>
          </cell>
        </row>
        <row r="24726">
          <cell r="S24726">
            <v>1230000</v>
          </cell>
        </row>
        <row r="24727">
          <cell r="S24727">
            <v>1074000</v>
          </cell>
        </row>
        <row r="24728">
          <cell r="S24728">
            <v>709706.95</v>
          </cell>
        </row>
        <row r="24729">
          <cell r="S24729">
            <v>3816000</v>
          </cell>
        </row>
        <row r="24730">
          <cell r="S24730">
            <v>1674000</v>
          </cell>
        </row>
        <row r="24731">
          <cell r="S24731">
            <v>3800</v>
          </cell>
        </row>
        <row r="24732">
          <cell r="S24732">
            <v>3259752.9</v>
          </cell>
        </row>
        <row r="24733">
          <cell r="S24733">
            <v>5400000</v>
          </cell>
        </row>
        <row r="24734">
          <cell r="S24734">
            <v>1944000</v>
          </cell>
        </row>
        <row r="24735">
          <cell r="S24735">
            <v>727217.64</v>
          </cell>
        </row>
        <row r="24736">
          <cell r="S24736">
            <v>-0.72</v>
          </cell>
        </row>
        <row r="24737">
          <cell r="S24737">
            <v>1242000</v>
          </cell>
        </row>
        <row r="24738">
          <cell r="S24738">
            <v>679357.46</v>
          </cell>
        </row>
        <row r="24739">
          <cell r="S24739">
            <v>2968274.94</v>
          </cell>
        </row>
        <row r="24740">
          <cell r="S24740">
            <v>2244000</v>
          </cell>
        </row>
        <row r="24741">
          <cell r="S24741">
            <v>3120000</v>
          </cell>
        </row>
        <row r="24742">
          <cell r="S24742">
            <v>2664000</v>
          </cell>
        </row>
        <row r="24743">
          <cell r="S24743">
            <v>1572000</v>
          </cell>
        </row>
        <row r="24744">
          <cell r="S24744">
            <v>1944000</v>
          </cell>
        </row>
        <row r="24745">
          <cell r="S24745">
            <v>129136.68</v>
          </cell>
        </row>
        <row r="24746">
          <cell r="S24746">
            <v>3114000</v>
          </cell>
        </row>
        <row r="24747">
          <cell r="S24747">
            <v>1200000</v>
          </cell>
        </row>
        <row r="24748">
          <cell r="S24748">
            <v>2195000</v>
          </cell>
        </row>
        <row r="24749">
          <cell r="S24749">
            <v>1147672.6299999999</v>
          </cell>
        </row>
        <row r="24750">
          <cell r="S24750">
            <v>1836417.49</v>
          </cell>
        </row>
        <row r="24751">
          <cell r="S24751">
            <v>360000</v>
          </cell>
        </row>
        <row r="24752">
          <cell r="S24752">
            <v>2195000</v>
          </cell>
        </row>
        <row r="24753">
          <cell r="S24753">
            <v>756000</v>
          </cell>
        </row>
        <row r="24754">
          <cell r="S24754">
            <v>271643</v>
          </cell>
        </row>
        <row r="24755">
          <cell r="S24755">
            <v>183411.5</v>
          </cell>
        </row>
        <row r="24756">
          <cell r="S24756">
            <v>2252103.7599999998</v>
          </cell>
        </row>
        <row r="24757">
          <cell r="S24757">
            <v>796917.6</v>
          </cell>
        </row>
        <row r="24758">
          <cell r="S24758">
            <v>1596000</v>
          </cell>
        </row>
        <row r="24759">
          <cell r="S24759">
            <v>690000</v>
          </cell>
        </row>
        <row r="24760">
          <cell r="S24760">
            <v>2340000</v>
          </cell>
        </row>
        <row r="24761">
          <cell r="S24761">
            <v>2041161</v>
          </cell>
        </row>
        <row r="24762">
          <cell r="S24762">
            <v>1360000</v>
          </cell>
        </row>
        <row r="24763">
          <cell r="S24763">
            <v>456499.56</v>
          </cell>
        </row>
        <row r="24764">
          <cell r="S24764">
            <v>349005</v>
          </cell>
        </row>
        <row r="24765">
          <cell r="S24765">
            <v>820000</v>
          </cell>
          <cell r="BB24765" t="str">
            <v>Oransje</v>
          </cell>
        </row>
        <row r="24766">
          <cell r="S24766">
            <v>-161.36000000000001</v>
          </cell>
        </row>
        <row r="24767">
          <cell r="S24767">
            <v>941272.35</v>
          </cell>
          <cell r="BB24767" t="str">
            <v>Grønn</v>
          </cell>
        </row>
        <row r="24768">
          <cell r="S24768">
            <v>1068857.26</v>
          </cell>
        </row>
        <row r="24769">
          <cell r="S24769">
            <v>250178.15</v>
          </cell>
        </row>
        <row r="24770">
          <cell r="S24770">
            <v>623777.38</v>
          </cell>
        </row>
        <row r="24771">
          <cell r="S24771">
            <v>865331.18</v>
          </cell>
        </row>
        <row r="24772">
          <cell r="S24772">
            <v>827332.63</v>
          </cell>
        </row>
        <row r="24773">
          <cell r="S24773">
            <v>1740000</v>
          </cell>
          <cell r="BB24773" t="str">
            <v>Grønn</v>
          </cell>
        </row>
        <row r="24774">
          <cell r="S24774">
            <v>-207.22</v>
          </cell>
        </row>
        <row r="24775">
          <cell r="S24775">
            <v>1431977.15</v>
          </cell>
        </row>
        <row r="24776">
          <cell r="S24776">
            <v>1494000</v>
          </cell>
        </row>
        <row r="24777">
          <cell r="S24777">
            <v>1200000</v>
          </cell>
        </row>
        <row r="24778">
          <cell r="S24778">
            <v>1220000</v>
          </cell>
        </row>
        <row r="24779">
          <cell r="S24779">
            <v>1374000</v>
          </cell>
        </row>
        <row r="24780">
          <cell r="S24780">
            <v>494335.73</v>
          </cell>
        </row>
        <row r="24781">
          <cell r="S24781">
            <v>720000</v>
          </cell>
        </row>
        <row r="24782">
          <cell r="S24782">
            <v>1032000</v>
          </cell>
        </row>
        <row r="24783">
          <cell r="S24783">
            <v>1668000</v>
          </cell>
        </row>
        <row r="24784">
          <cell r="S24784">
            <v>3054000</v>
          </cell>
        </row>
        <row r="24785">
          <cell r="S24785">
            <v>890300.62</v>
          </cell>
        </row>
        <row r="24786">
          <cell r="S24786">
            <v>978281.76</v>
          </cell>
        </row>
        <row r="24787">
          <cell r="S24787">
            <v>1792171.36</v>
          </cell>
        </row>
        <row r="24788">
          <cell r="S24788">
            <v>4320000</v>
          </cell>
        </row>
        <row r="24789">
          <cell r="S24789">
            <v>813040</v>
          </cell>
        </row>
        <row r="24790">
          <cell r="S24790">
            <v>3174000</v>
          </cell>
        </row>
        <row r="24791">
          <cell r="S24791">
            <v>273364.94</v>
          </cell>
        </row>
        <row r="24792">
          <cell r="S24792">
            <v>998624.16</v>
          </cell>
        </row>
        <row r="24793">
          <cell r="S24793">
            <v>3036205</v>
          </cell>
        </row>
        <row r="24794">
          <cell r="S24794">
            <v>1434000</v>
          </cell>
        </row>
        <row r="24795">
          <cell r="S24795">
            <v>3066000</v>
          </cell>
        </row>
        <row r="24796">
          <cell r="S24796">
            <v>3060000</v>
          </cell>
        </row>
        <row r="24797">
          <cell r="S24797">
            <v>159815.75</v>
          </cell>
        </row>
        <row r="24798">
          <cell r="S24798">
            <v>2196000</v>
          </cell>
        </row>
        <row r="24799">
          <cell r="S24799">
            <v>1314000</v>
          </cell>
        </row>
        <row r="24800">
          <cell r="S24800">
            <v>3600000</v>
          </cell>
        </row>
        <row r="24801">
          <cell r="S24801">
            <v>772909.53</v>
          </cell>
        </row>
        <row r="24802">
          <cell r="S24802">
            <v>2466000</v>
          </cell>
        </row>
        <row r="24803">
          <cell r="S24803">
            <v>1243105.04</v>
          </cell>
        </row>
        <row r="24804">
          <cell r="S24804">
            <v>551455.68999999994</v>
          </cell>
        </row>
        <row r="24805">
          <cell r="S24805">
            <v>1476000</v>
          </cell>
        </row>
        <row r="24806">
          <cell r="S24806">
            <v>5465000</v>
          </cell>
        </row>
        <row r="24807">
          <cell r="S24807">
            <v>3600000</v>
          </cell>
        </row>
        <row r="24808">
          <cell r="S24808">
            <v>1380000</v>
          </cell>
        </row>
        <row r="24809">
          <cell r="S24809">
            <v>829900</v>
          </cell>
        </row>
        <row r="24810">
          <cell r="S24810">
            <v>2742000</v>
          </cell>
        </row>
        <row r="24811">
          <cell r="S24811">
            <v>2160000</v>
          </cell>
        </row>
        <row r="24812">
          <cell r="S24812">
            <v>240000</v>
          </cell>
        </row>
        <row r="24813">
          <cell r="S24813">
            <v>3534000</v>
          </cell>
        </row>
        <row r="24814">
          <cell r="S24814">
            <v>1725000</v>
          </cell>
        </row>
        <row r="24815">
          <cell r="S24815">
            <v>3474000</v>
          </cell>
        </row>
        <row r="24816">
          <cell r="S24816">
            <v>1492104</v>
          </cell>
        </row>
        <row r="24817">
          <cell r="S24817">
            <v>380974</v>
          </cell>
        </row>
        <row r="24818">
          <cell r="S24818">
            <v>1510000</v>
          </cell>
        </row>
        <row r="24819">
          <cell r="S24819">
            <v>2724000</v>
          </cell>
        </row>
        <row r="24820">
          <cell r="S24820">
            <v>2164740.34</v>
          </cell>
        </row>
        <row r="24821">
          <cell r="S24821">
            <v>2154000</v>
          </cell>
        </row>
        <row r="24822">
          <cell r="S24822">
            <v>2082000</v>
          </cell>
        </row>
        <row r="24823">
          <cell r="S24823">
            <v>1219442.8500000001</v>
          </cell>
        </row>
        <row r="24824">
          <cell r="S24824">
            <v>1788000</v>
          </cell>
        </row>
        <row r="24825">
          <cell r="S24825">
            <v>1749409.04</v>
          </cell>
        </row>
        <row r="24826">
          <cell r="S24826">
            <v>3066000</v>
          </cell>
        </row>
        <row r="24827">
          <cell r="S24827">
            <v>1069088.3700000001</v>
          </cell>
        </row>
        <row r="24828">
          <cell r="S24828">
            <v>85980.45</v>
          </cell>
        </row>
        <row r="24829">
          <cell r="S24829">
            <v>827613.46</v>
          </cell>
        </row>
        <row r="24830">
          <cell r="S24830">
            <v>2086506.46</v>
          </cell>
        </row>
        <row r="24831">
          <cell r="S24831">
            <v>1311120.28</v>
          </cell>
        </row>
        <row r="24832">
          <cell r="S24832">
            <v>666000</v>
          </cell>
        </row>
        <row r="24833">
          <cell r="S24833">
            <v>953506.94</v>
          </cell>
        </row>
        <row r="24834">
          <cell r="S24834">
            <v>1776000</v>
          </cell>
        </row>
        <row r="24835">
          <cell r="S24835">
            <v>918000</v>
          </cell>
        </row>
        <row r="24836">
          <cell r="S24836">
            <v>1230000</v>
          </cell>
        </row>
        <row r="24837">
          <cell r="S24837">
            <v>600187.91</v>
          </cell>
        </row>
        <row r="24838">
          <cell r="S24838">
            <v>846000</v>
          </cell>
        </row>
        <row r="24839">
          <cell r="S24839">
            <v>2778000</v>
          </cell>
        </row>
        <row r="24840">
          <cell r="S24840">
            <v>2388000</v>
          </cell>
        </row>
        <row r="24841">
          <cell r="S24841">
            <v>2790000</v>
          </cell>
        </row>
        <row r="24842">
          <cell r="S24842">
            <v>810175</v>
          </cell>
        </row>
        <row r="24843">
          <cell r="S24843">
            <v>2382000</v>
          </cell>
        </row>
        <row r="24844">
          <cell r="S24844">
            <v>1356000</v>
          </cell>
        </row>
        <row r="24845">
          <cell r="S24845">
            <v>629536.47</v>
          </cell>
        </row>
        <row r="24846">
          <cell r="S24846">
            <v>1006772.32</v>
          </cell>
        </row>
        <row r="24847">
          <cell r="S24847">
            <v>1110000</v>
          </cell>
        </row>
        <row r="24848">
          <cell r="S24848">
            <v>505577.22</v>
          </cell>
        </row>
        <row r="24849">
          <cell r="S24849">
            <v>1230000</v>
          </cell>
        </row>
        <row r="24850">
          <cell r="S24850">
            <v>954000</v>
          </cell>
        </row>
        <row r="24851">
          <cell r="S24851">
            <v>1710000</v>
          </cell>
        </row>
        <row r="24852">
          <cell r="S24852">
            <v>2411181.7999999998</v>
          </cell>
        </row>
        <row r="24853">
          <cell r="S24853">
            <v>499946.23999999999</v>
          </cell>
        </row>
        <row r="24854">
          <cell r="S24854">
            <v>1912601.94</v>
          </cell>
        </row>
        <row r="24855">
          <cell r="S24855">
            <v>2592000</v>
          </cell>
        </row>
        <row r="24856">
          <cell r="S24856">
            <v>1469783.96</v>
          </cell>
        </row>
        <row r="24857">
          <cell r="S24857">
            <v>1499900</v>
          </cell>
        </row>
        <row r="24858">
          <cell r="S24858">
            <v>4500000</v>
          </cell>
          <cell r="BB24858" t="str">
            <v>Rød</v>
          </cell>
        </row>
        <row r="24859">
          <cell r="S24859">
            <v>627480.67000000004</v>
          </cell>
        </row>
        <row r="24860">
          <cell r="S24860">
            <v>612010</v>
          </cell>
        </row>
        <row r="24861">
          <cell r="S24861">
            <v>1536000</v>
          </cell>
        </row>
        <row r="24862">
          <cell r="S24862">
            <v>774000</v>
          </cell>
        </row>
        <row r="24863">
          <cell r="S24863">
            <v>1479171</v>
          </cell>
        </row>
        <row r="24864">
          <cell r="S24864">
            <v>3322719.74</v>
          </cell>
        </row>
        <row r="24865">
          <cell r="S24865">
            <v>2316000</v>
          </cell>
        </row>
        <row r="24866">
          <cell r="S24866">
            <v>990000</v>
          </cell>
        </row>
        <row r="24867">
          <cell r="S24867">
            <v>1800000</v>
          </cell>
        </row>
        <row r="24868">
          <cell r="S24868">
            <v>1668000</v>
          </cell>
        </row>
        <row r="24869">
          <cell r="S24869">
            <v>1014000</v>
          </cell>
        </row>
        <row r="24870">
          <cell r="S24870">
            <v>846000</v>
          </cell>
        </row>
        <row r="24871">
          <cell r="S24871">
            <v>924582.2</v>
          </cell>
        </row>
        <row r="24872">
          <cell r="S24872">
            <v>309864.17</v>
          </cell>
        </row>
        <row r="24873">
          <cell r="S24873">
            <v>1036606.4</v>
          </cell>
          <cell r="BB24873" t="str">
            <v>Rød</v>
          </cell>
        </row>
        <row r="24874">
          <cell r="S24874">
            <v>6339174</v>
          </cell>
          <cell r="BB24874" t="str">
            <v>Oransje</v>
          </cell>
        </row>
        <row r="24875">
          <cell r="S24875">
            <v>1873984.5</v>
          </cell>
        </row>
        <row r="24876">
          <cell r="S24876">
            <v>727514</v>
          </cell>
        </row>
        <row r="24877">
          <cell r="S24877">
            <v>906000</v>
          </cell>
        </row>
        <row r="24878">
          <cell r="S24878">
            <v>3030000</v>
          </cell>
        </row>
        <row r="24879">
          <cell r="S24879">
            <v>3738000</v>
          </cell>
        </row>
        <row r="24880">
          <cell r="S24880">
            <v>3576000</v>
          </cell>
        </row>
        <row r="24881">
          <cell r="S24881">
            <v>588000</v>
          </cell>
        </row>
        <row r="24882">
          <cell r="S24882">
            <v>1698000</v>
          </cell>
        </row>
        <row r="24883">
          <cell r="S24883">
            <v>1295000</v>
          </cell>
        </row>
        <row r="24884">
          <cell r="S24884">
            <v>1342205</v>
          </cell>
        </row>
        <row r="24885">
          <cell r="S24885">
            <v>1140000</v>
          </cell>
        </row>
        <row r="24886">
          <cell r="S24886">
            <v>1059607.81</v>
          </cell>
        </row>
        <row r="24887">
          <cell r="S24887">
            <v>2202000</v>
          </cell>
        </row>
        <row r="24888">
          <cell r="S24888">
            <v>414000</v>
          </cell>
        </row>
        <row r="24889">
          <cell r="S24889">
            <v>1088629</v>
          </cell>
          <cell r="BB24889" t="str">
            <v>Rød</v>
          </cell>
        </row>
        <row r="24890">
          <cell r="S24890">
            <v>660000</v>
          </cell>
        </row>
        <row r="24891">
          <cell r="S24891">
            <v>1700000</v>
          </cell>
        </row>
        <row r="24892">
          <cell r="S24892">
            <v>780000</v>
          </cell>
        </row>
        <row r="24893">
          <cell r="S24893">
            <v>1704111.97</v>
          </cell>
        </row>
        <row r="24894">
          <cell r="S24894">
            <v>369262.11</v>
          </cell>
        </row>
        <row r="24895">
          <cell r="S24895">
            <v>900000</v>
          </cell>
        </row>
        <row r="24896">
          <cell r="S24896">
            <v>1869200.22</v>
          </cell>
        </row>
        <row r="24897">
          <cell r="S24897">
            <v>864819.79</v>
          </cell>
        </row>
        <row r="24898">
          <cell r="S24898">
            <v>1374271</v>
          </cell>
        </row>
        <row r="24899">
          <cell r="S24899">
            <v>2364000</v>
          </cell>
        </row>
        <row r="24900">
          <cell r="S24900">
            <v>1499311.88</v>
          </cell>
        </row>
        <row r="24901">
          <cell r="S24901">
            <v>918000</v>
          </cell>
        </row>
        <row r="24902">
          <cell r="S24902">
            <v>753032</v>
          </cell>
        </row>
        <row r="24903">
          <cell r="S24903">
            <v>708000</v>
          </cell>
        </row>
        <row r="24904">
          <cell r="S24904">
            <v>738000</v>
          </cell>
        </row>
        <row r="24905">
          <cell r="S24905">
            <v>1638000</v>
          </cell>
        </row>
        <row r="24906">
          <cell r="S24906">
            <v>602674.68999999994</v>
          </cell>
        </row>
        <row r="24907">
          <cell r="S24907">
            <v>1608000</v>
          </cell>
        </row>
        <row r="24908">
          <cell r="S24908">
            <v>1115661.1200000001</v>
          </cell>
        </row>
        <row r="24909">
          <cell r="S24909">
            <v>445073.56</v>
          </cell>
        </row>
        <row r="24910">
          <cell r="S24910">
            <v>1004216.63</v>
          </cell>
        </row>
        <row r="24911">
          <cell r="S24911">
            <v>76654.19</v>
          </cell>
        </row>
        <row r="24912">
          <cell r="S24912">
            <v>1520797.02</v>
          </cell>
        </row>
        <row r="24913">
          <cell r="S24913">
            <v>644105.43999999994</v>
          </cell>
        </row>
        <row r="24914">
          <cell r="S24914">
            <v>1314000</v>
          </cell>
          <cell r="BB24914" t="str">
            <v>Lys grønn</v>
          </cell>
        </row>
        <row r="24915">
          <cell r="S24915">
            <v>2100000</v>
          </cell>
        </row>
        <row r="24916">
          <cell r="S24916">
            <v>1671369.25</v>
          </cell>
        </row>
        <row r="24917">
          <cell r="S24917">
            <v>2736000</v>
          </cell>
          <cell r="BB24917" t="str">
            <v>Rød</v>
          </cell>
        </row>
        <row r="24918">
          <cell r="S24918">
            <v>2122591.84</v>
          </cell>
        </row>
        <row r="24919">
          <cell r="S24919">
            <v>1758000</v>
          </cell>
        </row>
        <row r="24920">
          <cell r="S24920">
            <v>4720526.4400000004</v>
          </cell>
        </row>
        <row r="24921">
          <cell r="S24921">
            <v>943960</v>
          </cell>
        </row>
        <row r="24922">
          <cell r="S24922">
            <v>1200000</v>
          </cell>
        </row>
        <row r="24923">
          <cell r="S24923">
            <v>86717.95</v>
          </cell>
        </row>
        <row r="24924">
          <cell r="S24924">
            <v>912000</v>
          </cell>
        </row>
        <row r="24925">
          <cell r="S24925">
            <v>882000</v>
          </cell>
        </row>
        <row r="24926">
          <cell r="S24926">
            <v>744000</v>
          </cell>
        </row>
        <row r="24927">
          <cell r="S24927">
            <v>1650000</v>
          </cell>
        </row>
        <row r="24928">
          <cell r="S24928">
            <v>2940000</v>
          </cell>
        </row>
        <row r="24929">
          <cell r="S24929">
            <v>1848000</v>
          </cell>
        </row>
        <row r="24930">
          <cell r="S24930">
            <v>960000</v>
          </cell>
        </row>
        <row r="24931">
          <cell r="S24931">
            <v>2687628.11</v>
          </cell>
          <cell r="BB24931" t="str">
            <v>Rød</v>
          </cell>
        </row>
        <row r="24932">
          <cell r="S24932">
            <v>2304000</v>
          </cell>
        </row>
        <row r="24933">
          <cell r="S24933">
            <v>742377.33</v>
          </cell>
        </row>
        <row r="24934">
          <cell r="S24934">
            <v>1374000</v>
          </cell>
        </row>
        <row r="24935">
          <cell r="S24935">
            <v>3000000</v>
          </cell>
        </row>
        <row r="24936">
          <cell r="S24936">
            <v>2346000</v>
          </cell>
        </row>
        <row r="24937">
          <cell r="S24937">
            <v>1194000</v>
          </cell>
        </row>
        <row r="24938">
          <cell r="S24938">
            <v>645416</v>
          </cell>
        </row>
        <row r="24939">
          <cell r="S24939">
            <v>989241.85</v>
          </cell>
        </row>
        <row r="24940">
          <cell r="S24940">
            <v>2685068.43</v>
          </cell>
        </row>
        <row r="24941">
          <cell r="S24941">
            <v>1992000</v>
          </cell>
        </row>
        <row r="24942">
          <cell r="S24942">
            <v>2206652.0699999998</v>
          </cell>
        </row>
        <row r="24943">
          <cell r="S24943">
            <v>1464000</v>
          </cell>
        </row>
        <row r="24944">
          <cell r="S24944">
            <v>654000</v>
          </cell>
        </row>
        <row r="24945">
          <cell r="S24945">
            <v>1350393.5</v>
          </cell>
        </row>
        <row r="24946">
          <cell r="S24946">
            <v>1164000</v>
          </cell>
        </row>
        <row r="24947">
          <cell r="S24947">
            <v>135253.64000000001</v>
          </cell>
        </row>
        <row r="24948">
          <cell r="S24948">
            <v>2406000</v>
          </cell>
        </row>
        <row r="24949">
          <cell r="S24949">
            <v>1008000</v>
          </cell>
        </row>
        <row r="24950">
          <cell r="S24950">
            <v>2858659.2</v>
          </cell>
        </row>
        <row r="24951">
          <cell r="S24951">
            <v>1680000</v>
          </cell>
        </row>
        <row r="24952">
          <cell r="S24952">
            <v>840000</v>
          </cell>
        </row>
        <row r="24953">
          <cell r="S24953">
            <v>545729.80000000005</v>
          </cell>
        </row>
        <row r="24954">
          <cell r="S24954">
            <v>722872.16</v>
          </cell>
          <cell r="BB24954" t="str">
            <v>Grønn</v>
          </cell>
        </row>
        <row r="24955">
          <cell r="S24955">
            <v>2850000</v>
          </cell>
        </row>
        <row r="24956">
          <cell r="S24956">
            <v>1380000</v>
          </cell>
        </row>
        <row r="24957">
          <cell r="S24957">
            <v>528000</v>
          </cell>
        </row>
        <row r="24958">
          <cell r="S24958">
            <v>350760.03</v>
          </cell>
        </row>
        <row r="24959">
          <cell r="S24959">
            <v>31234.99</v>
          </cell>
        </row>
        <row r="24960">
          <cell r="S24960">
            <v>2023330.94</v>
          </cell>
        </row>
        <row r="24961">
          <cell r="S24961">
            <v>844449.79</v>
          </cell>
        </row>
        <row r="24962">
          <cell r="S24962">
            <v>1710000</v>
          </cell>
        </row>
        <row r="24963">
          <cell r="S24963">
            <v>1086000</v>
          </cell>
        </row>
        <row r="24964">
          <cell r="S24964">
            <v>1500000</v>
          </cell>
        </row>
        <row r="24965">
          <cell r="S24965">
            <v>2532000</v>
          </cell>
        </row>
        <row r="24966">
          <cell r="S24966">
            <v>1457827.46</v>
          </cell>
        </row>
        <row r="24967">
          <cell r="S24967">
            <v>3570000</v>
          </cell>
        </row>
        <row r="24968">
          <cell r="S24968">
            <v>465296.24</v>
          </cell>
        </row>
        <row r="24969">
          <cell r="S24969">
            <v>508387.31</v>
          </cell>
        </row>
        <row r="24970">
          <cell r="S24970">
            <v>809285.89</v>
          </cell>
          <cell r="BB24970" t="str">
            <v>Oransje</v>
          </cell>
        </row>
        <row r="24971">
          <cell r="S24971">
            <v>2202000</v>
          </cell>
        </row>
        <row r="24972">
          <cell r="S24972">
            <v>516000</v>
          </cell>
        </row>
        <row r="24973">
          <cell r="S24973">
            <v>1092000</v>
          </cell>
        </row>
        <row r="24974">
          <cell r="S24974">
            <v>1793017.48</v>
          </cell>
        </row>
        <row r="24975">
          <cell r="S24975">
            <v>1598593.73</v>
          </cell>
        </row>
        <row r="24976">
          <cell r="S24976">
            <v>1242000</v>
          </cell>
        </row>
        <row r="24977">
          <cell r="S24977">
            <v>556554</v>
          </cell>
        </row>
        <row r="24978">
          <cell r="S24978">
            <v>1441545.15</v>
          </cell>
        </row>
        <row r="24979">
          <cell r="S24979">
            <v>1094778.7</v>
          </cell>
        </row>
        <row r="24980">
          <cell r="S24980">
            <v>16207.86</v>
          </cell>
        </row>
        <row r="24981">
          <cell r="S24981">
            <v>719020.35</v>
          </cell>
          <cell r="BB24981" t="str">
            <v>Gul</v>
          </cell>
        </row>
        <row r="24982">
          <cell r="S24982">
            <v>4200000</v>
          </cell>
        </row>
        <row r="24983">
          <cell r="S24983">
            <v>3600000</v>
          </cell>
        </row>
        <row r="24984">
          <cell r="S24984">
            <v>1253820.1200000001</v>
          </cell>
        </row>
        <row r="24985">
          <cell r="S24985">
            <v>2220000</v>
          </cell>
        </row>
        <row r="24986">
          <cell r="S24986">
            <v>1279074.49</v>
          </cell>
        </row>
        <row r="24987">
          <cell r="S24987">
            <v>866736.74</v>
          </cell>
        </row>
        <row r="24988">
          <cell r="S24988">
            <v>1056000</v>
          </cell>
        </row>
        <row r="24989">
          <cell r="S24989">
            <v>1380000</v>
          </cell>
        </row>
        <row r="24990">
          <cell r="S24990">
            <v>1382214.74</v>
          </cell>
        </row>
        <row r="24991">
          <cell r="S24991">
            <v>178410</v>
          </cell>
        </row>
        <row r="24992">
          <cell r="S24992">
            <v>1260000</v>
          </cell>
        </row>
        <row r="24993">
          <cell r="S24993">
            <v>1699999.45</v>
          </cell>
        </row>
        <row r="24994">
          <cell r="S24994">
            <v>1210548</v>
          </cell>
          <cell r="BB24994" t="str">
            <v>Gul</v>
          </cell>
        </row>
        <row r="24995">
          <cell r="S24995">
            <v>3000000</v>
          </cell>
        </row>
        <row r="24996">
          <cell r="S24996">
            <v>3800000</v>
          </cell>
        </row>
        <row r="24997">
          <cell r="S24997">
            <v>1500000</v>
          </cell>
        </row>
        <row r="24998">
          <cell r="S24998">
            <v>919737.11</v>
          </cell>
        </row>
        <row r="24999">
          <cell r="S24999">
            <v>186668</v>
          </cell>
          <cell r="BB24999" t="str">
            <v>Oransje</v>
          </cell>
        </row>
        <row r="25000">
          <cell r="S25000">
            <v>1440000</v>
          </cell>
        </row>
        <row r="25001">
          <cell r="S25001">
            <v>2862000</v>
          </cell>
        </row>
        <row r="25002">
          <cell r="S25002">
            <v>504000</v>
          </cell>
        </row>
        <row r="25003">
          <cell r="S25003">
            <v>542000</v>
          </cell>
        </row>
        <row r="25004">
          <cell r="S25004">
            <v>654035.26</v>
          </cell>
        </row>
        <row r="25005">
          <cell r="S25005">
            <v>910250.69</v>
          </cell>
        </row>
        <row r="25006">
          <cell r="S25006">
            <v>1308000</v>
          </cell>
        </row>
        <row r="25007">
          <cell r="S25007">
            <v>685405.56</v>
          </cell>
        </row>
        <row r="25008">
          <cell r="S25008">
            <v>94060.21</v>
          </cell>
        </row>
        <row r="25009">
          <cell r="S25009">
            <v>950195.13</v>
          </cell>
        </row>
        <row r="25010">
          <cell r="S25010">
            <v>1289</v>
          </cell>
        </row>
        <row r="25011">
          <cell r="S25011">
            <v>900000</v>
          </cell>
        </row>
        <row r="25012">
          <cell r="S25012">
            <v>856064.27</v>
          </cell>
        </row>
        <row r="25013">
          <cell r="S25013">
            <v>817222.01</v>
          </cell>
        </row>
        <row r="25014">
          <cell r="S25014">
            <v>702698.17</v>
          </cell>
        </row>
        <row r="25015">
          <cell r="S25015">
            <v>593498.41</v>
          </cell>
        </row>
        <row r="25016">
          <cell r="S25016">
            <v>3252428.28</v>
          </cell>
        </row>
        <row r="25017">
          <cell r="S25017">
            <v>345360.42</v>
          </cell>
        </row>
        <row r="25018">
          <cell r="S25018">
            <v>857576.7</v>
          </cell>
        </row>
        <row r="25019">
          <cell r="S25019">
            <v>1206000</v>
          </cell>
        </row>
        <row r="25020">
          <cell r="S25020">
            <v>1199500.8600000001</v>
          </cell>
        </row>
        <row r="25021">
          <cell r="S25021">
            <v>822500</v>
          </cell>
        </row>
        <row r="25022">
          <cell r="S25022">
            <v>488252</v>
          </cell>
        </row>
        <row r="25023">
          <cell r="S25023">
            <v>315472.45</v>
          </cell>
        </row>
        <row r="25024">
          <cell r="S25024">
            <v>3594901.36</v>
          </cell>
        </row>
        <row r="25025">
          <cell r="S25025">
            <v>2328000</v>
          </cell>
        </row>
        <row r="25026">
          <cell r="S25026">
            <v>600000</v>
          </cell>
        </row>
        <row r="25027">
          <cell r="S25027">
            <v>3384006.84</v>
          </cell>
        </row>
        <row r="25028">
          <cell r="S25028">
            <v>1345864.93</v>
          </cell>
        </row>
        <row r="25029">
          <cell r="S25029">
            <v>586127.53</v>
          </cell>
        </row>
        <row r="25030">
          <cell r="S25030">
            <v>900000</v>
          </cell>
        </row>
        <row r="25031">
          <cell r="S25031">
            <v>297639.90999999997</v>
          </cell>
        </row>
        <row r="25032">
          <cell r="S25032">
            <v>1500000</v>
          </cell>
        </row>
        <row r="25033">
          <cell r="S25033">
            <v>1699982</v>
          </cell>
        </row>
        <row r="25034">
          <cell r="S25034">
            <v>5682.56</v>
          </cell>
        </row>
        <row r="25035">
          <cell r="S25035">
            <v>840000</v>
          </cell>
        </row>
        <row r="25036">
          <cell r="S25036">
            <v>675599.51</v>
          </cell>
        </row>
        <row r="25037">
          <cell r="S25037">
            <v>600000</v>
          </cell>
        </row>
        <row r="25038">
          <cell r="S25038">
            <v>540000</v>
          </cell>
        </row>
        <row r="25039">
          <cell r="S25039">
            <v>900000</v>
          </cell>
        </row>
        <row r="25040">
          <cell r="S25040">
            <v>262281.45</v>
          </cell>
        </row>
        <row r="25041">
          <cell r="S25041">
            <v>765561.05</v>
          </cell>
        </row>
        <row r="25042">
          <cell r="S25042">
            <v>255000</v>
          </cell>
        </row>
        <row r="25043">
          <cell r="S25043">
            <v>335860.65</v>
          </cell>
        </row>
        <row r="25044">
          <cell r="S25044">
            <v>1200000</v>
          </cell>
        </row>
        <row r="25045">
          <cell r="S25045">
            <v>528000</v>
          </cell>
        </row>
        <row r="25046">
          <cell r="S25046">
            <v>254899</v>
          </cell>
        </row>
        <row r="25047">
          <cell r="S25047">
            <v>420000</v>
          </cell>
        </row>
        <row r="25048">
          <cell r="S25048">
            <v>510000</v>
          </cell>
        </row>
        <row r="25049">
          <cell r="S25049">
            <v>900000</v>
          </cell>
        </row>
        <row r="25050">
          <cell r="S25050">
            <v>600000</v>
          </cell>
        </row>
        <row r="25051">
          <cell r="S25051">
            <v>240411.96</v>
          </cell>
        </row>
        <row r="25052">
          <cell r="S25052">
            <v>1194717.0900000001</v>
          </cell>
        </row>
        <row r="25053">
          <cell r="S25053">
            <v>750000</v>
          </cell>
        </row>
        <row r="25054">
          <cell r="S25054">
            <v>300000</v>
          </cell>
        </row>
        <row r="25055">
          <cell r="S25055">
            <v>1200000</v>
          </cell>
        </row>
        <row r="25056">
          <cell r="S25056">
            <v>300000</v>
          </cell>
        </row>
        <row r="25057">
          <cell r="S25057">
            <v>795000</v>
          </cell>
        </row>
        <row r="25058">
          <cell r="S25058">
            <v>300000</v>
          </cell>
        </row>
        <row r="25059">
          <cell r="S25059">
            <v>315882</v>
          </cell>
        </row>
        <row r="25060">
          <cell r="S25060">
            <v>395018.86</v>
          </cell>
        </row>
        <row r="25061">
          <cell r="S25061">
            <v>6440</v>
          </cell>
        </row>
        <row r="25062">
          <cell r="S25062">
            <v>1140000</v>
          </cell>
        </row>
        <row r="25063">
          <cell r="S25063">
            <v>1704000</v>
          </cell>
        </row>
        <row r="25064">
          <cell r="S25064">
            <v>840000</v>
          </cell>
        </row>
        <row r="25065">
          <cell r="S25065">
            <v>539384.75</v>
          </cell>
        </row>
        <row r="25066">
          <cell r="S25066">
            <v>1272756.81</v>
          </cell>
        </row>
        <row r="25067">
          <cell r="S25067">
            <v>408500</v>
          </cell>
        </row>
        <row r="25068">
          <cell r="S25068">
            <v>1091307.78</v>
          </cell>
        </row>
        <row r="25069">
          <cell r="S25069">
            <v>1200000</v>
          </cell>
        </row>
        <row r="25070">
          <cell r="S25070">
            <v>253265</v>
          </cell>
        </row>
        <row r="25071">
          <cell r="S25071">
            <v>650000</v>
          </cell>
        </row>
        <row r="25072">
          <cell r="S25072">
            <v>368680.75</v>
          </cell>
        </row>
        <row r="25073">
          <cell r="S25073">
            <v>681043.21</v>
          </cell>
        </row>
        <row r="25074">
          <cell r="S25074">
            <v>193242</v>
          </cell>
        </row>
        <row r="25075">
          <cell r="S25075">
            <v>379734.72</v>
          </cell>
        </row>
        <row r="25076">
          <cell r="S25076">
            <v>349200.7</v>
          </cell>
        </row>
        <row r="25077">
          <cell r="S25077">
            <v>1200000</v>
          </cell>
        </row>
        <row r="25078">
          <cell r="S25078">
            <v>600000</v>
          </cell>
        </row>
        <row r="25079">
          <cell r="S25079">
            <v>370250.29</v>
          </cell>
        </row>
        <row r="25080">
          <cell r="S25080">
            <v>509667.02</v>
          </cell>
        </row>
        <row r="25081">
          <cell r="S25081">
            <v>814788.49</v>
          </cell>
        </row>
        <row r="25082">
          <cell r="S25082">
            <v>300000</v>
          </cell>
        </row>
        <row r="25083">
          <cell r="S25083">
            <v>164997.69</v>
          </cell>
        </row>
        <row r="25084">
          <cell r="S25084">
            <v>1200000</v>
          </cell>
        </row>
        <row r="25085">
          <cell r="S25085">
            <v>1200000</v>
          </cell>
        </row>
        <row r="25086">
          <cell r="S25086">
            <v>720000</v>
          </cell>
        </row>
        <row r="25087">
          <cell r="S25087">
            <v>556000</v>
          </cell>
        </row>
        <row r="25088">
          <cell r="S25088">
            <v>540000</v>
          </cell>
        </row>
        <row r="25089">
          <cell r="S25089">
            <v>600000</v>
          </cell>
        </row>
        <row r="25090">
          <cell r="S25090">
            <v>600000</v>
          </cell>
        </row>
        <row r="25091">
          <cell r="S25091">
            <v>1290000</v>
          </cell>
        </row>
        <row r="25092">
          <cell r="S25092">
            <v>1560000</v>
          </cell>
        </row>
        <row r="25093">
          <cell r="S25093">
            <v>600000</v>
          </cell>
        </row>
        <row r="25094">
          <cell r="S25094">
            <v>501900</v>
          </cell>
        </row>
        <row r="25095">
          <cell r="S25095">
            <v>1200000</v>
          </cell>
        </row>
        <row r="25096">
          <cell r="S25096">
            <v>272459</v>
          </cell>
        </row>
        <row r="25097">
          <cell r="S25097">
            <v>319200</v>
          </cell>
        </row>
        <row r="25098">
          <cell r="S25098">
            <v>433575.72</v>
          </cell>
        </row>
        <row r="25099">
          <cell r="S25099">
            <v>167825.42</v>
          </cell>
        </row>
        <row r="25100">
          <cell r="S25100">
            <v>595141.1</v>
          </cell>
        </row>
        <row r="25101">
          <cell r="S25101">
            <v>300000</v>
          </cell>
        </row>
        <row r="25102">
          <cell r="S25102">
            <v>780000</v>
          </cell>
        </row>
        <row r="25103">
          <cell r="S25103">
            <v>143919.44</v>
          </cell>
        </row>
        <row r="25104">
          <cell r="S25104">
            <v>900000</v>
          </cell>
        </row>
        <row r="25105">
          <cell r="S25105">
            <v>960000</v>
          </cell>
        </row>
        <row r="25106">
          <cell r="S25106">
            <v>480000</v>
          </cell>
        </row>
        <row r="25107">
          <cell r="S25107">
            <v>374117.58</v>
          </cell>
        </row>
        <row r="25108">
          <cell r="S25108">
            <v>392095.99</v>
          </cell>
        </row>
        <row r="25109">
          <cell r="S25109">
            <v>840000</v>
          </cell>
        </row>
        <row r="25110">
          <cell r="S25110">
            <v>329000</v>
          </cell>
        </row>
        <row r="25111">
          <cell r="S25111">
            <v>1184322.52</v>
          </cell>
        </row>
        <row r="25112">
          <cell r="S25112">
            <v>444000</v>
          </cell>
        </row>
        <row r="25113">
          <cell r="S25113">
            <v>1455278.54</v>
          </cell>
        </row>
        <row r="25114">
          <cell r="S25114">
            <v>480000</v>
          </cell>
        </row>
        <row r="25115">
          <cell r="S25115">
            <v>270000</v>
          </cell>
        </row>
        <row r="25116">
          <cell r="S25116">
            <v>559500</v>
          </cell>
        </row>
        <row r="25117">
          <cell r="S25117">
            <v>1500000</v>
          </cell>
        </row>
        <row r="25118">
          <cell r="S25118">
            <v>300000</v>
          </cell>
        </row>
        <row r="25119">
          <cell r="S25119">
            <v>600000</v>
          </cell>
        </row>
        <row r="25120">
          <cell r="S25120">
            <v>381300</v>
          </cell>
        </row>
        <row r="25121">
          <cell r="S25121">
            <v>900000</v>
          </cell>
        </row>
        <row r="25122">
          <cell r="S25122">
            <v>600000</v>
          </cell>
        </row>
        <row r="25123">
          <cell r="S25123">
            <v>1200000</v>
          </cell>
        </row>
        <row r="25124">
          <cell r="S25124">
            <v>300000</v>
          </cell>
        </row>
        <row r="25125">
          <cell r="S25125">
            <v>875000</v>
          </cell>
        </row>
        <row r="25126">
          <cell r="S25126">
            <v>1200000</v>
          </cell>
        </row>
        <row r="25127">
          <cell r="S25127">
            <v>855300</v>
          </cell>
        </row>
        <row r="25128">
          <cell r="S25128">
            <v>222000</v>
          </cell>
        </row>
        <row r="25129">
          <cell r="S25129">
            <v>969842.61</v>
          </cell>
        </row>
        <row r="25130">
          <cell r="S25130">
            <v>1410000</v>
          </cell>
        </row>
        <row r="25131">
          <cell r="S25131">
            <v>421126.64</v>
          </cell>
        </row>
        <row r="25132">
          <cell r="S25132">
            <v>225000</v>
          </cell>
        </row>
        <row r="25133">
          <cell r="S25133">
            <v>540000</v>
          </cell>
        </row>
        <row r="25134">
          <cell r="S25134">
            <v>310239</v>
          </cell>
        </row>
        <row r="25135">
          <cell r="S25135">
            <v>1144936.1399999999</v>
          </cell>
        </row>
        <row r="25136">
          <cell r="S25136">
            <v>600000</v>
          </cell>
        </row>
        <row r="25137">
          <cell r="S25137">
            <v>384553</v>
          </cell>
          <cell r="BB25137" t="str">
            <v>Oransje</v>
          </cell>
        </row>
        <row r="25138">
          <cell r="S25138">
            <v>55000</v>
          </cell>
        </row>
        <row r="25139">
          <cell r="S25139">
            <v>434729.43</v>
          </cell>
        </row>
        <row r="25140">
          <cell r="S25140">
            <v>199316.24</v>
          </cell>
        </row>
        <row r="25141">
          <cell r="S25141">
            <v>262652.01</v>
          </cell>
        </row>
        <row r="25142">
          <cell r="S25142">
            <v>448000</v>
          </cell>
        </row>
        <row r="25143">
          <cell r="S25143">
            <v>1200000</v>
          </cell>
        </row>
        <row r="25144">
          <cell r="S25144">
            <v>720000</v>
          </cell>
        </row>
        <row r="25145">
          <cell r="S25145">
            <v>545227.34</v>
          </cell>
        </row>
        <row r="25146">
          <cell r="S25146">
            <v>802540.84</v>
          </cell>
        </row>
        <row r="25147">
          <cell r="S25147">
            <v>1200000</v>
          </cell>
        </row>
        <row r="25148">
          <cell r="S25148">
            <v>420000</v>
          </cell>
        </row>
        <row r="25149">
          <cell r="S25149">
            <v>300000</v>
          </cell>
        </row>
        <row r="25150">
          <cell r="S25150">
            <v>1050000</v>
          </cell>
        </row>
        <row r="25151">
          <cell r="S25151">
            <v>960000</v>
          </cell>
        </row>
        <row r="25152">
          <cell r="S25152">
            <v>1200000</v>
          </cell>
        </row>
        <row r="25153">
          <cell r="S25153">
            <v>2400000</v>
          </cell>
        </row>
        <row r="25154">
          <cell r="S25154">
            <v>360000</v>
          </cell>
        </row>
        <row r="25155">
          <cell r="S25155">
            <v>221376</v>
          </cell>
        </row>
        <row r="25156">
          <cell r="S25156">
            <v>338854.2</v>
          </cell>
        </row>
        <row r="25157">
          <cell r="S25157">
            <v>172557</v>
          </cell>
        </row>
        <row r="25158">
          <cell r="S25158">
            <v>205002.65</v>
          </cell>
        </row>
        <row r="25159">
          <cell r="S25159">
            <v>300000</v>
          </cell>
        </row>
        <row r="25160">
          <cell r="S25160">
            <v>143236</v>
          </cell>
        </row>
        <row r="25161">
          <cell r="S25161">
            <v>702000</v>
          </cell>
        </row>
        <row r="25162">
          <cell r="S25162">
            <v>254400</v>
          </cell>
        </row>
        <row r="25163">
          <cell r="S25163">
            <v>524482.6</v>
          </cell>
        </row>
        <row r="25164">
          <cell r="S25164">
            <v>624000</v>
          </cell>
        </row>
        <row r="25165">
          <cell r="S25165">
            <v>502720</v>
          </cell>
        </row>
        <row r="25166">
          <cell r="S25166">
            <v>540000</v>
          </cell>
        </row>
        <row r="25167">
          <cell r="S25167">
            <v>360000</v>
          </cell>
        </row>
        <row r="25168">
          <cell r="S25168">
            <v>1140000</v>
          </cell>
        </row>
        <row r="25169">
          <cell r="S25169">
            <v>300000</v>
          </cell>
        </row>
        <row r="25170">
          <cell r="S25170">
            <v>414327.68</v>
          </cell>
        </row>
        <row r="25171">
          <cell r="S25171">
            <v>269058.28000000003</v>
          </cell>
        </row>
        <row r="25172">
          <cell r="S25172">
            <v>-26.22</v>
          </cell>
        </row>
        <row r="25173">
          <cell r="S25173">
            <v>600000</v>
          </cell>
        </row>
        <row r="25174">
          <cell r="S25174">
            <v>444000</v>
          </cell>
        </row>
        <row r="25175">
          <cell r="S25175">
            <v>660000</v>
          </cell>
        </row>
        <row r="25176">
          <cell r="S25176">
            <v>247872.86</v>
          </cell>
        </row>
        <row r="25177">
          <cell r="S25177">
            <v>161595</v>
          </cell>
        </row>
        <row r="25178">
          <cell r="S25178">
            <v>420000</v>
          </cell>
        </row>
        <row r="25179">
          <cell r="S25179">
            <v>528607.02</v>
          </cell>
        </row>
        <row r="25180">
          <cell r="S25180">
            <v>433200</v>
          </cell>
        </row>
        <row r="25181">
          <cell r="S25181">
            <v>930000</v>
          </cell>
        </row>
        <row r="25182">
          <cell r="S25182">
            <v>200900</v>
          </cell>
        </row>
        <row r="25183">
          <cell r="S25183">
            <v>707261.41</v>
          </cell>
        </row>
        <row r="25184">
          <cell r="S25184">
            <v>666501.61</v>
          </cell>
        </row>
        <row r="25185">
          <cell r="S25185">
            <v>442857</v>
          </cell>
        </row>
        <row r="25186">
          <cell r="S25186">
            <v>180000</v>
          </cell>
        </row>
        <row r="25187">
          <cell r="S25187">
            <v>730034.7</v>
          </cell>
        </row>
        <row r="25188">
          <cell r="S25188">
            <v>420000</v>
          </cell>
        </row>
        <row r="25189">
          <cell r="S25189">
            <v>896751.55</v>
          </cell>
        </row>
        <row r="25190">
          <cell r="S25190">
            <v>600000</v>
          </cell>
        </row>
        <row r="25191">
          <cell r="S25191">
            <v>192000</v>
          </cell>
        </row>
        <row r="25192">
          <cell r="S25192">
            <v>960000</v>
          </cell>
        </row>
        <row r="25193">
          <cell r="S25193">
            <v>294258.49</v>
          </cell>
        </row>
        <row r="25194">
          <cell r="S25194">
            <v>900000</v>
          </cell>
        </row>
        <row r="25195">
          <cell r="S25195">
            <v>1200000</v>
          </cell>
        </row>
        <row r="25196">
          <cell r="S25196">
            <v>616182.87</v>
          </cell>
        </row>
        <row r="25197">
          <cell r="S25197">
            <v>1151000</v>
          </cell>
        </row>
        <row r="25198">
          <cell r="S25198">
            <v>480000</v>
          </cell>
        </row>
        <row r="25199">
          <cell r="S25199">
            <v>600000</v>
          </cell>
        </row>
        <row r="25200">
          <cell r="S25200">
            <v>283028.49</v>
          </cell>
        </row>
        <row r="25201">
          <cell r="S25201">
            <v>300000</v>
          </cell>
        </row>
        <row r="25202">
          <cell r="S25202">
            <v>314600</v>
          </cell>
        </row>
        <row r="25203">
          <cell r="S25203">
            <v>1200000</v>
          </cell>
        </row>
        <row r="25204">
          <cell r="S25204">
            <v>420000</v>
          </cell>
        </row>
        <row r="25205">
          <cell r="S25205">
            <v>1078715</v>
          </cell>
        </row>
        <row r="25206">
          <cell r="S25206">
            <v>3306000</v>
          </cell>
        </row>
        <row r="25207">
          <cell r="S25207">
            <v>918000</v>
          </cell>
        </row>
        <row r="25208">
          <cell r="S25208">
            <v>1702558.68</v>
          </cell>
        </row>
        <row r="25209">
          <cell r="S25209">
            <v>1548000</v>
          </cell>
        </row>
        <row r="25210">
          <cell r="S25210">
            <v>862700.68</v>
          </cell>
          <cell r="BB25210" t="str">
            <v>Oransje</v>
          </cell>
        </row>
        <row r="25211">
          <cell r="S25211">
            <v>1872000</v>
          </cell>
        </row>
        <row r="25212">
          <cell r="S25212">
            <v>2280000</v>
          </cell>
          <cell r="BB25212" t="str">
            <v>Oransje</v>
          </cell>
        </row>
        <row r="25213">
          <cell r="S25213">
            <v>747166.59</v>
          </cell>
        </row>
        <row r="25214">
          <cell r="S25214">
            <v>2592000</v>
          </cell>
        </row>
        <row r="25215">
          <cell r="S25215">
            <v>1162455.75</v>
          </cell>
        </row>
        <row r="25216">
          <cell r="S25216">
            <v>2423804.77</v>
          </cell>
        </row>
        <row r="25217">
          <cell r="S25217">
            <v>-0.65</v>
          </cell>
        </row>
        <row r="25218">
          <cell r="S25218">
            <v>2004000</v>
          </cell>
        </row>
        <row r="25219">
          <cell r="S25219">
            <v>1557228.91</v>
          </cell>
        </row>
        <row r="25220">
          <cell r="S25220">
            <v>1784406.01</v>
          </cell>
        </row>
        <row r="25221">
          <cell r="S25221">
            <v>1824000</v>
          </cell>
        </row>
        <row r="25222">
          <cell r="S25222">
            <v>1050000</v>
          </cell>
        </row>
        <row r="25223">
          <cell r="S25223">
            <v>1382171.57</v>
          </cell>
          <cell r="BB25223" t="str">
            <v>Oransje</v>
          </cell>
        </row>
        <row r="25224">
          <cell r="S25224">
            <v>2040856.54</v>
          </cell>
        </row>
        <row r="25225">
          <cell r="S25225">
            <v>2940000</v>
          </cell>
        </row>
        <row r="25226">
          <cell r="S25226">
            <v>1026000</v>
          </cell>
        </row>
        <row r="25227">
          <cell r="S25227">
            <v>424914.08</v>
          </cell>
        </row>
        <row r="25228">
          <cell r="S25228">
            <v>1002000</v>
          </cell>
        </row>
        <row r="25229">
          <cell r="S25229">
            <v>1810214.45</v>
          </cell>
          <cell r="BB25229" t="str">
            <v>Rød</v>
          </cell>
        </row>
        <row r="25230">
          <cell r="S25230">
            <v>2790549.32</v>
          </cell>
        </row>
        <row r="25231">
          <cell r="S25231">
            <v>1088741.51</v>
          </cell>
        </row>
        <row r="25232">
          <cell r="S25232">
            <v>283642.14</v>
          </cell>
        </row>
        <row r="25233">
          <cell r="S25233">
            <v>687097.58</v>
          </cell>
        </row>
        <row r="25234">
          <cell r="S25234">
            <v>420000</v>
          </cell>
        </row>
        <row r="25235">
          <cell r="S25235">
            <v>129</v>
          </cell>
        </row>
        <row r="25236">
          <cell r="S25236">
            <v>567927.86</v>
          </cell>
        </row>
        <row r="25237">
          <cell r="S25237">
            <v>3402000</v>
          </cell>
        </row>
        <row r="25238">
          <cell r="S25238">
            <v>1436253.55</v>
          </cell>
        </row>
        <row r="25239">
          <cell r="S25239">
            <v>540000</v>
          </cell>
        </row>
        <row r="25240">
          <cell r="S25240">
            <v>1436804.14</v>
          </cell>
        </row>
        <row r="25241">
          <cell r="S25241">
            <v>1266000</v>
          </cell>
        </row>
        <row r="25242">
          <cell r="S25242">
            <v>1005774.28</v>
          </cell>
        </row>
        <row r="25243">
          <cell r="S25243">
            <v>746198.58</v>
          </cell>
        </row>
        <row r="25244">
          <cell r="S25244">
            <v>448361.69</v>
          </cell>
        </row>
        <row r="25245">
          <cell r="S25245">
            <v>3144000</v>
          </cell>
        </row>
        <row r="25246">
          <cell r="S25246">
            <v>1380000</v>
          </cell>
        </row>
        <row r="25247">
          <cell r="S25247">
            <v>1206969</v>
          </cell>
        </row>
        <row r="25248">
          <cell r="S25248">
            <v>2340000</v>
          </cell>
        </row>
        <row r="25249">
          <cell r="S25249">
            <v>1257000</v>
          </cell>
        </row>
        <row r="25250">
          <cell r="S25250">
            <v>850000</v>
          </cell>
        </row>
        <row r="25251">
          <cell r="S25251">
            <v>726000</v>
          </cell>
        </row>
        <row r="25252">
          <cell r="S25252">
            <v>768000</v>
          </cell>
        </row>
        <row r="25253">
          <cell r="S25253">
            <v>1986000</v>
          </cell>
        </row>
        <row r="25254">
          <cell r="S25254">
            <v>582000</v>
          </cell>
        </row>
        <row r="25255">
          <cell r="S25255">
            <v>269995.31</v>
          </cell>
        </row>
        <row r="25256">
          <cell r="S25256">
            <v>3462000</v>
          </cell>
        </row>
        <row r="25257">
          <cell r="S25257">
            <v>1075499.3</v>
          </cell>
        </row>
        <row r="25258">
          <cell r="S25258">
            <v>-1803.06</v>
          </cell>
        </row>
        <row r="25259">
          <cell r="S25259">
            <v>342998.85</v>
          </cell>
        </row>
        <row r="25260">
          <cell r="S25260">
            <v>3422171.08</v>
          </cell>
        </row>
        <row r="25261">
          <cell r="S25261">
            <v>376378.56</v>
          </cell>
        </row>
        <row r="25262">
          <cell r="S25262">
            <v>570000</v>
          </cell>
        </row>
        <row r="25263">
          <cell r="S25263">
            <v>418806.25</v>
          </cell>
        </row>
        <row r="25264">
          <cell r="S25264">
            <v>900000</v>
          </cell>
        </row>
        <row r="25265">
          <cell r="S25265">
            <v>1200000</v>
          </cell>
          <cell r="BB25265" t="str">
            <v>Rød</v>
          </cell>
        </row>
        <row r="25266">
          <cell r="S25266">
            <v>1548000</v>
          </cell>
        </row>
        <row r="25267">
          <cell r="S25267">
            <v>684842.22</v>
          </cell>
        </row>
        <row r="25268">
          <cell r="S25268">
            <v>1134000</v>
          </cell>
        </row>
        <row r="25269">
          <cell r="S25269">
            <v>1439738.3</v>
          </cell>
        </row>
        <row r="25270">
          <cell r="S25270">
            <v>643205</v>
          </cell>
        </row>
        <row r="25271">
          <cell r="S25271">
            <v>700000</v>
          </cell>
        </row>
        <row r="25272">
          <cell r="S25272">
            <v>59828.06</v>
          </cell>
        </row>
        <row r="25273">
          <cell r="S25273">
            <v>236713.67</v>
          </cell>
        </row>
        <row r="25274">
          <cell r="S25274">
            <v>1068000</v>
          </cell>
        </row>
        <row r="25275">
          <cell r="S25275">
            <v>403091.6</v>
          </cell>
        </row>
        <row r="25276">
          <cell r="S25276">
            <v>1836000</v>
          </cell>
        </row>
        <row r="25277">
          <cell r="S25277">
            <v>338000</v>
          </cell>
        </row>
        <row r="25278">
          <cell r="S25278">
            <v>3063157</v>
          </cell>
        </row>
        <row r="25279">
          <cell r="S25279">
            <v>660265</v>
          </cell>
        </row>
        <row r="25280">
          <cell r="S25280">
            <v>1711720.07</v>
          </cell>
        </row>
        <row r="25281">
          <cell r="S25281">
            <v>322772</v>
          </cell>
        </row>
        <row r="25282">
          <cell r="S25282">
            <v>993482</v>
          </cell>
        </row>
        <row r="25283">
          <cell r="S25283">
            <v>1633196</v>
          </cell>
        </row>
        <row r="25284">
          <cell r="S25284">
            <v>2698970</v>
          </cell>
        </row>
        <row r="25285">
          <cell r="S25285">
            <v>3314791.07</v>
          </cell>
          <cell r="BB25285" t="str">
            <v>Rød</v>
          </cell>
        </row>
        <row r="25286">
          <cell r="S25286">
            <v>7183315.3300000001</v>
          </cell>
        </row>
        <row r="25287">
          <cell r="S25287">
            <v>1577213.98</v>
          </cell>
        </row>
        <row r="25288">
          <cell r="S25288">
            <v>2610534.52</v>
          </cell>
        </row>
        <row r="25289">
          <cell r="S25289">
            <v>1963746.87</v>
          </cell>
        </row>
        <row r="25290">
          <cell r="S25290">
            <v>9275787</v>
          </cell>
        </row>
        <row r="25291">
          <cell r="S25291">
            <v>3335773</v>
          </cell>
          <cell r="BB25291" t="str">
            <v>Oransje</v>
          </cell>
        </row>
        <row r="25292">
          <cell r="S25292">
            <v>3700000</v>
          </cell>
          <cell r="BB25292" t="str">
            <v>Rød</v>
          </cell>
        </row>
        <row r="25293">
          <cell r="S25293">
            <v>5359647</v>
          </cell>
        </row>
        <row r="25294">
          <cell r="S25294">
            <v>2529398.35</v>
          </cell>
        </row>
        <row r="25295">
          <cell r="S25295">
            <v>3416807.6</v>
          </cell>
        </row>
        <row r="25296">
          <cell r="S25296">
            <v>4406726.34</v>
          </cell>
        </row>
        <row r="25297">
          <cell r="S25297">
            <v>1601874.15</v>
          </cell>
        </row>
        <row r="25298">
          <cell r="S25298">
            <v>276896</v>
          </cell>
          <cell r="BB25298" t="str">
            <v>Rød</v>
          </cell>
        </row>
        <row r="25299">
          <cell r="S25299">
            <v>3002034.28</v>
          </cell>
        </row>
        <row r="25300">
          <cell r="S25300">
            <v>3868481</v>
          </cell>
        </row>
        <row r="25301">
          <cell r="S25301">
            <v>1851612.6</v>
          </cell>
        </row>
        <row r="25302">
          <cell r="S25302">
            <v>3910000</v>
          </cell>
        </row>
        <row r="25303">
          <cell r="S25303">
            <v>4989245</v>
          </cell>
        </row>
        <row r="25304">
          <cell r="S25304">
            <v>197925</v>
          </cell>
        </row>
        <row r="25305">
          <cell r="S25305">
            <v>3129364.49</v>
          </cell>
        </row>
        <row r="25306">
          <cell r="S25306">
            <v>1799409.25</v>
          </cell>
        </row>
        <row r="25307">
          <cell r="S25307">
            <v>3117554.94</v>
          </cell>
        </row>
        <row r="25308">
          <cell r="S25308">
            <v>162356</v>
          </cell>
        </row>
        <row r="25309">
          <cell r="S25309">
            <v>1805643</v>
          </cell>
        </row>
        <row r="25310">
          <cell r="S25310">
            <v>1135074.5</v>
          </cell>
        </row>
        <row r="25311">
          <cell r="S25311">
            <v>2040082.76</v>
          </cell>
        </row>
        <row r="25312">
          <cell r="S25312">
            <v>2432362.3199999998</v>
          </cell>
        </row>
        <row r="25313">
          <cell r="S25313">
            <v>2012484</v>
          </cell>
          <cell r="BB25313" t="str">
            <v>Oransje</v>
          </cell>
        </row>
        <row r="25314">
          <cell r="S25314">
            <v>2672718.5099999998</v>
          </cell>
        </row>
        <row r="25315">
          <cell r="S25315">
            <v>648837</v>
          </cell>
        </row>
        <row r="25316">
          <cell r="S25316">
            <v>2619828.1</v>
          </cell>
        </row>
        <row r="25317">
          <cell r="S25317">
            <v>3482559</v>
          </cell>
        </row>
        <row r="25318">
          <cell r="S25318">
            <v>15507506.609999999</v>
          </cell>
        </row>
        <row r="25319">
          <cell r="S25319">
            <v>5677569</v>
          </cell>
        </row>
        <row r="25320">
          <cell r="S25320">
            <v>2347080.15</v>
          </cell>
        </row>
        <row r="25321">
          <cell r="S25321">
            <v>1035823.75</v>
          </cell>
        </row>
        <row r="25322">
          <cell r="S25322">
            <v>2183789</v>
          </cell>
        </row>
        <row r="25323">
          <cell r="S25323">
            <v>2343580.0699999998</v>
          </cell>
        </row>
        <row r="25324">
          <cell r="S25324">
            <v>2463728.35</v>
          </cell>
        </row>
        <row r="25325">
          <cell r="S25325">
            <v>2156743</v>
          </cell>
        </row>
        <row r="25326">
          <cell r="S25326">
            <v>434123</v>
          </cell>
        </row>
        <row r="25327">
          <cell r="S25327">
            <v>5557500</v>
          </cell>
        </row>
        <row r="25328">
          <cell r="S25328">
            <v>2036448.05</v>
          </cell>
        </row>
        <row r="25329">
          <cell r="S25329">
            <v>831000</v>
          </cell>
        </row>
        <row r="25330">
          <cell r="S25330">
            <v>1090250</v>
          </cell>
        </row>
        <row r="25331">
          <cell r="S25331">
            <v>4953744</v>
          </cell>
        </row>
        <row r="25332">
          <cell r="S25332">
            <v>4124803.64</v>
          </cell>
        </row>
        <row r="25333">
          <cell r="S25333">
            <v>1225000</v>
          </cell>
        </row>
        <row r="25334">
          <cell r="S25334">
            <v>1724123.59</v>
          </cell>
        </row>
        <row r="25335">
          <cell r="S25335">
            <v>1380421.38</v>
          </cell>
        </row>
        <row r="25336">
          <cell r="S25336">
            <v>1922602</v>
          </cell>
        </row>
        <row r="25337">
          <cell r="S25337">
            <v>786045</v>
          </cell>
        </row>
        <row r="25338">
          <cell r="S25338">
            <v>1519061</v>
          </cell>
        </row>
        <row r="25339">
          <cell r="S25339">
            <v>1436021</v>
          </cell>
        </row>
        <row r="25340">
          <cell r="S25340">
            <v>2018133</v>
          </cell>
        </row>
        <row r="25341">
          <cell r="S25341">
            <v>1529016</v>
          </cell>
        </row>
        <row r="25342">
          <cell r="S25342">
            <v>1127959</v>
          </cell>
        </row>
        <row r="25343">
          <cell r="S25343">
            <v>3098816.37</v>
          </cell>
        </row>
        <row r="25344">
          <cell r="S25344">
            <v>1901231.77</v>
          </cell>
        </row>
        <row r="25345">
          <cell r="S25345">
            <v>3831800</v>
          </cell>
        </row>
        <row r="25346">
          <cell r="S25346">
            <v>1604000</v>
          </cell>
        </row>
        <row r="25347">
          <cell r="S25347">
            <v>2317030.3199999998</v>
          </cell>
        </row>
        <row r="25348">
          <cell r="S25348">
            <v>1959942.02</v>
          </cell>
        </row>
        <row r="25349">
          <cell r="S25349">
            <v>856889</v>
          </cell>
        </row>
        <row r="25350">
          <cell r="S25350">
            <v>4210394.72</v>
          </cell>
        </row>
        <row r="25351">
          <cell r="S25351">
            <v>3832821</v>
          </cell>
        </row>
        <row r="25352">
          <cell r="S25352">
            <v>7982000</v>
          </cell>
        </row>
        <row r="25353">
          <cell r="S25353">
            <v>902142.59</v>
          </cell>
        </row>
        <row r="25354">
          <cell r="S25354">
            <v>1056018.1299999999</v>
          </cell>
        </row>
        <row r="25355">
          <cell r="S25355">
            <v>1416683.5</v>
          </cell>
        </row>
        <row r="25356">
          <cell r="S25356">
            <v>856100</v>
          </cell>
        </row>
        <row r="25357">
          <cell r="S25357">
            <v>1382847.78</v>
          </cell>
        </row>
        <row r="25358">
          <cell r="S25358">
            <v>3132996.05</v>
          </cell>
        </row>
        <row r="25359">
          <cell r="S25359">
            <v>1092500</v>
          </cell>
        </row>
        <row r="25360">
          <cell r="S25360">
            <v>5171287</v>
          </cell>
        </row>
        <row r="25361">
          <cell r="S25361">
            <v>552179.53</v>
          </cell>
        </row>
        <row r="25362">
          <cell r="S25362">
            <v>656102.27</v>
          </cell>
          <cell r="BB25362" t="str">
            <v>Oransje</v>
          </cell>
        </row>
        <row r="25363">
          <cell r="S25363">
            <v>2189441</v>
          </cell>
        </row>
        <row r="25364">
          <cell r="S25364">
            <v>129602</v>
          </cell>
        </row>
        <row r="25365">
          <cell r="S25365">
            <v>1613645</v>
          </cell>
        </row>
        <row r="25366">
          <cell r="S25366">
            <v>1270765.24</v>
          </cell>
        </row>
        <row r="25367">
          <cell r="S25367">
            <v>1311046.3899999999</v>
          </cell>
        </row>
        <row r="25368">
          <cell r="S25368">
            <v>4490492.2</v>
          </cell>
        </row>
        <row r="25369">
          <cell r="S25369">
            <v>4294305.49</v>
          </cell>
        </row>
        <row r="25370">
          <cell r="S25370">
            <v>2108000</v>
          </cell>
          <cell r="BB25370" t="str">
            <v>Gul</v>
          </cell>
        </row>
        <row r="25371">
          <cell r="S25371">
            <v>574258</v>
          </cell>
        </row>
        <row r="25372">
          <cell r="S25372">
            <v>2789205.48</v>
          </cell>
        </row>
        <row r="25373">
          <cell r="S25373">
            <v>1424281</v>
          </cell>
        </row>
        <row r="25374">
          <cell r="S25374">
            <v>1577891</v>
          </cell>
        </row>
        <row r="25375">
          <cell r="S25375">
            <v>1810000</v>
          </cell>
        </row>
        <row r="25376">
          <cell r="S25376">
            <v>1570000</v>
          </cell>
        </row>
        <row r="25377">
          <cell r="S25377">
            <v>4134278.6</v>
          </cell>
          <cell r="BB25377" t="str">
            <v>Rød</v>
          </cell>
        </row>
        <row r="25378">
          <cell r="S25378">
            <v>1369096</v>
          </cell>
          <cell r="BB25378" t="str">
            <v>Gul</v>
          </cell>
        </row>
        <row r="25379">
          <cell r="S25379">
            <v>1994768.53</v>
          </cell>
        </row>
        <row r="25380">
          <cell r="S25380">
            <v>2500000</v>
          </cell>
        </row>
        <row r="25381">
          <cell r="S25381">
            <v>301724.75</v>
          </cell>
        </row>
        <row r="25382">
          <cell r="S25382">
            <v>2628725.66</v>
          </cell>
          <cell r="BB25382" t="str">
            <v>Gul</v>
          </cell>
        </row>
        <row r="25383">
          <cell r="S25383">
            <v>1549772</v>
          </cell>
        </row>
        <row r="25384">
          <cell r="S25384">
            <v>1175910.8899999999</v>
          </cell>
        </row>
        <row r="25385">
          <cell r="S25385">
            <v>1171777.6299999999</v>
          </cell>
        </row>
        <row r="25386">
          <cell r="S25386">
            <v>1262580</v>
          </cell>
        </row>
        <row r="25387">
          <cell r="S25387">
            <v>1884350.53</v>
          </cell>
        </row>
        <row r="25388">
          <cell r="S25388">
            <v>3750000</v>
          </cell>
        </row>
        <row r="25389">
          <cell r="S25389">
            <v>1809569</v>
          </cell>
        </row>
        <row r="25390">
          <cell r="S25390">
            <v>2480000</v>
          </cell>
        </row>
        <row r="25391">
          <cell r="S25391">
            <v>2227967.9900000002</v>
          </cell>
        </row>
        <row r="25392">
          <cell r="S25392">
            <v>2361007.1800000002</v>
          </cell>
        </row>
        <row r="25393">
          <cell r="S25393">
            <v>9072031.0800000001</v>
          </cell>
        </row>
        <row r="25394">
          <cell r="S25394">
            <v>720000</v>
          </cell>
        </row>
        <row r="25395">
          <cell r="S25395">
            <v>1188055</v>
          </cell>
          <cell r="BB25395" t="str">
            <v>Rød</v>
          </cell>
        </row>
        <row r="25396">
          <cell r="S25396">
            <v>1638252.94</v>
          </cell>
        </row>
        <row r="25397">
          <cell r="S25397">
            <v>5181384.13</v>
          </cell>
        </row>
        <row r="25398">
          <cell r="S25398">
            <v>571057.5</v>
          </cell>
        </row>
        <row r="25399">
          <cell r="S25399">
            <v>3446354.76</v>
          </cell>
        </row>
        <row r="25400">
          <cell r="S25400">
            <v>2948144.87</v>
          </cell>
        </row>
        <row r="25401">
          <cell r="S25401">
            <v>1352772</v>
          </cell>
        </row>
        <row r="25402">
          <cell r="S25402">
            <v>1600000</v>
          </cell>
        </row>
        <row r="25403">
          <cell r="S25403">
            <v>845328</v>
          </cell>
          <cell r="BB25403" t="str">
            <v>Rød</v>
          </cell>
        </row>
        <row r="25404">
          <cell r="S25404">
            <v>5301077.82</v>
          </cell>
        </row>
        <row r="25405">
          <cell r="S25405">
            <v>2577192</v>
          </cell>
        </row>
        <row r="25406">
          <cell r="S25406">
            <v>2685839.84</v>
          </cell>
        </row>
        <row r="25407">
          <cell r="S25407">
            <v>1949000</v>
          </cell>
          <cell r="BB25407" t="str">
            <v>Rød</v>
          </cell>
        </row>
        <row r="25408">
          <cell r="S25408">
            <v>287738</v>
          </cell>
        </row>
        <row r="25409">
          <cell r="S25409">
            <v>4790673.74</v>
          </cell>
        </row>
        <row r="25410">
          <cell r="S25410">
            <v>1045791</v>
          </cell>
        </row>
        <row r="25411">
          <cell r="S25411">
            <v>1473250</v>
          </cell>
        </row>
        <row r="25412">
          <cell r="S25412">
            <v>2279478</v>
          </cell>
        </row>
        <row r="25413">
          <cell r="S25413">
            <v>1332395</v>
          </cell>
          <cell r="BB25413" t="str">
            <v>Rød</v>
          </cell>
        </row>
        <row r="25414">
          <cell r="S25414">
            <v>1062698.3799999999</v>
          </cell>
        </row>
        <row r="25415">
          <cell r="S25415">
            <v>1690113.38</v>
          </cell>
          <cell r="BB25415" t="str">
            <v>Oransje</v>
          </cell>
        </row>
        <row r="25416">
          <cell r="S25416">
            <v>1586402</v>
          </cell>
          <cell r="BB25416" t="str">
            <v>Rød</v>
          </cell>
        </row>
        <row r="25417">
          <cell r="S25417">
            <v>5293980</v>
          </cell>
          <cell r="BB25417" t="str">
            <v>Oransje</v>
          </cell>
        </row>
        <row r="25418">
          <cell r="S25418">
            <v>3362341</v>
          </cell>
        </row>
        <row r="25419">
          <cell r="S25419">
            <v>1743375</v>
          </cell>
        </row>
        <row r="25420">
          <cell r="S25420">
            <v>1825579.62</v>
          </cell>
        </row>
        <row r="25421">
          <cell r="S25421">
            <v>525600</v>
          </cell>
        </row>
        <row r="25422">
          <cell r="S25422">
            <v>869826.35</v>
          </cell>
        </row>
        <row r="25423">
          <cell r="S25423">
            <v>1974241.38</v>
          </cell>
        </row>
        <row r="25424">
          <cell r="S25424">
            <v>1979200.81</v>
          </cell>
        </row>
        <row r="25425">
          <cell r="S25425">
            <v>2401756</v>
          </cell>
        </row>
        <row r="25426">
          <cell r="S25426">
            <v>1560483.51</v>
          </cell>
        </row>
        <row r="25427">
          <cell r="S25427">
            <v>1656673.25</v>
          </cell>
        </row>
        <row r="25428">
          <cell r="S25428">
            <v>148000</v>
          </cell>
        </row>
        <row r="25429">
          <cell r="S25429">
            <v>1916950.34</v>
          </cell>
        </row>
        <row r="25430">
          <cell r="S25430">
            <v>642867</v>
          </cell>
        </row>
        <row r="25431">
          <cell r="S25431">
            <v>4597647</v>
          </cell>
        </row>
        <row r="25432">
          <cell r="S25432">
            <v>2762567</v>
          </cell>
          <cell r="BB25432" t="str">
            <v>Gul</v>
          </cell>
        </row>
        <row r="25433">
          <cell r="S25433">
            <v>4480847</v>
          </cell>
        </row>
        <row r="25434">
          <cell r="S25434">
            <v>1133242</v>
          </cell>
        </row>
        <row r="25435">
          <cell r="S25435">
            <v>2644000.2200000002</v>
          </cell>
        </row>
        <row r="25436">
          <cell r="S25436">
            <v>1135031</v>
          </cell>
        </row>
        <row r="25437">
          <cell r="S25437">
            <v>1480954</v>
          </cell>
          <cell r="BB25437" t="str">
            <v>Rød</v>
          </cell>
        </row>
        <row r="25438">
          <cell r="S25438">
            <v>2849756</v>
          </cell>
        </row>
        <row r="25439">
          <cell r="S25439">
            <v>4180000</v>
          </cell>
        </row>
        <row r="25440">
          <cell r="S25440">
            <v>1616315</v>
          </cell>
        </row>
        <row r="25441">
          <cell r="S25441">
            <v>2756061.03</v>
          </cell>
        </row>
        <row r="25442">
          <cell r="S25442">
            <v>1490075</v>
          </cell>
        </row>
        <row r="25443">
          <cell r="S25443">
            <v>882280</v>
          </cell>
        </row>
        <row r="25444">
          <cell r="S25444">
            <v>730000</v>
          </cell>
        </row>
        <row r="25445">
          <cell r="S25445">
            <v>2021000</v>
          </cell>
        </row>
        <row r="25446">
          <cell r="S25446">
            <v>1684731</v>
          </cell>
        </row>
        <row r="25447">
          <cell r="S25447">
            <v>2646016</v>
          </cell>
        </row>
        <row r="25448">
          <cell r="S25448">
            <v>5546080</v>
          </cell>
          <cell r="BB25448" t="str">
            <v>Gul</v>
          </cell>
        </row>
        <row r="25449">
          <cell r="S25449">
            <v>4302245.72</v>
          </cell>
        </row>
        <row r="25450">
          <cell r="S25450">
            <v>5012322.6900000004</v>
          </cell>
        </row>
        <row r="25451">
          <cell r="S25451">
            <v>3596137</v>
          </cell>
          <cell r="BB25451" t="str">
            <v>Oransje</v>
          </cell>
        </row>
        <row r="25452">
          <cell r="S25452">
            <v>3175951.51</v>
          </cell>
        </row>
        <row r="25453">
          <cell r="S25453">
            <v>3460000</v>
          </cell>
        </row>
        <row r="25454">
          <cell r="S25454">
            <v>3264217.04</v>
          </cell>
        </row>
        <row r="25455">
          <cell r="S25455">
            <v>2334509</v>
          </cell>
        </row>
        <row r="25456">
          <cell r="S25456">
            <v>1082674.1000000001</v>
          </cell>
        </row>
        <row r="25457">
          <cell r="S25457">
            <v>3382484.7</v>
          </cell>
        </row>
        <row r="25458">
          <cell r="S25458">
            <v>1577616</v>
          </cell>
        </row>
        <row r="25459">
          <cell r="S25459">
            <v>1597136.39</v>
          </cell>
        </row>
        <row r="25460">
          <cell r="S25460">
            <v>3581921</v>
          </cell>
        </row>
        <row r="25461">
          <cell r="S25461">
            <v>2495675.29</v>
          </cell>
        </row>
        <row r="25462">
          <cell r="S25462">
            <v>2934172</v>
          </cell>
          <cell r="BB25462" t="str">
            <v>Gul</v>
          </cell>
        </row>
        <row r="25463">
          <cell r="S25463">
            <v>-1810.75</v>
          </cell>
        </row>
        <row r="25464">
          <cell r="S25464">
            <v>1132983</v>
          </cell>
          <cell r="BB25464" t="str">
            <v>Grønn</v>
          </cell>
        </row>
        <row r="25465">
          <cell r="S25465">
            <v>2911912</v>
          </cell>
        </row>
        <row r="25466">
          <cell r="S25466">
            <v>2424848.52</v>
          </cell>
        </row>
        <row r="25467">
          <cell r="S25467">
            <v>3429519</v>
          </cell>
        </row>
        <row r="25468">
          <cell r="S25468">
            <v>1166434</v>
          </cell>
        </row>
        <row r="25469">
          <cell r="S25469">
            <v>1996982</v>
          </cell>
          <cell r="BB25469" t="str">
            <v>Grønn</v>
          </cell>
        </row>
        <row r="25470">
          <cell r="S25470">
            <v>1551324</v>
          </cell>
        </row>
        <row r="25471">
          <cell r="S25471">
            <v>1152750.8899999999</v>
          </cell>
        </row>
        <row r="25472">
          <cell r="S25472">
            <v>1107961.1299999999</v>
          </cell>
        </row>
        <row r="25473">
          <cell r="S25473">
            <v>3085459.36</v>
          </cell>
        </row>
        <row r="25474">
          <cell r="S25474">
            <v>1538654.36</v>
          </cell>
        </row>
        <row r="25475">
          <cell r="S25475">
            <v>3082709</v>
          </cell>
          <cell r="BB25475" t="str">
            <v>Gul</v>
          </cell>
        </row>
        <row r="25476">
          <cell r="S25476">
            <v>1134813</v>
          </cell>
        </row>
        <row r="25477">
          <cell r="S25477">
            <v>1200187</v>
          </cell>
        </row>
        <row r="25478">
          <cell r="S25478">
            <v>1431233.06</v>
          </cell>
        </row>
        <row r="25479">
          <cell r="S25479">
            <v>1520000</v>
          </cell>
        </row>
        <row r="25480">
          <cell r="S25480">
            <v>1115680</v>
          </cell>
        </row>
        <row r="25481">
          <cell r="S25481">
            <v>1356313</v>
          </cell>
        </row>
        <row r="25482">
          <cell r="S25482">
            <v>6047274.96</v>
          </cell>
        </row>
        <row r="25483">
          <cell r="S25483">
            <v>1437034</v>
          </cell>
        </row>
        <row r="25484">
          <cell r="S25484">
            <v>2750624</v>
          </cell>
        </row>
        <row r="25485">
          <cell r="S25485">
            <v>3695988</v>
          </cell>
        </row>
        <row r="25486">
          <cell r="S25486">
            <v>2900</v>
          </cell>
        </row>
        <row r="25487">
          <cell r="S25487">
            <v>2934621.71</v>
          </cell>
        </row>
        <row r="25488">
          <cell r="S25488">
            <v>2009800.71</v>
          </cell>
        </row>
        <row r="25489">
          <cell r="S25489">
            <v>5000</v>
          </cell>
        </row>
        <row r="25490">
          <cell r="S25490">
            <v>1400000</v>
          </cell>
        </row>
        <row r="25491">
          <cell r="S25491">
            <v>3465400.03</v>
          </cell>
        </row>
        <row r="25492">
          <cell r="S25492">
            <v>600000</v>
          </cell>
        </row>
        <row r="25493">
          <cell r="S25493">
            <v>2025119.36</v>
          </cell>
        </row>
        <row r="25494">
          <cell r="S25494">
            <v>2686471</v>
          </cell>
        </row>
        <row r="25495">
          <cell r="S25495">
            <v>6120000</v>
          </cell>
        </row>
        <row r="25496">
          <cell r="S25496">
            <v>3035447.77</v>
          </cell>
        </row>
        <row r="25497">
          <cell r="S25497">
            <v>3033799</v>
          </cell>
        </row>
        <row r="25498">
          <cell r="S25498">
            <v>1127002</v>
          </cell>
        </row>
        <row r="25499">
          <cell r="S25499">
            <v>4033019</v>
          </cell>
          <cell r="BB25499" t="str">
            <v>Gul</v>
          </cell>
        </row>
        <row r="25500">
          <cell r="S25500">
            <v>497476.48</v>
          </cell>
        </row>
        <row r="25501">
          <cell r="S25501">
            <v>2464441</v>
          </cell>
        </row>
        <row r="25502">
          <cell r="S25502">
            <v>3810000</v>
          </cell>
        </row>
        <row r="25503">
          <cell r="S25503">
            <v>2500000</v>
          </cell>
          <cell r="BB25503" t="str">
            <v>Oransje</v>
          </cell>
        </row>
        <row r="25504">
          <cell r="S25504">
            <v>2497030.0299999998</v>
          </cell>
        </row>
        <row r="25505">
          <cell r="S25505">
            <v>1777173</v>
          </cell>
        </row>
        <row r="25506">
          <cell r="S25506">
            <v>2082104.54</v>
          </cell>
        </row>
        <row r="25507">
          <cell r="S25507">
            <v>1677559</v>
          </cell>
          <cell r="BB25507" t="str">
            <v>Gul</v>
          </cell>
        </row>
        <row r="25508">
          <cell r="S25508">
            <v>4923594</v>
          </cell>
          <cell r="BB25508" t="str">
            <v>Rød</v>
          </cell>
        </row>
        <row r="25509">
          <cell r="S25509">
            <v>1238624</v>
          </cell>
        </row>
        <row r="25510">
          <cell r="S25510">
            <v>986777</v>
          </cell>
        </row>
        <row r="25511">
          <cell r="S25511">
            <v>1150044</v>
          </cell>
          <cell r="BB25511" t="str">
            <v>Grønn</v>
          </cell>
        </row>
        <row r="25512">
          <cell r="S25512">
            <v>947684.12</v>
          </cell>
        </row>
        <row r="25513">
          <cell r="S25513">
            <v>1052581.8</v>
          </cell>
        </row>
        <row r="25514">
          <cell r="S25514">
            <v>1188500</v>
          </cell>
        </row>
        <row r="25515">
          <cell r="S25515">
            <v>3209017.28</v>
          </cell>
        </row>
        <row r="25516">
          <cell r="S25516">
            <v>1576000</v>
          </cell>
        </row>
        <row r="25517">
          <cell r="S25517">
            <v>283855</v>
          </cell>
        </row>
        <row r="25518">
          <cell r="S25518">
            <v>5336272.4800000004</v>
          </cell>
        </row>
        <row r="25519">
          <cell r="S25519">
            <v>2990543</v>
          </cell>
        </row>
        <row r="25520">
          <cell r="S25520">
            <v>1199995.7</v>
          </cell>
        </row>
        <row r="25521">
          <cell r="S25521">
            <v>1339939.17</v>
          </cell>
          <cell r="BB25521" t="str">
            <v>Grønn</v>
          </cell>
        </row>
        <row r="25522">
          <cell r="S25522">
            <v>1389139</v>
          </cell>
        </row>
        <row r="25523">
          <cell r="S25523">
            <v>2313426</v>
          </cell>
          <cell r="BB25523" t="str">
            <v>Rød</v>
          </cell>
        </row>
        <row r="25524">
          <cell r="S25524">
            <v>5146191.18</v>
          </cell>
        </row>
        <row r="25525">
          <cell r="S25525">
            <v>2845513.33</v>
          </cell>
        </row>
        <row r="25526">
          <cell r="S25526">
            <v>1835000</v>
          </cell>
          <cell r="BB25526" t="str">
            <v>Rød</v>
          </cell>
        </row>
        <row r="25527">
          <cell r="S25527">
            <v>2395821</v>
          </cell>
        </row>
        <row r="25528">
          <cell r="S25528">
            <v>1456291</v>
          </cell>
        </row>
        <row r="25529">
          <cell r="S25529">
            <v>1566000</v>
          </cell>
        </row>
        <row r="25530">
          <cell r="S25530">
            <v>1679408.89</v>
          </cell>
          <cell r="BB25530" t="str">
            <v>Oransje</v>
          </cell>
        </row>
        <row r="25531">
          <cell r="S25531">
            <v>1729999.17</v>
          </cell>
        </row>
        <row r="25532">
          <cell r="S25532">
            <v>1899999</v>
          </cell>
        </row>
        <row r="25533">
          <cell r="S25533">
            <v>5132222.43</v>
          </cell>
        </row>
        <row r="25534">
          <cell r="S25534">
            <v>2185710.9300000002</v>
          </cell>
        </row>
        <row r="25535">
          <cell r="S25535">
            <v>1606900.54</v>
          </cell>
        </row>
        <row r="25536">
          <cell r="S25536">
            <v>3275784.52</v>
          </cell>
        </row>
        <row r="25537">
          <cell r="S25537">
            <v>1637224.51</v>
          </cell>
        </row>
        <row r="25538">
          <cell r="S25538">
            <v>242367</v>
          </cell>
        </row>
        <row r="25539">
          <cell r="S25539">
            <v>1620000</v>
          </cell>
        </row>
        <row r="25540">
          <cell r="S25540">
            <v>2332209</v>
          </cell>
        </row>
        <row r="25541">
          <cell r="S25541">
            <v>1324311</v>
          </cell>
        </row>
        <row r="25542">
          <cell r="S25542">
            <v>3466988</v>
          </cell>
        </row>
        <row r="25543">
          <cell r="S25543">
            <v>1590000</v>
          </cell>
        </row>
        <row r="25544">
          <cell r="S25544">
            <v>1510136.79</v>
          </cell>
        </row>
        <row r="25545">
          <cell r="S25545">
            <v>1993772.66</v>
          </cell>
        </row>
        <row r="25546">
          <cell r="S25546">
            <v>3499643.94</v>
          </cell>
        </row>
        <row r="25547">
          <cell r="S25547">
            <v>1560000</v>
          </cell>
        </row>
        <row r="25548">
          <cell r="S25548">
            <v>1475877</v>
          </cell>
        </row>
        <row r="25549">
          <cell r="S25549">
            <v>2438442.34</v>
          </cell>
        </row>
        <row r="25550">
          <cell r="S25550">
            <v>2419987</v>
          </cell>
          <cell r="BB25550" t="str">
            <v>Oransje</v>
          </cell>
        </row>
        <row r="25551">
          <cell r="S25551">
            <v>2325414</v>
          </cell>
        </row>
        <row r="25552">
          <cell r="S25552">
            <v>1692165.83</v>
          </cell>
        </row>
        <row r="25553">
          <cell r="S25553">
            <v>2132834.17</v>
          </cell>
        </row>
        <row r="25554">
          <cell r="S25554">
            <v>8600000</v>
          </cell>
          <cell r="BB25554" t="str">
            <v>Oransje</v>
          </cell>
        </row>
        <row r="25555">
          <cell r="S25555">
            <v>1004805.8</v>
          </cell>
          <cell r="BB25555" t="str">
            <v>Gul</v>
          </cell>
        </row>
        <row r="25556">
          <cell r="S25556">
            <v>2269964.13</v>
          </cell>
          <cell r="BB25556" t="str">
            <v>Gul</v>
          </cell>
        </row>
        <row r="25557">
          <cell r="S25557">
            <v>930000</v>
          </cell>
        </row>
        <row r="25558">
          <cell r="S25558">
            <v>2500000</v>
          </cell>
        </row>
        <row r="25559">
          <cell r="S25559">
            <v>1685354.77</v>
          </cell>
        </row>
        <row r="25560">
          <cell r="S25560">
            <v>470500</v>
          </cell>
        </row>
        <row r="25561">
          <cell r="S25561">
            <v>1307999.75</v>
          </cell>
        </row>
        <row r="25562">
          <cell r="S25562">
            <v>1034254</v>
          </cell>
        </row>
        <row r="25563">
          <cell r="S25563">
            <v>1289038</v>
          </cell>
        </row>
        <row r="25564">
          <cell r="S25564">
            <v>2871024</v>
          </cell>
        </row>
        <row r="25565">
          <cell r="S25565">
            <v>1971853.13</v>
          </cell>
        </row>
        <row r="25566">
          <cell r="S25566">
            <v>1017720.56</v>
          </cell>
        </row>
        <row r="25567">
          <cell r="S25567">
            <v>1487413</v>
          </cell>
          <cell r="BB25567" t="str">
            <v>Grønn</v>
          </cell>
        </row>
        <row r="25568">
          <cell r="S25568">
            <v>1128091</v>
          </cell>
          <cell r="BB25568" t="str">
            <v>Rød</v>
          </cell>
        </row>
        <row r="25569">
          <cell r="S25569">
            <v>2278097.87</v>
          </cell>
        </row>
        <row r="25570">
          <cell r="S25570">
            <v>2077000</v>
          </cell>
          <cell r="BB25570" t="str">
            <v>Rød</v>
          </cell>
        </row>
        <row r="25571">
          <cell r="S25571">
            <v>272141.71999999997</v>
          </cell>
        </row>
        <row r="25572">
          <cell r="S25572">
            <v>1894859.61</v>
          </cell>
        </row>
        <row r="25573">
          <cell r="S25573">
            <v>1660155</v>
          </cell>
        </row>
        <row r="25574">
          <cell r="S25574">
            <v>287162</v>
          </cell>
        </row>
        <row r="25575">
          <cell r="S25575">
            <v>2790000</v>
          </cell>
        </row>
        <row r="25576">
          <cell r="S25576">
            <v>1022816</v>
          </cell>
        </row>
        <row r="25577">
          <cell r="S25577">
            <v>2059332</v>
          </cell>
        </row>
        <row r="25578">
          <cell r="S25578">
            <v>4422108.66</v>
          </cell>
        </row>
        <row r="25579">
          <cell r="S25579">
            <v>2086585.62</v>
          </cell>
        </row>
        <row r="25580">
          <cell r="S25580">
            <v>609268.94999999995</v>
          </cell>
        </row>
        <row r="25581">
          <cell r="S25581">
            <v>2123169.2999999998</v>
          </cell>
        </row>
        <row r="25582">
          <cell r="S25582">
            <v>4557799.59</v>
          </cell>
        </row>
        <row r="25583">
          <cell r="S25583">
            <v>1339942</v>
          </cell>
        </row>
        <row r="25584">
          <cell r="S25584">
            <v>2700000</v>
          </cell>
        </row>
        <row r="25585">
          <cell r="S25585">
            <v>5170000</v>
          </cell>
        </row>
        <row r="25586">
          <cell r="S25586">
            <v>554946.24</v>
          </cell>
        </row>
        <row r="25587">
          <cell r="S25587">
            <v>4262216</v>
          </cell>
        </row>
        <row r="25588">
          <cell r="S25588">
            <v>928157</v>
          </cell>
        </row>
        <row r="25589">
          <cell r="S25589">
            <v>1499693.87</v>
          </cell>
        </row>
        <row r="25590">
          <cell r="S25590">
            <v>4708415.34</v>
          </cell>
          <cell r="BB25590" t="str">
            <v>Oransje</v>
          </cell>
        </row>
        <row r="25591">
          <cell r="S25591">
            <v>1374697</v>
          </cell>
        </row>
        <row r="25592">
          <cell r="S25592">
            <v>2210000</v>
          </cell>
        </row>
        <row r="25593">
          <cell r="S25593">
            <v>1431448.67</v>
          </cell>
          <cell r="BB25593" t="str">
            <v>Oransje</v>
          </cell>
        </row>
        <row r="25594">
          <cell r="S25594">
            <v>3500000</v>
          </cell>
        </row>
        <row r="25595">
          <cell r="S25595">
            <v>1677265.15</v>
          </cell>
        </row>
        <row r="25596">
          <cell r="S25596">
            <v>1633299.46</v>
          </cell>
        </row>
        <row r="25597">
          <cell r="S25597">
            <v>1632951</v>
          </cell>
        </row>
        <row r="25598">
          <cell r="S25598">
            <v>2295456</v>
          </cell>
        </row>
        <row r="25599">
          <cell r="S25599">
            <v>1669355</v>
          </cell>
        </row>
        <row r="25600">
          <cell r="S25600">
            <v>2417735</v>
          </cell>
        </row>
        <row r="25601">
          <cell r="S25601">
            <v>1843708</v>
          </cell>
          <cell r="BB25601" t="str">
            <v>Oransje</v>
          </cell>
        </row>
        <row r="25602">
          <cell r="S25602">
            <v>2305660</v>
          </cell>
        </row>
        <row r="25603">
          <cell r="S25603">
            <v>1121325</v>
          </cell>
        </row>
        <row r="25604">
          <cell r="S25604">
            <v>4213790.49</v>
          </cell>
        </row>
        <row r="25605">
          <cell r="S25605">
            <v>975945</v>
          </cell>
        </row>
        <row r="25606">
          <cell r="S25606">
            <v>1568717.1</v>
          </cell>
        </row>
        <row r="25607">
          <cell r="S25607">
            <v>5448961.4299999997</v>
          </cell>
        </row>
        <row r="25608">
          <cell r="S25608">
            <v>1289672</v>
          </cell>
        </row>
        <row r="25609">
          <cell r="S25609">
            <v>4306541.8899999997</v>
          </cell>
        </row>
        <row r="25610">
          <cell r="S25610">
            <v>910478</v>
          </cell>
        </row>
        <row r="25611">
          <cell r="S25611">
            <v>341609.53</v>
          </cell>
        </row>
        <row r="25612">
          <cell r="S25612">
            <v>1900000</v>
          </cell>
        </row>
        <row r="25613">
          <cell r="S25613">
            <v>924957.6</v>
          </cell>
        </row>
        <row r="25614">
          <cell r="S25614">
            <v>1922868.92</v>
          </cell>
        </row>
        <row r="25615">
          <cell r="S25615">
            <v>1599616.61</v>
          </cell>
        </row>
        <row r="25616">
          <cell r="S25616">
            <v>1827216</v>
          </cell>
        </row>
        <row r="25617">
          <cell r="S25617">
            <v>3775734.27</v>
          </cell>
        </row>
        <row r="25618">
          <cell r="S25618">
            <v>1761152.18</v>
          </cell>
        </row>
        <row r="25619">
          <cell r="S25619">
            <v>2791872.22</v>
          </cell>
        </row>
        <row r="25620">
          <cell r="S25620">
            <v>1233581</v>
          </cell>
        </row>
        <row r="25621">
          <cell r="S25621">
            <v>2400000</v>
          </cell>
        </row>
        <row r="25622">
          <cell r="S25622">
            <v>1087835.56</v>
          </cell>
        </row>
        <row r="25623">
          <cell r="S25623">
            <v>368000</v>
          </cell>
        </row>
        <row r="25624">
          <cell r="S25624">
            <v>2295786</v>
          </cell>
          <cell r="BB25624" t="str">
            <v>Oransje</v>
          </cell>
        </row>
        <row r="25625">
          <cell r="S25625">
            <v>1635773</v>
          </cell>
        </row>
        <row r="25626">
          <cell r="S25626">
            <v>449506</v>
          </cell>
        </row>
        <row r="25627">
          <cell r="S25627">
            <v>2115894</v>
          </cell>
          <cell r="BB25627" t="str">
            <v>Gul</v>
          </cell>
        </row>
        <row r="25628">
          <cell r="S25628">
            <v>1502910</v>
          </cell>
        </row>
        <row r="25629">
          <cell r="S25629">
            <v>2990907.22</v>
          </cell>
        </row>
        <row r="25630">
          <cell r="S25630">
            <v>402884.56</v>
          </cell>
          <cell r="BB25630" t="str">
            <v>Oransje</v>
          </cell>
        </row>
        <row r="25631">
          <cell r="S25631">
            <v>2084782</v>
          </cell>
        </row>
        <row r="25632">
          <cell r="S25632">
            <v>2128854</v>
          </cell>
        </row>
        <row r="25633">
          <cell r="S25633">
            <v>2017500</v>
          </cell>
        </row>
        <row r="25634">
          <cell r="S25634">
            <v>3010893.52</v>
          </cell>
          <cell r="BB25634" t="str">
            <v>Oransje</v>
          </cell>
        </row>
        <row r="25635">
          <cell r="S25635">
            <v>3391836</v>
          </cell>
          <cell r="BB25635" t="str">
            <v>Gul</v>
          </cell>
        </row>
        <row r="25636">
          <cell r="S25636">
            <v>3071587.81</v>
          </cell>
          <cell r="BB25636" t="str">
            <v>Grønn</v>
          </cell>
        </row>
        <row r="25637">
          <cell r="S25637">
            <v>1234760</v>
          </cell>
        </row>
        <row r="25638">
          <cell r="S25638">
            <v>1925000</v>
          </cell>
        </row>
        <row r="25639">
          <cell r="S25639">
            <v>475267.56</v>
          </cell>
        </row>
        <row r="25640">
          <cell r="S25640">
            <v>6540000</v>
          </cell>
        </row>
        <row r="25641">
          <cell r="S25641">
            <v>3694691.6</v>
          </cell>
        </row>
        <row r="25642">
          <cell r="S25642">
            <v>3615708</v>
          </cell>
        </row>
        <row r="25643">
          <cell r="S25643">
            <v>1346183</v>
          </cell>
          <cell r="BB25643" t="str">
            <v>Oransje</v>
          </cell>
        </row>
        <row r="25644">
          <cell r="S25644">
            <v>1778050</v>
          </cell>
        </row>
        <row r="25645">
          <cell r="S25645">
            <v>1569079</v>
          </cell>
        </row>
        <row r="25646">
          <cell r="S25646">
            <v>2422403</v>
          </cell>
        </row>
        <row r="25647">
          <cell r="S25647">
            <v>1571353</v>
          </cell>
        </row>
        <row r="25648">
          <cell r="S25648">
            <v>2340839.91</v>
          </cell>
        </row>
        <row r="25649">
          <cell r="S25649">
            <v>2820657</v>
          </cell>
        </row>
        <row r="25650">
          <cell r="S25650">
            <v>2498614</v>
          </cell>
        </row>
        <row r="25651">
          <cell r="S25651">
            <v>3002489.46</v>
          </cell>
        </row>
        <row r="25652">
          <cell r="S25652">
            <v>2046173</v>
          </cell>
        </row>
        <row r="25653">
          <cell r="S25653">
            <v>3487146.38</v>
          </cell>
        </row>
        <row r="25654">
          <cell r="S25654">
            <v>1734541</v>
          </cell>
        </row>
        <row r="25655">
          <cell r="S25655">
            <v>1077876.2</v>
          </cell>
        </row>
        <row r="25656">
          <cell r="S25656">
            <v>2839227.57</v>
          </cell>
        </row>
        <row r="25657">
          <cell r="S25657">
            <v>701826.16</v>
          </cell>
        </row>
        <row r="25658">
          <cell r="S25658">
            <v>2240314</v>
          </cell>
        </row>
        <row r="25659">
          <cell r="S25659">
            <v>2400000</v>
          </cell>
        </row>
        <row r="25660">
          <cell r="S25660">
            <v>1693182.87</v>
          </cell>
        </row>
        <row r="25661">
          <cell r="S25661">
            <v>3118396</v>
          </cell>
        </row>
        <row r="25662">
          <cell r="S25662">
            <v>1700000</v>
          </cell>
        </row>
        <row r="25663">
          <cell r="S25663">
            <v>1663038.29</v>
          </cell>
        </row>
        <row r="25664">
          <cell r="S25664">
            <v>467557</v>
          </cell>
        </row>
        <row r="25665">
          <cell r="S25665">
            <v>1474490</v>
          </cell>
        </row>
        <row r="25666">
          <cell r="S25666">
            <v>2250604</v>
          </cell>
        </row>
        <row r="25667">
          <cell r="S25667">
            <v>1951582.83</v>
          </cell>
        </row>
        <row r="25668">
          <cell r="S25668">
            <v>1213328</v>
          </cell>
        </row>
        <row r="25669">
          <cell r="S25669">
            <v>5999001</v>
          </cell>
        </row>
        <row r="25670">
          <cell r="S25670">
            <v>10130</v>
          </cell>
        </row>
        <row r="25671">
          <cell r="S25671">
            <v>2075000</v>
          </cell>
        </row>
        <row r="25672">
          <cell r="S25672">
            <v>2475064</v>
          </cell>
        </row>
        <row r="25673">
          <cell r="S25673">
            <v>3232500</v>
          </cell>
        </row>
        <row r="25674">
          <cell r="S25674">
            <v>2962962</v>
          </cell>
        </row>
        <row r="25675">
          <cell r="S25675">
            <v>415721</v>
          </cell>
        </row>
        <row r="25676">
          <cell r="S25676">
            <v>2630911.9700000002</v>
          </cell>
        </row>
        <row r="25677">
          <cell r="S25677">
            <v>3079607.35</v>
          </cell>
        </row>
        <row r="25678">
          <cell r="S25678">
            <v>1220087</v>
          </cell>
        </row>
        <row r="25679">
          <cell r="S25679">
            <v>1297013.96</v>
          </cell>
        </row>
        <row r="25680">
          <cell r="S25680">
            <v>1612581.11</v>
          </cell>
        </row>
        <row r="25681">
          <cell r="S25681">
            <v>1990719</v>
          </cell>
        </row>
        <row r="25682">
          <cell r="S25682">
            <v>2940942</v>
          </cell>
        </row>
        <row r="25683">
          <cell r="S25683">
            <v>2951643.88</v>
          </cell>
        </row>
        <row r="25684">
          <cell r="S25684">
            <v>600000</v>
          </cell>
        </row>
        <row r="25685">
          <cell r="S25685">
            <v>613654</v>
          </cell>
        </row>
        <row r="25686">
          <cell r="S25686">
            <v>2015698</v>
          </cell>
        </row>
        <row r="25687">
          <cell r="S25687">
            <v>2712398</v>
          </cell>
        </row>
        <row r="25688">
          <cell r="S25688">
            <v>933999</v>
          </cell>
        </row>
        <row r="25689">
          <cell r="S25689">
            <v>1708857</v>
          </cell>
        </row>
        <row r="25690">
          <cell r="S25690">
            <v>3188256</v>
          </cell>
        </row>
        <row r="25691">
          <cell r="S25691">
            <v>1650673</v>
          </cell>
        </row>
        <row r="25692">
          <cell r="S25692">
            <v>1378106.05</v>
          </cell>
        </row>
        <row r="25693">
          <cell r="S25693">
            <v>1926768</v>
          </cell>
        </row>
        <row r="25694">
          <cell r="S25694">
            <v>3200000</v>
          </cell>
        </row>
        <row r="25695">
          <cell r="S25695">
            <v>3314390.96</v>
          </cell>
        </row>
        <row r="25696">
          <cell r="S25696">
            <v>2967571.25</v>
          </cell>
        </row>
        <row r="25697">
          <cell r="S25697">
            <v>3100000</v>
          </cell>
        </row>
        <row r="25698">
          <cell r="S25698">
            <v>1480000</v>
          </cell>
        </row>
        <row r="25699">
          <cell r="S25699">
            <v>234591.2</v>
          </cell>
        </row>
        <row r="25700">
          <cell r="S25700">
            <v>1240000</v>
          </cell>
        </row>
        <row r="25701">
          <cell r="S25701">
            <v>1393212.98</v>
          </cell>
          <cell r="BB25701" t="str">
            <v>Oransje</v>
          </cell>
        </row>
        <row r="25702">
          <cell r="S25702">
            <v>1133788</v>
          </cell>
        </row>
        <row r="25703">
          <cell r="S25703">
            <v>645968</v>
          </cell>
          <cell r="BB25703" t="str">
            <v>Rød</v>
          </cell>
        </row>
        <row r="25704">
          <cell r="S25704">
            <v>1262462.7</v>
          </cell>
        </row>
        <row r="25705">
          <cell r="S25705">
            <v>1800000</v>
          </cell>
          <cell r="BB25705" t="str">
            <v>Gul</v>
          </cell>
        </row>
        <row r="25706">
          <cell r="S25706">
            <v>1617948.41</v>
          </cell>
        </row>
        <row r="25707">
          <cell r="S25707">
            <v>5399999.1799999997</v>
          </cell>
        </row>
        <row r="25708">
          <cell r="S25708">
            <v>4060635</v>
          </cell>
        </row>
        <row r="25709">
          <cell r="S25709">
            <v>1289044.8400000001</v>
          </cell>
        </row>
        <row r="25710">
          <cell r="S25710">
            <v>6180000</v>
          </cell>
        </row>
        <row r="25711">
          <cell r="S25711">
            <v>2764711</v>
          </cell>
        </row>
        <row r="25712">
          <cell r="S25712">
            <v>1838472</v>
          </cell>
        </row>
        <row r="25713">
          <cell r="S25713">
            <v>2255497.94</v>
          </cell>
        </row>
        <row r="25714">
          <cell r="S25714">
            <v>1740000</v>
          </cell>
          <cell r="BB25714" t="str">
            <v>Lys grønn</v>
          </cell>
        </row>
        <row r="25715">
          <cell r="S25715">
            <v>664592.30000000005</v>
          </cell>
        </row>
        <row r="25716">
          <cell r="S25716">
            <v>4000000</v>
          </cell>
        </row>
        <row r="25717">
          <cell r="S25717">
            <v>10660000</v>
          </cell>
        </row>
        <row r="25718">
          <cell r="S25718">
            <v>1852869.04</v>
          </cell>
        </row>
        <row r="25719">
          <cell r="S25719">
            <v>7150000</v>
          </cell>
        </row>
        <row r="25720">
          <cell r="S25720">
            <v>650787</v>
          </cell>
        </row>
        <row r="25721">
          <cell r="S25721">
            <v>1555000</v>
          </cell>
        </row>
        <row r="25722">
          <cell r="S25722">
            <v>532799</v>
          </cell>
        </row>
        <row r="25723">
          <cell r="S25723">
            <v>2635900.16</v>
          </cell>
        </row>
        <row r="25724">
          <cell r="S25724">
            <v>1673932.67</v>
          </cell>
        </row>
        <row r="25725">
          <cell r="S25725">
            <v>1171387</v>
          </cell>
        </row>
        <row r="25726">
          <cell r="S25726">
            <v>782882.52</v>
          </cell>
        </row>
        <row r="25727">
          <cell r="S25727">
            <v>866599.6</v>
          </cell>
        </row>
        <row r="25728">
          <cell r="S25728">
            <v>1310648.06</v>
          </cell>
        </row>
        <row r="25729">
          <cell r="S25729">
            <v>2224507.94</v>
          </cell>
        </row>
        <row r="25730">
          <cell r="S25730">
            <v>765718</v>
          </cell>
        </row>
        <row r="25731">
          <cell r="S25731">
            <v>1149240</v>
          </cell>
        </row>
        <row r="25732">
          <cell r="S25732">
            <v>2085000</v>
          </cell>
        </row>
        <row r="25733">
          <cell r="S25733">
            <v>756210</v>
          </cell>
        </row>
        <row r="25734">
          <cell r="S25734">
            <v>820262</v>
          </cell>
        </row>
        <row r="25735">
          <cell r="S25735">
            <v>1649555.2</v>
          </cell>
        </row>
        <row r="25736">
          <cell r="S25736">
            <v>1974520</v>
          </cell>
          <cell r="BB25736" t="str">
            <v>Rød</v>
          </cell>
        </row>
        <row r="25737">
          <cell r="S25737">
            <v>3643058</v>
          </cell>
        </row>
        <row r="25738">
          <cell r="S25738">
            <v>922889</v>
          </cell>
        </row>
        <row r="25739">
          <cell r="S25739">
            <v>1115731.19</v>
          </cell>
        </row>
        <row r="25740">
          <cell r="S25740">
            <v>873479</v>
          </cell>
        </row>
        <row r="25741">
          <cell r="S25741">
            <v>1656975</v>
          </cell>
        </row>
        <row r="25742">
          <cell r="S25742">
            <v>3053791</v>
          </cell>
          <cell r="BB25742" t="str">
            <v>Oransje</v>
          </cell>
        </row>
        <row r="25743">
          <cell r="S25743">
            <v>772796</v>
          </cell>
          <cell r="BB25743" t="str">
            <v>Rød</v>
          </cell>
        </row>
        <row r="25744">
          <cell r="S25744">
            <v>3167463</v>
          </cell>
          <cell r="BB25744" t="str">
            <v>Oransje</v>
          </cell>
        </row>
        <row r="25745">
          <cell r="S25745">
            <v>1973975.41</v>
          </cell>
        </row>
        <row r="25746">
          <cell r="S25746">
            <v>2208095.92</v>
          </cell>
        </row>
        <row r="25747">
          <cell r="S25747">
            <v>2662032</v>
          </cell>
        </row>
        <row r="25748">
          <cell r="S25748">
            <v>818889</v>
          </cell>
          <cell r="BB25748" t="str">
            <v>Oransje</v>
          </cell>
        </row>
        <row r="25749">
          <cell r="S25749">
            <v>1565229</v>
          </cell>
        </row>
        <row r="25750">
          <cell r="S25750">
            <v>3985000</v>
          </cell>
        </row>
        <row r="25751">
          <cell r="S25751">
            <v>500000</v>
          </cell>
          <cell r="BB25751" t="str">
            <v>Grønn</v>
          </cell>
        </row>
        <row r="25752">
          <cell r="S25752">
            <v>1583999.23</v>
          </cell>
        </row>
        <row r="25753">
          <cell r="S25753">
            <v>1780087</v>
          </cell>
        </row>
        <row r="25754">
          <cell r="S25754">
            <v>1127724</v>
          </cell>
        </row>
        <row r="25755">
          <cell r="S25755">
            <v>1812298.34</v>
          </cell>
        </row>
        <row r="25756">
          <cell r="S25756">
            <v>1853789</v>
          </cell>
        </row>
        <row r="25757">
          <cell r="S25757">
            <v>2407896</v>
          </cell>
        </row>
        <row r="25758">
          <cell r="S25758">
            <v>2374687.31</v>
          </cell>
        </row>
        <row r="25759">
          <cell r="S25759">
            <v>1848661</v>
          </cell>
        </row>
        <row r="25760">
          <cell r="S25760">
            <v>912758</v>
          </cell>
        </row>
        <row r="25761">
          <cell r="S25761">
            <v>2715000</v>
          </cell>
        </row>
        <row r="25762">
          <cell r="S25762">
            <v>354534</v>
          </cell>
        </row>
        <row r="25763">
          <cell r="S25763">
            <v>787663</v>
          </cell>
        </row>
        <row r="25764">
          <cell r="S25764">
            <v>532689</v>
          </cell>
        </row>
        <row r="25765">
          <cell r="S25765">
            <v>3637500</v>
          </cell>
        </row>
        <row r="25766">
          <cell r="S25766">
            <v>1614075</v>
          </cell>
        </row>
        <row r="25767">
          <cell r="S25767">
            <v>3756759.87</v>
          </cell>
          <cell r="BB25767" t="str">
            <v>Oransje</v>
          </cell>
        </row>
        <row r="25768">
          <cell r="S25768">
            <v>1569155</v>
          </cell>
          <cell r="BB25768" t="str">
            <v>Rød</v>
          </cell>
        </row>
        <row r="25769">
          <cell r="S25769">
            <v>2479343.7400000002</v>
          </cell>
        </row>
        <row r="25770">
          <cell r="S25770">
            <v>999000</v>
          </cell>
          <cell r="BB25770" t="str">
            <v>Rød</v>
          </cell>
        </row>
        <row r="25771">
          <cell r="S25771">
            <v>2160000.02</v>
          </cell>
        </row>
        <row r="25772">
          <cell r="S25772">
            <v>2892454.06</v>
          </cell>
        </row>
        <row r="25773">
          <cell r="S25773">
            <v>2290000</v>
          </cell>
        </row>
        <row r="25774">
          <cell r="S25774">
            <v>2495900</v>
          </cell>
        </row>
        <row r="25775">
          <cell r="S25775">
            <v>1700206.47</v>
          </cell>
        </row>
        <row r="25776">
          <cell r="S25776">
            <v>816000</v>
          </cell>
        </row>
        <row r="25777">
          <cell r="S25777">
            <v>3373736.82</v>
          </cell>
        </row>
        <row r="25778">
          <cell r="S25778">
            <v>1500000</v>
          </cell>
        </row>
        <row r="25779">
          <cell r="S25779">
            <v>2154635.3199999998</v>
          </cell>
        </row>
        <row r="25780">
          <cell r="S25780">
            <v>2296500</v>
          </cell>
        </row>
        <row r="25781">
          <cell r="S25781">
            <v>2499999.8199999998</v>
          </cell>
        </row>
        <row r="25782">
          <cell r="S25782">
            <v>3902204.41</v>
          </cell>
        </row>
        <row r="25783">
          <cell r="S25783">
            <v>1388027.2</v>
          </cell>
        </row>
        <row r="25784">
          <cell r="S25784">
            <v>2423400</v>
          </cell>
        </row>
        <row r="25785">
          <cell r="S25785">
            <v>1399488.78</v>
          </cell>
        </row>
        <row r="25786">
          <cell r="S25786">
            <v>1844311.66</v>
          </cell>
        </row>
        <row r="25787">
          <cell r="S25787">
            <v>1645413</v>
          </cell>
        </row>
        <row r="25788">
          <cell r="S25788">
            <v>992222.58</v>
          </cell>
        </row>
        <row r="25789">
          <cell r="S25789">
            <v>2500000</v>
          </cell>
          <cell r="BB25789" t="str">
            <v>Oransje</v>
          </cell>
        </row>
        <row r="25790">
          <cell r="S25790">
            <v>2269986.46</v>
          </cell>
        </row>
        <row r="25791">
          <cell r="S25791">
            <v>3267013.57</v>
          </cell>
        </row>
        <row r="25792">
          <cell r="S25792">
            <v>3249971</v>
          </cell>
        </row>
        <row r="25793">
          <cell r="S25793">
            <v>334721.05</v>
          </cell>
        </row>
        <row r="25794">
          <cell r="S25794">
            <v>-0.16</v>
          </cell>
        </row>
        <row r="25795">
          <cell r="S25795">
            <v>1250000</v>
          </cell>
        </row>
        <row r="25796">
          <cell r="S25796">
            <v>1750000</v>
          </cell>
        </row>
        <row r="25797">
          <cell r="S25797">
            <v>1500000</v>
          </cell>
        </row>
        <row r="25798">
          <cell r="S25798">
            <v>785975.81</v>
          </cell>
        </row>
        <row r="25799">
          <cell r="S25799">
            <v>2498938.8199999998</v>
          </cell>
        </row>
        <row r="25800">
          <cell r="S25800">
            <v>2115551.64</v>
          </cell>
        </row>
        <row r="25801">
          <cell r="S25801">
            <v>2393348.92</v>
          </cell>
        </row>
        <row r="25802">
          <cell r="S25802">
            <v>3000000</v>
          </cell>
        </row>
        <row r="25803">
          <cell r="S25803">
            <v>1480000</v>
          </cell>
        </row>
        <row r="25804">
          <cell r="S25804">
            <v>4129574</v>
          </cell>
          <cell r="BB25804" t="str">
            <v>Gul</v>
          </cell>
        </row>
        <row r="25805">
          <cell r="S25805">
            <v>655759</v>
          </cell>
        </row>
        <row r="25806">
          <cell r="S25806">
            <v>1058162</v>
          </cell>
        </row>
        <row r="25807">
          <cell r="S25807">
            <v>1815411</v>
          </cell>
        </row>
        <row r="25808">
          <cell r="S25808">
            <v>4262069</v>
          </cell>
        </row>
        <row r="25809">
          <cell r="S25809">
            <v>1353863</v>
          </cell>
        </row>
        <row r="25810">
          <cell r="S25810">
            <v>163792</v>
          </cell>
        </row>
        <row r="25811">
          <cell r="S25811">
            <v>1246853</v>
          </cell>
        </row>
        <row r="25812">
          <cell r="S25812">
            <v>2394916</v>
          </cell>
          <cell r="BB25812" t="str">
            <v>Gul</v>
          </cell>
        </row>
        <row r="25813">
          <cell r="S25813">
            <v>7140642</v>
          </cell>
        </row>
        <row r="25814">
          <cell r="S25814">
            <v>1317541</v>
          </cell>
        </row>
        <row r="25815">
          <cell r="S25815">
            <v>2500150</v>
          </cell>
          <cell r="BB25815" t="str">
            <v>Gul</v>
          </cell>
        </row>
        <row r="25816">
          <cell r="S25816">
            <v>3600000</v>
          </cell>
          <cell r="BB25816" t="str">
            <v>Rød</v>
          </cell>
        </row>
        <row r="25817">
          <cell r="S25817">
            <v>1038488.85</v>
          </cell>
        </row>
        <row r="25818">
          <cell r="S25818">
            <v>4512048.43</v>
          </cell>
        </row>
        <row r="25819">
          <cell r="S25819">
            <v>762478</v>
          </cell>
        </row>
        <row r="25820">
          <cell r="S25820">
            <v>692464</v>
          </cell>
        </row>
        <row r="25821">
          <cell r="S25821">
            <v>622507</v>
          </cell>
        </row>
        <row r="25822">
          <cell r="S25822">
            <v>1824748</v>
          </cell>
        </row>
        <row r="25823">
          <cell r="S25823">
            <v>1067449</v>
          </cell>
        </row>
        <row r="25824">
          <cell r="S25824">
            <v>2611944.2599999998</v>
          </cell>
        </row>
        <row r="25825">
          <cell r="S25825">
            <v>4048748.73</v>
          </cell>
        </row>
        <row r="25826">
          <cell r="S25826">
            <v>2459597.7000000002</v>
          </cell>
        </row>
        <row r="25827">
          <cell r="S25827">
            <v>1784064</v>
          </cell>
          <cell r="BB25827" t="str">
            <v>Rød</v>
          </cell>
        </row>
        <row r="25828">
          <cell r="S25828">
            <v>2677528.94</v>
          </cell>
          <cell r="BB25828" t="str">
            <v>Rød</v>
          </cell>
        </row>
        <row r="25829">
          <cell r="S25829">
            <v>2246309</v>
          </cell>
        </row>
        <row r="25830">
          <cell r="S25830">
            <v>831738</v>
          </cell>
        </row>
        <row r="25831">
          <cell r="S25831">
            <v>740768.9</v>
          </cell>
        </row>
        <row r="25832">
          <cell r="S25832">
            <v>1810000</v>
          </cell>
        </row>
        <row r="25833">
          <cell r="S25833">
            <v>3699999.5</v>
          </cell>
          <cell r="BB25833" t="str">
            <v>Oransje</v>
          </cell>
        </row>
        <row r="25834">
          <cell r="S25834">
            <v>3878250</v>
          </cell>
        </row>
        <row r="25835">
          <cell r="S25835">
            <v>719658</v>
          </cell>
        </row>
        <row r="25836">
          <cell r="S25836">
            <v>1567329</v>
          </cell>
        </row>
        <row r="25837">
          <cell r="S25837">
            <v>594830</v>
          </cell>
        </row>
        <row r="25838">
          <cell r="S25838">
            <v>3450000</v>
          </cell>
        </row>
        <row r="25839">
          <cell r="S25839">
            <v>2570549</v>
          </cell>
        </row>
        <row r="25840">
          <cell r="S25840">
            <v>1600000</v>
          </cell>
        </row>
        <row r="25841">
          <cell r="S25841">
            <v>3199855.01</v>
          </cell>
        </row>
        <row r="25842">
          <cell r="S25842">
            <v>1579031.9</v>
          </cell>
        </row>
        <row r="25843">
          <cell r="S25843">
            <v>1095950.57</v>
          </cell>
        </row>
        <row r="25844">
          <cell r="S25844">
            <v>1853435.16</v>
          </cell>
        </row>
        <row r="25845">
          <cell r="S25845">
            <v>446086.25</v>
          </cell>
          <cell r="BB25845" t="str">
            <v>Rød</v>
          </cell>
        </row>
        <row r="25846">
          <cell r="S25846">
            <v>3024023</v>
          </cell>
          <cell r="BB25846" t="str">
            <v>Oransje</v>
          </cell>
        </row>
        <row r="25847">
          <cell r="S25847">
            <v>1305132</v>
          </cell>
        </row>
        <row r="25848">
          <cell r="S25848">
            <v>722267.1</v>
          </cell>
        </row>
        <row r="25849">
          <cell r="S25849">
            <v>2492084.5</v>
          </cell>
        </row>
        <row r="25850">
          <cell r="S25850">
            <v>2509791</v>
          </cell>
        </row>
        <row r="25851">
          <cell r="S25851">
            <v>2696557.16</v>
          </cell>
        </row>
        <row r="25852">
          <cell r="S25852">
            <v>530301.87</v>
          </cell>
        </row>
        <row r="25853">
          <cell r="S25853">
            <v>116000</v>
          </cell>
        </row>
        <row r="25854">
          <cell r="S25854">
            <v>2116156</v>
          </cell>
          <cell r="BB25854" t="str">
            <v>Gul</v>
          </cell>
        </row>
        <row r="25855">
          <cell r="S25855">
            <v>1155444</v>
          </cell>
        </row>
        <row r="25856">
          <cell r="S25856">
            <v>628463</v>
          </cell>
        </row>
        <row r="25857">
          <cell r="S25857">
            <v>525899.48</v>
          </cell>
        </row>
        <row r="25858">
          <cell r="S25858">
            <v>1139735.25</v>
          </cell>
        </row>
        <row r="25859">
          <cell r="S25859">
            <v>2051901</v>
          </cell>
        </row>
        <row r="25860">
          <cell r="S25860">
            <v>1767427</v>
          </cell>
        </row>
        <row r="25861">
          <cell r="S25861">
            <v>5445321.4800000004</v>
          </cell>
        </row>
        <row r="25862">
          <cell r="S25862">
            <v>1540010</v>
          </cell>
        </row>
        <row r="25863">
          <cell r="S25863">
            <v>1963499.46</v>
          </cell>
        </row>
        <row r="25864">
          <cell r="S25864">
            <v>1092112.58</v>
          </cell>
        </row>
        <row r="25865">
          <cell r="S25865">
            <v>2026594.57</v>
          </cell>
        </row>
        <row r="25866">
          <cell r="S25866">
            <v>2452205.12</v>
          </cell>
        </row>
        <row r="25867">
          <cell r="S25867">
            <v>4457195.7</v>
          </cell>
        </row>
        <row r="25868">
          <cell r="S25868">
            <v>2049231.91</v>
          </cell>
        </row>
        <row r="25869">
          <cell r="S25869">
            <v>899089.9</v>
          </cell>
        </row>
        <row r="25870">
          <cell r="S25870">
            <v>103419</v>
          </cell>
        </row>
        <row r="25871">
          <cell r="S25871">
            <v>2029694.17</v>
          </cell>
        </row>
        <row r="25872">
          <cell r="S25872">
            <v>1159423</v>
          </cell>
        </row>
        <row r="25873">
          <cell r="S25873">
            <v>1032048</v>
          </cell>
        </row>
        <row r="25874">
          <cell r="S25874">
            <v>2050000</v>
          </cell>
          <cell r="BB25874" t="str">
            <v>Rød</v>
          </cell>
        </row>
        <row r="25875">
          <cell r="S25875">
            <v>4600000</v>
          </cell>
        </row>
        <row r="25876">
          <cell r="S25876">
            <v>2598771.59</v>
          </cell>
        </row>
        <row r="25877">
          <cell r="S25877">
            <v>2335946</v>
          </cell>
        </row>
        <row r="25878">
          <cell r="S25878">
            <v>669012</v>
          </cell>
        </row>
        <row r="25879">
          <cell r="S25879">
            <v>16049412.18</v>
          </cell>
          <cell r="BB25879" t="str">
            <v>Oransje</v>
          </cell>
        </row>
        <row r="25880">
          <cell r="S25880">
            <v>573666.66</v>
          </cell>
        </row>
        <row r="25881">
          <cell r="S25881">
            <v>3088338.9</v>
          </cell>
        </row>
        <row r="25882">
          <cell r="S25882">
            <v>1515536</v>
          </cell>
        </row>
        <row r="25883">
          <cell r="S25883">
            <v>2298909.35</v>
          </cell>
        </row>
        <row r="25884">
          <cell r="S25884">
            <v>2300000</v>
          </cell>
        </row>
        <row r="25885">
          <cell r="S25885">
            <v>1056477</v>
          </cell>
        </row>
        <row r="25886">
          <cell r="S25886">
            <v>2636504.56</v>
          </cell>
        </row>
        <row r="25887">
          <cell r="S25887">
            <v>1204982.21</v>
          </cell>
        </row>
        <row r="25888">
          <cell r="S25888">
            <v>2599000</v>
          </cell>
        </row>
        <row r="25889">
          <cell r="S25889">
            <v>1405005</v>
          </cell>
        </row>
        <row r="25890">
          <cell r="S25890">
            <v>1574651</v>
          </cell>
        </row>
        <row r="25891">
          <cell r="S25891">
            <v>2165784</v>
          </cell>
        </row>
        <row r="25892">
          <cell r="S25892">
            <v>1950103</v>
          </cell>
          <cell r="BB25892" t="str">
            <v>Oransje</v>
          </cell>
        </row>
        <row r="25893">
          <cell r="S25893">
            <v>3141179</v>
          </cell>
        </row>
        <row r="25894">
          <cell r="S25894">
            <v>2680910.33</v>
          </cell>
        </row>
        <row r="25895">
          <cell r="S25895">
            <v>3625186</v>
          </cell>
        </row>
        <row r="25896">
          <cell r="S25896">
            <v>820000</v>
          </cell>
          <cell r="BB25896" t="str">
            <v>Rød</v>
          </cell>
        </row>
        <row r="25897">
          <cell r="S25897">
            <v>1473436.72</v>
          </cell>
        </row>
        <row r="25898">
          <cell r="S25898">
            <v>2555000</v>
          </cell>
        </row>
        <row r="25899">
          <cell r="S25899">
            <v>6064875.75</v>
          </cell>
        </row>
        <row r="25900">
          <cell r="S25900">
            <v>2658167</v>
          </cell>
          <cell r="BB25900" t="str">
            <v>Oransje</v>
          </cell>
        </row>
        <row r="25901">
          <cell r="S25901">
            <v>1194192</v>
          </cell>
        </row>
        <row r="25902">
          <cell r="S25902">
            <v>33391.199999999997</v>
          </cell>
        </row>
        <row r="25903">
          <cell r="S25903">
            <v>867091.05</v>
          </cell>
        </row>
        <row r="25904">
          <cell r="S25904">
            <v>1528055.75</v>
          </cell>
        </row>
        <row r="25905">
          <cell r="S25905">
            <v>1174997</v>
          </cell>
          <cell r="BB25905" t="str">
            <v>Lys grønn</v>
          </cell>
        </row>
        <row r="25906">
          <cell r="S25906">
            <v>1492404.09</v>
          </cell>
        </row>
        <row r="25907">
          <cell r="S25907">
            <v>569711.35</v>
          </cell>
        </row>
        <row r="25908">
          <cell r="S25908">
            <v>2523836</v>
          </cell>
        </row>
        <row r="25909">
          <cell r="S25909">
            <v>1384890</v>
          </cell>
        </row>
        <row r="25910">
          <cell r="S25910">
            <v>2227500</v>
          </cell>
        </row>
        <row r="25911">
          <cell r="S25911">
            <v>2255732.7799999998</v>
          </cell>
          <cell r="BB25911" t="str">
            <v>Rød</v>
          </cell>
        </row>
        <row r="25912">
          <cell r="S25912">
            <v>1021447</v>
          </cell>
        </row>
        <row r="25913">
          <cell r="S25913">
            <v>1887112.86</v>
          </cell>
        </row>
        <row r="25914">
          <cell r="S25914">
            <v>1227758</v>
          </cell>
        </row>
        <row r="25915">
          <cell r="S25915">
            <v>7396888.25</v>
          </cell>
        </row>
        <row r="25916">
          <cell r="S25916">
            <v>2366703</v>
          </cell>
        </row>
        <row r="25917">
          <cell r="S25917">
            <v>1440368.08</v>
          </cell>
        </row>
        <row r="25918">
          <cell r="S25918">
            <v>2065000</v>
          </cell>
        </row>
        <row r="25919">
          <cell r="S25919">
            <v>2499994.06</v>
          </cell>
        </row>
        <row r="25920">
          <cell r="S25920">
            <v>1895054</v>
          </cell>
        </row>
        <row r="25921">
          <cell r="S25921">
            <v>2271610.87</v>
          </cell>
        </row>
        <row r="25922">
          <cell r="S25922">
            <v>643054.21</v>
          </cell>
        </row>
        <row r="25923">
          <cell r="S25923">
            <v>3174373.88</v>
          </cell>
        </row>
        <row r="25924">
          <cell r="S25924">
            <v>4391872.25</v>
          </cell>
        </row>
        <row r="25925">
          <cell r="S25925">
            <v>2196845</v>
          </cell>
        </row>
        <row r="25926">
          <cell r="S25926">
            <v>1588043</v>
          </cell>
        </row>
        <row r="25927">
          <cell r="S25927">
            <v>1202603.71</v>
          </cell>
        </row>
        <row r="25928">
          <cell r="S25928">
            <v>715676</v>
          </cell>
          <cell r="BB25928" t="str">
            <v>Rød</v>
          </cell>
        </row>
        <row r="25929">
          <cell r="S25929">
            <v>543509.77</v>
          </cell>
        </row>
        <row r="25930">
          <cell r="S25930">
            <v>1520288.95</v>
          </cell>
          <cell r="BB25930" t="str">
            <v>Oransje</v>
          </cell>
        </row>
        <row r="25931">
          <cell r="S25931">
            <v>2850000</v>
          </cell>
        </row>
        <row r="25932">
          <cell r="S25932">
            <v>2274703.67</v>
          </cell>
        </row>
        <row r="25933">
          <cell r="S25933">
            <v>3665895.27</v>
          </cell>
        </row>
        <row r="25934">
          <cell r="S25934">
            <v>1112000</v>
          </cell>
        </row>
        <row r="25935">
          <cell r="S25935">
            <v>1888545.76</v>
          </cell>
        </row>
        <row r="25936">
          <cell r="S25936">
            <v>2804513</v>
          </cell>
        </row>
        <row r="25937">
          <cell r="S25937">
            <v>1607796.74</v>
          </cell>
        </row>
        <row r="25938">
          <cell r="S25938">
            <v>2221668</v>
          </cell>
        </row>
        <row r="25939">
          <cell r="S25939">
            <v>1863993.53</v>
          </cell>
        </row>
        <row r="25940">
          <cell r="S25940">
            <v>2757002</v>
          </cell>
        </row>
        <row r="25941">
          <cell r="S25941">
            <v>1426224</v>
          </cell>
        </row>
        <row r="25942">
          <cell r="S25942">
            <v>1290126.71</v>
          </cell>
        </row>
        <row r="25943">
          <cell r="S25943">
            <v>1226000</v>
          </cell>
        </row>
        <row r="25944">
          <cell r="S25944">
            <v>850247.54</v>
          </cell>
        </row>
        <row r="25945">
          <cell r="S25945">
            <v>150000</v>
          </cell>
        </row>
        <row r="25946">
          <cell r="S25946">
            <v>544882</v>
          </cell>
          <cell r="BB25946" t="str">
            <v>Rød</v>
          </cell>
        </row>
        <row r="25947">
          <cell r="S25947">
            <v>1293242</v>
          </cell>
        </row>
        <row r="25948">
          <cell r="S25948">
            <v>2208668</v>
          </cell>
        </row>
        <row r="25949">
          <cell r="S25949">
            <v>2821015</v>
          </cell>
        </row>
        <row r="25950">
          <cell r="S25950">
            <v>2316580</v>
          </cell>
        </row>
        <row r="25951">
          <cell r="S25951">
            <v>3283714.81</v>
          </cell>
        </row>
        <row r="25952">
          <cell r="S25952">
            <v>926302</v>
          </cell>
          <cell r="BB25952" t="str">
            <v>Oransje</v>
          </cell>
        </row>
        <row r="25953">
          <cell r="S25953">
            <v>1203989</v>
          </cell>
        </row>
        <row r="25954">
          <cell r="S25954">
            <v>1737386</v>
          </cell>
        </row>
        <row r="25955">
          <cell r="S25955">
            <v>1437728.18</v>
          </cell>
        </row>
        <row r="25956">
          <cell r="S25956">
            <v>369145.57</v>
          </cell>
        </row>
        <row r="25957">
          <cell r="S25957">
            <v>919270</v>
          </cell>
        </row>
        <row r="25958">
          <cell r="S25958">
            <v>171393</v>
          </cell>
        </row>
        <row r="25959">
          <cell r="S25959">
            <v>854632</v>
          </cell>
        </row>
        <row r="25960">
          <cell r="S25960">
            <v>678560</v>
          </cell>
        </row>
        <row r="25961">
          <cell r="S25961">
            <v>2177641</v>
          </cell>
        </row>
        <row r="25962">
          <cell r="S25962">
            <v>2536011</v>
          </cell>
        </row>
        <row r="25963">
          <cell r="S25963">
            <v>3779288.38</v>
          </cell>
        </row>
        <row r="25964">
          <cell r="S25964">
            <v>1797846</v>
          </cell>
        </row>
        <row r="25965">
          <cell r="S25965">
            <v>2961779.12</v>
          </cell>
        </row>
        <row r="25966">
          <cell r="S25966">
            <v>1627340</v>
          </cell>
        </row>
        <row r="25967">
          <cell r="S25967">
            <v>678832</v>
          </cell>
        </row>
        <row r="25968">
          <cell r="S25968">
            <v>2403829</v>
          </cell>
        </row>
        <row r="25969">
          <cell r="S25969">
            <v>663169</v>
          </cell>
        </row>
        <row r="25970">
          <cell r="S25970">
            <v>2480000</v>
          </cell>
        </row>
        <row r="25971">
          <cell r="S25971">
            <v>801449</v>
          </cell>
        </row>
        <row r="25972">
          <cell r="S25972">
            <v>3458214.08</v>
          </cell>
        </row>
        <row r="25973">
          <cell r="S25973">
            <v>1398000</v>
          </cell>
        </row>
        <row r="25974">
          <cell r="S25974">
            <v>1176184.22</v>
          </cell>
        </row>
        <row r="25975">
          <cell r="S25975">
            <v>1737000</v>
          </cell>
        </row>
        <row r="25976">
          <cell r="S25976">
            <v>653172</v>
          </cell>
        </row>
        <row r="25977">
          <cell r="S25977">
            <v>3033820</v>
          </cell>
        </row>
        <row r="25978">
          <cell r="S25978">
            <v>2581278</v>
          </cell>
        </row>
        <row r="25979">
          <cell r="S25979">
            <v>1644431.16</v>
          </cell>
        </row>
        <row r="25980">
          <cell r="S25980">
            <v>5190000</v>
          </cell>
          <cell r="BB25980" t="str">
            <v>Oransje</v>
          </cell>
        </row>
        <row r="25981">
          <cell r="S25981">
            <v>1669941</v>
          </cell>
        </row>
        <row r="25982">
          <cell r="S25982">
            <v>857375</v>
          </cell>
        </row>
        <row r="25983">
          <cell r="S25983">
            <v>585070</v>
          </cell>
        </row>
        <row r="25984">
          <cell r="S25984">
            <v>4058992</v>
          </cell>
        </row>
        <row r="25985">
          <cell r="S25985">
            <v>2135000</v>
          </cell>
        </row>
        <row r="25986">
          <cell r="S25986">
            <v>1019148</v>
          </cell>
          <cell r="BB25986" t="str">
            <v>Grønn</v>
          </cell>
        </row>
        <row r="25987">
          <cell r="S25987">
            <v>2101133</v>
          </cell>
        </row>
        <row r="25988">
          <cell r="S25988">
            <v>441556.97</v>
          </cell>
        </row>
        <row r="25989">
          <cell r="S25989">
            <v>4465453</v>
          </cell>
        </row>
        <row r="25990">
          <cell r="S25990">
            <v>1476509</v>
          </cell>
        </row>
        <row r="25991">
          <cell r="S25991">
            <v>1047402.6</v>
          </cell>
        </row>
        <row r="25992">
          <cell r="S25992">
            <v>1959400</v>
          </cell>
        </row>
        <row r="25993">
          <cell r="S25993">
            <v>1754548</v>
          </cell>
        </row>
        <row r="25994">
          <cell r="S25994">
            <v>1199862.3999999999</v>
          </cell>
          <cell r="BB25994" t="str">
            <v>Grønn</v>
          </cell>
        </row>
        <row r="25995">
          <cell r="S25995">
            <v>1609976</v>
          </cell>
          <cell r="BB25995" t="str">
            <v>Rød</v>
          </cell>
        </row>
        <row r="25996">
          <cell r="S25996">
            <v>1162182</v>
          </cell>
        </row>
        <row r="25997">
          <cell r="S25997">
            <v>1689497</v>
          </cell>
          <cell r="BB25997" t="str">
            <v>Rød</v>
          </cell>
        </row>
        <row r="25998">
          <cell r="S25998">
            <v>2202717</v>
          </cell>
        </row>
        <row r="25999">
          <cell r="S25999">
            <v>2202098</v>
          </cell>
        </row>
        <row r="26000">
          <cell r="S26000">
            <v>2121303.25</v>
          </cell>
        </row>
        <row r="26001">
          <cell r="S26001">
            <v>518573</v>
          </cell>
          <cell r="BB26001" t="str">
            <v>Oransje</v>
          </cell>
        </row>
        <row r="26002">
          <cell r="S26002">
            <v>1862886.72</v>
          </cell>
        </row>
        <row r="26003">
          <cell r="S26003">
            <v>1900000</v>
          </cell>
        </row>
        <row r="26004">
          <cell r="S26004">
            <v>580617</v>
          </cell>
        </row>
        <row r="26005">
          <cell r="S26005">
            <v>1280981</v>
          </cell>
        </row>
        <row r="26006">
          <cell r="S26006">
            <v>3302189</v>
          </cell>
          <cell r="BB26006" t="str">
            <v>Rød</v>
          </cell>
        </row>
        <row r="26007">
          <cell r="S26007">
            <v>4961794</v>
          </cell>
          <cell r="BB26007" t="str">
            <v>Oransje</v>
          </cell>
        </row>
        <row r="26008">
          <cell r="S26008">
            <v>1739432</v>
          </cell>
        </row>
        <row r="26009">
          <cell r="S26009">
            <v>1126200</v>
          </cell>
        </row>
        <row r="26010">
          <cell r="S26010">
            <v>1623650</v>
          </cell>
        </row>
        <row r="26011">
          <cell r="S26011">
            <v>1582129</v>
          </cell>
        </row>
        <row r="26012">
          <cell r="S26012">
            <v>2020200</v>
          </cell>
        </row>
        <row r="26013">
          <cell r="S26013">
            <v>1562645.21</v>
          </cell>
        </row>
        <row r="26014">
          <cell r="S26014">
            <v>3968057</v>
          </cell>
        </row>
        <row r="26015">
          <cell r="S26015">
            <v>2826277</v>
          </cell>
        </row>
        <row r="26016">
          <cell r="S26016">
            <v>614616</v>
          </cell>
          <cell r="BB26016" t="str">
            <v>Oransje</v>
          </cell>
        </row>
        <row r="26017">
          <cell r="S26017">
            <v>4289487</v>
          </cell>
        </row>
        <row r="26018">
          <cell r="S26018">
            <v>2872690.53</v>
          </cell>
        </row>
        <row r="26019">
          <cell r="S26019">
            <v>2347381</v>
          </cell>
        </row>
        <row r="26020">
          <cell r="S26020">
            <v>2146423.73</v>
          </cell>
        </row>
        <row r="26021">
          <cell r="S26021">
            <v>2263936.5699999998</v>
          </cell>
        </row>
        <row r="26022">
          <cell r="S26022">
            <v>1600000</v>
          </cell>
        </row>
        <row r="26023">
          <cell r="S26023">
            <v>1296556</v>
          </cell>
          <cell r="BB26023" t="str">
            <v>Oransje</v>
          </cell>
        </row>
        <row r="26024">
          <cell r="S26024">
            <v>1308145.2</v>
          </cell>
        </row>
        <row r="26025">
          <cell r="S26025">
            <v>1175592.95</v>
          </cell>
          <cell r="BB26025" t="str">
            <v>Gul</v>
          </cell>
        </row>
        <row r="26026">
          <cell r="S26026">
            <v>1790111.36</v>
          </cell>
        </row>
        <row r="26027">
          <cell r="S26027">
            <v>2073770.4</v>
          </cell>
        </row>
        <row r="26028">
          <cell r="S26028">
            <v>3189068.44</v>
          </cell>
        </row>
        <row r="26029">
          <cell r="S26029">
            <v>626471.93999999994</v>
          </cell>
        </row>
        <row r="26030">
          <cell r="S26030">
            <v>2155339</v>
          </cell>
        </row>
        <row r="26031">
          <cell r="S26031">
            <v>1247135</v>
          </cell>
        </row>
        <row r="26032">
          <cell r="S26032">
            <v>1866208</v>
          </cell>
          <cell r="BB26032" t="str">
            <v>Oransje</v>
          </cell>
        </row>
        <row r="26033">
          <cell r="S26033">
            <v>1930476</v>
          </cell>
        </row>
        <row r="26034">
          <cell r="S26034">
            <v>1679909</v>
          </cell>
        </row>
        <row r="26035">
          <cell r="S26035">
            <v>2336500</v>
          </cell>
          <cell r="BB26035" t="str">
            <v>Oransje</v>
          </cell>
        </row>
        <row r="26036">
          <cell r="S26036">
            <v>819655.15</v>
          </cell>
        </row>
        <row r="26037">
          <cell r="S26037">
            <v>1205258</v>
          </cell>
        </row>
        <row r="26038">
          <cell r="S26038">
            <v>2590000</v>
          </cell>
        </row>
        <row r="26039">
          <cell r="S26039">
            <v>1164241</v>
          </cell>
          <cell r="BB26039" t="str">
            <v>Rød</v>
          </cell>
        </row>
        <row r="26040">
          <cell r="S26040">
            <v>2300181.7400000002</v>
          </cell>
        </row>
        <row r="26041">
          <cell r="S26041">
            <v>3865.49</v>
          </cell>
          <cell r="BB26041" t="str">
            <v>Grønn</v>
          </cell>
        </row>
        <row r="26042">
          <cell r="S26042">
            <v>50.91</v>
          </cell>
        </row>
        <row r="26043">
          <cell r="S26043">
            <v>2300000</v>
          </cell>
        </row>
        <row r="26044">
          <cell r="S26044">
            <v>1183340</v>
          </cell>
        </row>
        <row r="26045">
          <cell r="S26045">
            <v>2133927</v>
          </cell>
          <cell r="BB26045" t="str">
            <v>Rød</v>
          </cell>
        </row>
        <row r="26046">
          <cell r="S26046">
            <v>2822163</v>
          </cell>
        </row>
        <row r="26047">
          <cell r="S26047">
            <v>3075000</v>
          </cell>
        </row>
        <row r="26048">
          <cell r="S26048">
            <v>1625973.24</v>
          </cell>
        </row>
        <row r="26049">
          <cell r="S26049">
            <v>1473767.97</v>
          </cell>
        </row>
        <row r="26050">
          <cell r="S26050">
            <v>295001</v>
          </cell>
        </row>
        <row r="26051">
          <cell r="S26051">
            <v>937179</v>
          </cell>
          <cell r="BB26051" t="str">
            <v>Rød</v>
          </cell>
        </row>
        <row r="26052">
          <cell r="S26052">
            <v>2263050</v>
          </cell>
        </row>
        <row r="26053">
          <cell r="S26053">
            <v>1342839</v>
          </cell>
          <cell r="BB26053" t="str">
            <v>Rød</v>
          </cell>
        </row>
        <row r="26054">
          <cell r="S26054">
            <v>964632</v>
          </cell>
        </row>
        <row r="26055">
          <cell r="S26055">
            <v>2227018</v>
          </cell>
          <cell r="BB26055" t="str">
            <v>Rød</v>
          </cell>
        </row>
        <row r="26056">
          <cell r="S26056">
            <v>789466</v>
          </cell>
        </row>
        <row r="26057">
          <cell r="S26057">
            <v>2577538.1</v>
          </cell>
          <cell r="BB26057" t="str">
            <v>Gul</v>
          </cell>
        </row>
        <row r="26058">
          <cell r="S26058">
            <v>1120000</v>
          </cell>
        </row>
        <row r="26059">
          <cell r="S26059">
            <v>883594</v>
          </cell>
          <cell r="BB26059" t="str">
            <v>Oransje</v>
          </cell>
        </row>
        <row r="26060">
          <cell r="S26060">
            <v>2669700</v>
          </cell>
          <cell r="BB26060" t="str">
            <v>Oransje</v>
          </cell>
        </row>
        <row r="26061">
          <cell r="S26061">
            <v>3500000</v>
          </cell>
          <cell r="BB26061" t="str">
            <v>Rød</v>
          </cell>
        </row>
        <row r="26062">
          <cell r="S26062">
            <v>1468102</v>
          </cell>
        </row>
        <row r="26063">
          <cell r="S26063">
            <v>1298493</v>
          </cell>
        </row>
        <row r="26064">
          <cell r="S26064">
            <v>289594</v>
          </cell>
          <cell r="BB26064" t="str">
            <v>Rød</v>
          </cell>
        </row>
        <row r="26065">
          <cell r="S26065">
            <v>2249999.89</v>
          </cell>
        </row>
        <row r="26066">
          <cell r="S26066">
            <v>798399.56</v>
          </cell>
        </row>
        <row r="26067">
          <cell r="S26067">
            <v>1355609.21</v>
          </cell>
        </row>
        <row r="26068">
          <cell r="S26068">
            <v>291049.17</v>
          </cell>
          <cell r="BB26068" t="str">
            <v>Oransje</v>
          </cell>
        </row>
        <row r="26069">
          <cell r="S26069">
            <v>2689603.49</v>
          </cell>
        </row>
        <row r="26070">
          <cell r="S26070">
            <v>240213.58</v>
          </cell>
        </row>
        <row r="26071">
          <cell r="S26071">
            <v>118131.17</v>
          </cell>
        </row>
        <row r="26072">
          <cell r="S26072">
            <v>2072346</v>
          </cell>
        </row>
        <row r="26073">
          <cell r="S26073">
            <v>2490898</v>
          </cell>
        </row>
        <row r="26074">
          <cell r="S26074">
            <v>890566</v>
          </cell>
        </row>
        <row r="26075">
          <cell r="S26075">
            <v>4650075</v>
          </cell>
        </row>
        <row r="26076">
          <cell r="S26076">
            <v>707301</v>
          </cell>
        </row>
        <row r="26077">
          <cell r="S26077">
            <v>1081663</v>
          </cell>
        </row>
        <row r="26078">
          <cell r="S26078">
            <v>3500000</v>
          </cell>
        </row>
        <row r="26079">
          <cell r="S26079">
            <v>1333340.1499999999</v>
          </cell>
        </row>
        <row r="26080">
          <cell r="S26080">
            <v>5272567</v>
          </cell>
        </row>
        <row r="26081">
          <cell r="S26081">
            <v>695534</v>
          </cell>
        </row>
        <row r="26082">
          <cell r="S26082">
            <v>2030329.84</v>
          </cell>
        </row>
        <row r="26083">
          <cell r="S26083">
            <v>2640000</v>
          </cell>
        </row>
        <row r="26084">
          <cell r="S26084">
            <v>1296286.25</v>
          </cell>
        </row>
        <row r="26085">
          <cell r="S26085">
            <v>2000000</v>
          </cell>
          <cell r="BB26085" t="str">
            <v>Oransje</v>
          </cell>
        </row>
        <row r="26086">
          <cell r="S26086">
            <v>4962539.47</v>
          </cell>
        </row>
        <row r="26087">
          <cell r="S26087">
            <v>1808614.36</v>
          </cell>
        </row>
        <row r="26088">
          <cell r="S26088">
            <v>1552716.05</v>
          </cell>
        </row>
        <row r="26089">
          <cell r="S26089">
            <v>2959476</v>
          </cell>
        </row>
        <row r="26090">
          <cell r="S26090">
            <v>1920882</v>
          </cell>
        </row>
        <row r="26091">
          <cell r="S26091">
            <v>1365773</v>
          </cell>
        </row>
        <row r="26092">
          <cell r="S26092">
            <v>1450510</v>
          </cell>
        </row>
        <row r="26093">
          <cell r="S26093">
            <v>1124684</v>
          </cell>
        </row>
        <row r="26094">
          <cell r="S26094">
            <v>1093444</v>
          </cell>
        </row>
        <row r="26095">
          <cell r="S26095">
            <v>1979484</v>
          </cell>
        </row>
        <row r="26096">
          <cell r="S26096">
            <v>3626102</v>
          </cell>
        </row>
        <row r="26097">
          <cell r="S26097">
            <v>1597842.95</v>
          </cell>
        </row>
        <row r="26098">
          <cell r="S26098">
            <v>1418471</v>
          </cell>
        </row>
        <row r="26099">
          <cell r="S26099">
            <v>1287357</v>
          </cell>
        </row>
        <row r="26100">
          <cell r="S26100">
            <v>2180668.9</v>
          </cell>
        </row>
        <row r="26101">
          <cell r="S26101">
            <v>2019781</v>
          </cell>
        </row>
        <row r="26102">
          <cell r="S26102">
            <v>1832109.46</v>
          </cell>
        </row>
        <row r="26103">
          <cell r="S26103">
            <v>403685.07</v>
          </cell>
        </row>
        <row r="26104">
          <cell r="S26104">
            <v>998059.04</v>
          </cell>
        </row>
        <row r="26105">
          <cell r="S26105">
            <v>3884652.14</v>
          </cell>
        </row>
        <row r="26106">
          <cell r="S26106">
            <v>1562895.78</v>
          </cell>
        </row>
        <row r="26107">
          <cell r="S26107">
            <v>1103676.3400000001</v>
          </cell>
        </row>
        <row r="26108">
          <cell r="S26108">
            <v>3000000</v>
          </cell>
        </row>
        <row r="26109">
          <cell r="S26109">
            <v>216261.98</v>
          </cell>
        </row>
        <row r="26110">
          <cell r="S26110">
            <v>1590313.29</v>
          </cell>
        </row>
        <row r="26111">
          <cell r="S26111">
            <v>483858</v>
          </cell>
        </row>
        <row r="26112">
          <cell r="S26112">
            <v>2968600</v>
          </cell>
        </row>
        <row r="26113">
          <cell r="S26113">
            <v>992000</v>
          </cell>
        </row>
        <row r="26114">
          <cell r="S26114">
            <v>5895540</v>
          </cell>
        </row>
        <row r="26115">
          <cell r="S26115">
            <v>3389687</v>
          </cell>
          <cell r="BB26115" t="str">
            <v>Grønn</v>
          </cell>
        </row>
        <row r="26116">
          <cell r="S26116">
            <v>2482558.8199999998</v>
          </cell>
        </row>
        <row r="26117">
          <cell r="S26117">
            <v>1782568</v>
          </cell>
        </row>
        <row r="26118">
          <cell r="S26118">
            <v>1628723</v>
          </cell>
        </row>
        <row r="26119">
          <cell r="S26119">
            <v>11191.24</v>
          </cell>
        </row>
        <row r="26120">
          <cell r="S26120">
            <v>787592</v>
          </cell>
        </row>
        <row r="26121">
          <cell r="S26121">
            <v>658585</v>
          </cell>
        </row>
        <row r="26122">
          <cell r="S26122">
            <v>1771192</v>
          </cell>
        </row>
        <row r="26123">
          <cell r="S26123">
            <v>1682898</v>
          </cell>
          <cell r="BB26123" t="str">
            <v>Oransje</v>
          </cell>
        </row>
        <row r="26124">
          <cell r="S26124">
            <v>1014805</v>
          </cell>
        </row>
        <row r="26125">
          <cell r="S26125">
            <v>3129478.33</v>
          </cell>
        </row>
        <row r="26126">
          <cell r="S26126">
            <v>556000</v>
          </cell>
          <cell r="BB26126" t="str">
            <v>Rød</v>
          </cell>
        </row>
        <row r="26127">
          <cell r="S26127">
            <v>1207622</v>
          </cell>
        </row>
        <row r="26128">
          <cell r="S26128">
            <v>946812</v>
          </cell>
        </row>
        <row r="26129">
          <cell r="S26129">
            <v>1277859.6100000001</v>
          </cell>
          <cell r="BB26129" t="str">
            <v>Oransje</v>
          </cell>
        </row>
        <row r="26130">
          <cell r="S26130">
            <v>969255</v>
          </cell>
        </row>
        <row r="26131">
          <cell r="S26131">
            <v>3105828.66</v>
          </cell>
        </row>
        <row r="26132">
          <cell r="S26132">
            <v>3607500</v>
          </cell>
          <cell r="BB26132" t="str">
            <v>Oransje</v>
          </cell>
        </row>
        <row r="26133">
          <cell r="S26133">
            <v>2566590</v>
          </cell>
          <cell r="BB26133" t="str">
            <v>Gul</v>
          </cell>
        </row>
        <row r="26134">
          <cell r="S26134">
            <v>2492524</v>
          </cell>
        </row>
        <row r="26135">
          <cell r="S26135">
            <v>937404</v>
          </cell>
        </row>
        <row r="26136">
          <cell r="S26136">
            <v>1074574</v>
          </cell>
          <cell r="BB26136" t="str">
            <v>Rød</v>
          </cell>
        </row>
        <row r="26137">
          <cell r="S26137">
            <v>2669062</v>
          </cell>
        </row>
        <row r="26138">
          <cell r="S26138">
            <v>5595599</v>
          </cell>
          <cell r="BB26138" t="str">
            <v>Oransje</v>
          </cell>
        </row>
        <row r="26139">
          <cell r="S26139">
            <v>910608</v>
          </cell>
        </row>
        <row r="26140">
          <cell r="S26140">
            <v>2355217</v>
          </cell>
        </row>
        <row r="26141">
          <cell r="S26141">
            <v>1517456</v>
          </cell>
        </row>
        <row r="26142">
          <cell r="S26142">
            <v>1429999.99</v>
          </cell>
          <cell r="BB26142" t="str">
            <v>Lys grønn</v>
          </cell>
        </row>
        <row r="26143">
          <cell r="S26143">
            <v>2283059.54</v>
          </cell>
        </row>
        <row r="26144">
          <cell r="S26144">
            <v>1192946</v>
          </cell>
        </row>
        <row r="26145">
          <cell r="S26145">
            <v>1161013</v>
          </cell>
        </row>
        <row r="26146">
          <cell r="S26146">
            <v>2348859.46</v>
          </cell>
        </row>
        <row r="26147">
          <cell r="S26147">
            <v>1968750</v>
          </cell>
        </row>
        <row r="26148">
          <cell r="S26148">
            <v>2594211.5099999998</v>
          </cell>
          <cell r="BB26148" t="str">
            <v>Oransje</v>
          </cell>
        </row>
        <row r="26149">
          <cell r="S26149">
            <v>650000</v>
          </cell>
        </row>
        <row r="26150">
          <cell r="S26150">
            <v>700171</v>
          </cell>
          <cell r="BB26150" t="str">
            <v>Rød</v>
          </cell>
        </row>
        <row r="26151">
          <cell r="S26151">
            <v>2948356.82</v>
          </cell>
          <cell r="BB26151" t="str">
            <v>Gul</v>
          </cell>
        </row>
        <row r="26152">
          <cell r="S26152">
            <v>760000</v>
          </cell>
        </row>
        <row r="26153">
          <cell r="S26153">
            <v>1345849.09</v>
          </cell>
        </row>
        <row r="26154">
          <cell r="S26154">
            <v>1394700</v>
          </cell>
        </row>
        <row r="26155">
          <cell r="S26155">
            <v>1830628.27</v>
          </cell>
        </row>
        <row r="26156">
          <cell r="S26156">
            <v>1000396</v>
          </cell>
        </row>
        <row r="26157">
          <cell r="S26157">
            <v>1627259</v>
          </cell>
          <cell r="BB26157" t="str">
            <v>Oransje</v>
          </cell>
        </row>
        <row r="26158">
          <cell r="S26158">
            <v>1979225</v>
          </cell>
        </row>
        <row r="26159">
          <cell r="S26159">
            <v>2500000</v>
          </cell>
          <cell r="BB26159" t="str">
            <v>Rød</v>
          </cell>
        </row>
        <row r="26160">
          <cell r="S26160">
            <v>2483285</v>
          </cell>
        </row>
        <row r="26161">
          <cell r="S26161">
            <v>1811766</v>
          </cell>
          <cell r="BB26161" t="str">
            <v>Rød</v>
          </cell>
        </row>
        <row r="26162">
          <cell r="S26162">
            <v>2432067</v>
          </cell>
        </row>
        <row r="26163">
          <cell r="S26163">
            <v>1022145</v>
          </cell>
        </row>
        <row r="26164">
          <cell r="S26164">
            <v>1469445</v>
          </cell>
        </row>
        <row r="26165">
          <cell r="S26165">
            <v>1075500</v>
          </cell>
        </row>
        <row r="26166">
          <cell r="S26166">
            <v>1931128</v>
          </cell>
          <cell r="BB26166" t="str">
            <v>Rød</v>
          </cell>
        </row>
        <row r="26167">
          <cell r="S26167">
            <v>1099099</v>
          </cell>
        </row>
        <row r="26168">
          <cell r="S26168">
            <v>828732.15</v>
          </cell>
        </row>
        <row r="26169">
          <cell r="S26169">
            <v>3899993.09</v>
          </cell>
        </row>
        <row r="26170">
          <cell r="S26170">
            <v>13000000</v>
          </cell>
          <cell r="BB26170" t="str">
            <v>Oransje</v>
          </cell>
        </row>
        <row r="26171">
          <cell r="S26171">
            <v>2302657</v>
          </cell>
        </row>
        <row r="26172">
          <cell r="S26172">
            <v>938273.29</v>
          </cell>
        </row>
        <row r="26173">
          <cell r="S26173">
            <v>2272211.4900000002</v>
          </cell>
        </row>
        <row r="26174">
          <cell r="S26174">
            <v>1300000</v>
          </cell>
        </row>
        <row r="26175">
          <cell r="S26175">
            <v>1212486</v>
          </cell>
        </row>
        <row r="26176">
          <cell r="S26176">
            <v>1970332</v>
          </cell>
        </row>
        <row r="26177">
          <cell r="S26177">
            <v>1898546</v>
          </cell>
        </row>
        <row r="26178">
          <cell r="S26178">
            <v>1730297</v>
          </cell>
          <cell r="BB26178" t="str">
            <v>Oransje</v>
          </cell>
        </row>
        <row r="26179">
          <cell r="S26179">
            <v>751292.21</v>
          </cell>
        </row>
        <row r="26180">
          <cell r="S26180">
            <v>2700000</v>
          </cell>
        </row>
        <row r="26181">
          <cell r="S26181">
            <v>1206906</v>
          </cell>
        </row>
        <row r="26182">
          <cell r="S26182">
            <v>1220126</v>
          </cell>
        </row>
        <row r="26183">
          <cell r="S26183">
            <v>2870932.79</v>
          </cell>
          <cell r="BB26183" t="str">
            <v>Rød</v>
          </cell>
        </row>
        <row r="26184">
          <cell r="S26184">
            <v>2286960</v>
          </cell>
        </row>
        <row r="26185">
          <cell r="S26185">
            <v>2540271</v>
          </cell>
        </row>
        <row r="26186">
          <cell r="S26186">
            <v>2461947</v>
          </cell>
        </row>
        <row r="26187">
          <cell r="S26187">
            <v>331961.14</v>
          </cell>
        </row>
        <row r="26188">
          <cell r="S26188">
            <v>1217771</v>
          </cell>
        </row>
        <row r="26189">
          <cell r="S26189">
            <v>2703682</v>
          </cell>
        </row>
        <row r="26190">
          <cell r="S26190">
            <v>1968800.59</v>
          </cell>
        </row>
        <row r="26191">
          <cell r="S26191">
            <v>1890000</v>
          </cell>
        </row>
        <row r="26192">
          <cell r="S26192">
            <v>4003547.77</v>
          </cell>
        </row>
        <row r="26193">
          <cell r="S26193">
            <v>550999.34</v>
          </cell>
        </row>
        <row r="26194">
          <cell r="S26194">
            <v>1471474</v>
          </cell>
        </row>
        <row r="26195">
          <cell r="S26195">
            <v>1498250.9</v>
          </cell>
        </row>
        <row r="26196">
          <cell r="S26196">
            <v>1383599.38</v>
          </cell>
        </row>
        <row r="26197">
          <cell r="S26197">
            <v>1328803.42</v>
          </cell>
        </row>
        <row r="26198">
          <cell r="S26198">
            <v>1110507.1000000001</v>
          </cell>
        </row>
        <row r="26199">
          <cell r="S26199">
            <v>790128.75</v>
          </cell>
        </row>
        <row r="26200">
          <cell r="S26200">
            <v>1825559.02</v>
          </cell>
        </row>
        <row r="26201">
          <cell r="S26201">
            <v>1712827.86</v>
          </cell>
        </row>
        <row r="26202">
          <cell r="S26202">
            <v>652949.03</v>
          </cell>
        </row>
        <row r="26203">
          <cell r="S26203">
            <v>2308427</v>
          </cell>
        </row>
        <row r="26204">
          <cell r="S26204">
            <v>3446018</v>
          </cell>
        </row>
        <row r="26205">
          <cell r="S26205">
            <v>781193</v>
          </cell>
        </row>
        <row r="26206">
          <cell r="S26206">
            <v>5331000</v>
          </cell>
        </row>
        <row r="26207">
          <cell r="S26207">
            <v>2504409</v>
          </cell>
        </row>
        <row r="26208">
          <cell r="S26208">
            <v>1339999.93</v>
          </cell>
        </row>
        <row r="26209">
          <cell r="S26209">
            <v>1223044</v>
          </cell>
        </row>
        <row r="26210">
          <cell r="S26210">
            <v>729061.43</v>
          </cell>
        </row>
        <row r="26211">
          <cell r="S26211">
            <v>1333297</v>
          </cell>
          <cell r="BB26211" t="str">
            <v>Oransje</v>
          </cell>
        </row>
        <row r="26212">
          <cell r="S26212">
            <v>1447621.52</v>
          </cell>
        </row>
        <row r="26213">
          <cell r="S26213">
            <v>329377</v>
          </cell>
        </row>
        <row r="26214">
          <cell r="S26214">
            <v>1252189</v>
          </cell>
        </row>
        <row r="26215">
          <cell r="S26215">
            <v>2758465.19</v>
          </cell>
        </row>
        <row r="26216">
          <cell r="S26216">
            <v>4052110.2</v>
          </cell>
        </row>
        <row r="26217">
          <cell r="S26217">
            <v>2664360</v>
          </cell>
        </row>
        <row r="26218">
          <cell r="S26218">
            <v>2111411</v>
          </cell>
        </row>
        <row r="26219">
          <cell r="S26219">
            <v>197755.97</v>
          </cell>
        </row>
        <row r="26220">
          <cell r="S26220">
            <v>6000</v>
          </cell>
        </row>
        <row r="26221">
          <cell r="S26221">
            <v>886186</v>
          </cell>
          <cell r="BB26221" t="str">
            <v>Rød</v>
          </cell>
        </row>
        <row r="26222">
          <cell r="S26222">
            <v>1390026.25</v>
          </cell>
        </row>
        <row r="26223">
          <cell r="S26223">
            <v>2032189.81</v>
          </cell>
        </row>
        <row r="26224">
          <cell r="S26224">
            <v>233912.4</v>
          </cell>
        </row>
        <row r="26225">
          <cell r="S26225">
            <v>2694387.18</v>
          </cell>
        </row>
        <row r="26226">
          <cell r="S26226">
            <v>19129</v>
          </cell>
        </row>
        <row r="26227">
          <cell r="S26227">
            <v>481373</v>
          </cell>
        </row>
        <row r="26228">
          <cell r="S26228">
            <v>2265732.9900000002</v>
          </cell>
        </row>
        <row r="26229">
          <cell r="S26229">
            <v>1145251.82</v>
          </cell>
        </row>
        <row r="26230">
          <cell r="S26230">
            <v>1034861</v>
          </cell>
        </row>
        <row r="26231">
          <cell r="S26231">
            <v>2012131</v>
          </cell>
        </row>
        <row r="26232">
          <cell r="S26232">
            <v>1427238</v>
          </cell>
        </row>
        <row r="26233">
          <cell r="S26233">
            <v>5091331.1900000004</v>
          </cell>
        </row>
        <row r="26234">
          <cell r="S26234">
            <v>790724</v>
          </cell>
          <cell r="BB26234" t="str">
            <v>Gul</v>
          </cell>
        </row>
        <row r="26235">
          <cell r="S26235">
            <v>1167402</v>
          </cell>
        </row>
        <row r="26236">
          <cell r="S26236">
            <v>681177.25</v>
          </cell>
        </row>
        <row r="26237">
          <cell r="S26237">
            <v>921828.96</v>
          </cell>
        </row>
        <row r="26238">
          <cell r="S26238">
            <v>2121865</v>
          </cell>
        </row>
        <row r="26239">
          <cell r="S26239">
            <v>2057185</v>
          </cell>
        </row>
        <row r="26240">
          <cell r="S26240">
            <v>5414985</v>
          </cell>
        </row>
        <row r="26241">
          <cell r="S26241">
            <v>1383843</v>
          </cell>
        </row>
        <row r="26242">
          <cell r="S26242">
            <v>2854233</v>
          </cell>
        </row>
        <row r="26243">
          <cell r="S26243">
            <v>1999938.99</v>
          </cell>
        </row>
        <row r="26244">
          <cell r="S26244">
            <v>4757817.82</v>
          </cell>
        </row>
        <row r="26245">
          <cell r="S26245">
            <v>1685801.94</v>
          </cell>
          <cell r="BB26245" t="str">
            <v>Gul</v>
          </cell>
        </row>
        <row r="26246">
          <cell r="S26246">
            <v>1388444.99</v>
          </cell>
        </row>
        <row r="26247">
          <cell r="S26247">
            <v>1803567.96</v>
          </cell>
        </row>
        <row r="26248">
          <cell r="S26248">
            <v>1845000</v>
          </cell>
        </row>
        <row r="26249">
          <cell r="S26249">
            <v>1519959</v>
          </cell>
        </row>
        <row r="26250">
          <cell r="S26250">
            <v>285000</v>
          </cell>
        </row>
        <row r="26251">
          <cell r="S26251">
            <v>453900</v>
          </cell>
        </row>
        <row r="26252">
          <cell r="S26252">
            <v>1406515</v>
          </cell>
        </row>
        <row r="26253">
          <cell r="S26253">
            <v>2253751.83</v>
          </cell>
        </row>
        <row r="26254">
          <cell r="S26254">
            <v>1526963</v>
          </cell>
          <cell r="BB26254" t="str">
            <v>Rød</v>
          </cell>
        </row>
        <row r="26255">
          <cell r="S26255">
            <v>2094580</v>
          </cell>
          <cell r="BB26255" t="str">
            <v>Oransje</v>
          </cell>
        </row>
        <row r="26256">
          <cell r="S26256">
            <v>2078811.95</v>
          </cell>
        </row>
        <row r="26257">
          <cell r="S26257">
            <v>3948930</v>
          </cell>
        </row>
        <row r="26258">
          <cell r="S26258">
            <v>2088108</v>
          </cell>
        </row>
        <row r="26259">
          <cell r="S26259">
            <v>2462795</v>
          </cell>
          <cell r="BB26259" t="str">
            <v>Grønn</v>
          </cell>
        </row>
        <row r="26260">
          <cell r="S26260">
            <v>4199377</v>
          </cell>
        </row>
        <row r="26261">
          <cell r="S26261">
            <v>1249818.18</v>
          </cell>
        </row>
        <row r="26262">
          <cell r="S26262">
            <v>914068</v>
          </cell>
          <cell r="BB26262" t="str">
            <v>Rød</v>
          </cell>
        </row>
        <row r="26263">
          <cell r="S26263">
            <v>4449500</v>
          </cell>
        </row>
        <row r="26264">
          <cell r="S26264">
            <v>1380256</v>
          </cell>
        </row>
        <row r="26265">
          <cell r="S26265">
            <v>1610272</v>
          </cell>
        </row>
        <row r="26266">
          <cell r="S26266">
            <v>2339710</v>
          </cell>
        </row>
        <row r="26267">
          <cell r="S26267">
            <v>631512</v>
          </cell>
          <cell r="BB26267" t="str">
            <v>Rød</v>
          </cell>
        </row>
        <row r="26268">
          <cell r="S26268">
            <v>3014522</v>
          </cell>
        </row>
        <row r="26269">
          <cell r="S26269">
            <v>1581740</v>
          </cell>
        </row>
        <row r="26270">
          <cell r="S26270">
            <v>2049756.6</v>
          </cell>
        </row>
        <row r="26271">
          <cell r="S26271">
            <v>1627547</v>
          </cell>
          <cell r="BB26271" t="str">
            <v>Grønn</v>
          </cell>
        </row>
        <row r="26272">
          <cell r="S26272">
            <v>4199800</v>
          </cell>
        </row>
        <row r="26273">
          <cell r="S26273">
            <v>2153019</v>
          </cell>
        </row>
        <row r="26274">
          <cell r="S26274">
            <v>1297405</v>
          </cell>
          <cell r="BB26274" t="str">
            <v>Rød</v>
          </cell>
        </row>
        <row r="26275">
          <cell r="S26275">
            <v>3202136</v>
          </cell>
        </row>
        <row r="26276">
          <cell r="S26276">
            <v>2178006.63</v>
          </cell>
        </row>
        <row r="26277">
          <cell r="S26277">
            <v>1236110</v>
          </cell>
        </row>
        <row r="26278">
          <cell r="S26278">
            <v>1470693</v>
          </cell>
        </row>
        <row r="26279">
          <cell r="S26279">
            <v>3345942</v>
          </cell>
        </row>
        <row r="26280">
          <cell r="S26280">
            <v>3843078</v>
          </cell>
        </row>
        <row r="26281">
          <cell r="S26281">
            <v>370036</v>
          </cell>
        </row>
        <row r="26282">
          <cell r="S26282">
            <v>4325173.07</v>
          </cell>
        </row>
        <row r="26283">
          <cell r="S26283">
            <v>1874340</v>
          </cell>
        </row>
        <row r="26284">
          <cell r="S26284">
            <v>2334051.38</v>
          </cell>
        </row>
        <row r="26285">
          <cell r="S26285">
            <v>514215.39</v>
          </cell>
        </row>
        <row r="26286">
          <cell r="S26286">
            <v>200880.05</v>
          </cell>
        </row>
        <row r="26287">
          <cell r="S26287">
            <v>1606674</v>
          </cell>
        </row>
        <row r="26288">
          <cell r="S26288">
            <v>1468000</v>
          </cell>
        </row>
        <row r="26289">
          <cell r="S26289">
            <v>3992177</v>
          </cell>
        </row>
        <row r="26290">
          <cell r="S26290">
            <v>2697735.97</v>
          </cell>
        </row>
        <row r="26291">
          <cell r="S26291">
            <v>880536.16</v>
          </cell>
        </row>
        <row r="26292">
          <cell r="S26292">
            <v>2663418</v>
          </cell>
        </row>
        <row r="26293">
          <cell r="S26293">
            <v>3655000</v>
          </cell>
          <cell r="BB26293" t="str">
            <v>Gul</v>
          </cell>
        </row>
        <row r="26294">
          <cell r="S26294">
            <v>1768302</v>
          </cell>
          <cell r="BB26294" t="str">
            <v>Oransje</v>
          </cell>
        </row>
        <row r="26295">
          <cell r="S26295">
            <v>1722328</v>
          </cell>
        </row>
        <row r="26296">
          <cell r="S26296">
            <v>1504479</v>
          </cell>
          <cell r="BB26296" t="str">
            <v>Rød</v>
          </cell>
        </row>
        <row r="26297">
          <cell r="S26297">
            <v>2679900.85</v>
          </cell>
        </row>
        <row r="26298">
          <cell r="S26298">
            <v>2099670.81</v>
          </cell>
        </row>
        <row r="26299">
          <cell r="S26299">
            <v>4079687.37</v>
          </cell>
        </row>
        <row r="26300">
          <cell r="S26300">
            <v>856987</v>
          </cell>
          <cell r="BB26300" t="str">
            <v>Rød</v>
          </cell>
        </row>
        <row r="26301">
          <cell r="S26301">
            <v>2531238.71</v>
          </cell>
        </row>
        <row r="26302">
          <cell r="S26302">
            <v>4164412.89</v>
          </cell>
        </row>
        <row r="26303">
          <cell r="S26303">
            <v>1296424.4099999999</v>
          </cell>
        </row>
        <row r="26304">
          <cell r="S26304">
            <v>3560000</v>
          </cell>
        </row>
        <row r="26305">
          <cell r="S26305">
            <v>3697322</v>
          </cell>
        </row>
        <row r="26306">
          <cell r="S26306">
            <v>1616621.1</v>
          </cell>
        </row>
        <row r="26307">
          <cell r="S26307">
            <v>4125000</v>
          </cell>
          <cell r="BB26307" t="str">
            <v>Oransje</v>
          </cell>
        </row>
        <row r="26308">
          <cell r="S26308">
            <v>1165335</v>
          </cell>
        </row>
        <row r="26309">
          <cell r="S26309">
            <v>2173130</v>
          </cell>
        </row>
        <row r="26310">
          <cell r="S26310">
            <v>3600000</v>
          </cell>
        </row>
        <row r="26311">
          <cell r="S26311">
            <v>1802516.23</v>
          </cell>
        </row>
        <row r="26312">
          <cell r="S26312">
            <v>5094753.34</v>
          </cell>
        </row>
        <row r="26313">
          <cell r="S26313">
            <v>3130000</v>
          </cell>
        </row>
        <row r="26314">
          <cell r="S26314">
            <v>2369258</v>
          </cell>
        </row>
        <row r="26315">
          <cell r="S26315">
            <v>3404853.35</v>
          </cell>
        </row>
        <row r="26316">
          <cell r="S26316">
            <v>89078.14</v>
          </cell>
        </row>
        <row r="26317">
          <cell r="S26317">
            <v>1328515.3999999999</v>
          </cell>
        </row>
        <row r="26318">
          <cell r="S26318">
            <v>930189.6</v>
          </cell>
        </row>
        <row r="26319">
          <cell r="S26319">
            <v>2624617</v>
          </cell>
        </row>
        <row r="26320">
          <cell r="S26320">
            <v>1324567</v>
          </cell>
        </row>
        <row r="26321">
          <cell r="S26321">
            <v>782539</v>
          </cell>
        </row>
        <row r="26322">
          <cell r="S26322">
            <v>2550000</v>
          </cell>
        </row>
        <row r="26323">
          <cell r="S26323">
            <v>5105000</v>
          </cell>
        </row>
        <row r="26324">
          <cell r="S26324">
            <v>1719894.12</v>
          </cell>
        </row>
        <row r="26325">
          <cell r="S26325">
            <v>3461644</v>
          </cell>
        </row>
        <row r="26326">
          <cell r="S26326">
            <v>2055000</v>
          </cell>
          <cell r="BB26326" t="str">
            <v>Oransje</v>
          </cell>
        </row>
        <row r="26327">
          <cell r="S26327">
            <v>3242151</v>
          </cell>
        </row>
        <row r="26328">
          <cell r="S26328">
            <v>1790000</v>
          </cell>
        </row>
        <row r="26329">
          <cell r="S26329">
            <v>49963</v>
          </cell>
        </row>
        <row r="26330">
          <cell r="S26330">
            <v>4405394</v>
          </cell>
        </row>
        <row r="26331">
          <cell r="S26331">
            <v>3048768</v>
          </cell>
        </row>
        <row r="26332">
          <cell r="S26332">
            <v>628303</v>
          </cell>
        </row>
        <row r="26333">
          <cell r="S26333">
            <v>1602476</v>
          </cell>
        </row>
        <row r="26334">
          <cell r="S26334">
            <v>507954</v>
          </cell>
        </row>
        <row r="26335">
          <cell r="S26335">
            <v>2585532.1</v>
          </cell>
        </row>
        <row r="26336">
          <cell r="S26336">
            <v>2253229</v>
          </cell>
        </row>
        <row r="26337">
          <cell r="S26337">
            <v>2642639</v>
          </cell>
        </row>
        <row r="26338">
          <cell r="S26338">
            <v>2729388</v>
          </cell>
          <cell r="BB26338" t="str">
            <v>Oransje</v>
          </cell>
        </row>
        <row r="26339">
          <cell r="S26339">
            <v>2378183.5</v>
          </cell>
        </row>
        <row r="26340">
          <cell r="S26340">
            <v>2024518</v>
          </cell>
        </row>
        <row r="26341">
          <cell r="S26341">
            <v>1913018</v>
          </cell>
        </row>
        <row r="26342">
          <cell r="S26342">
            <v>1140343</v>
          </cell>
        </row>
        <row r="26343">
          <cell r="S26343">
            <v>1235709</v>
          </cell>
          <cell r="BB26343" t="str">
            <v>Rød</v>
          </cell>
        </row>
        <row r="26344">
          <cell r="S26344">
            <v>3559583.27</v>
          </cell>
        </row>
        <row r="26345">
          <cell r="S26345">
            <v>1823721</v>
          </cell>
        </row>
        <row r="26346">
          <cell r="S26346">
            <v>2029718</v>
          </cell>
        </row>
        <row r="26347">
          <cell r="S26347">
            <v>1259555</v>
          </cell>
          <cell r="BB26347" t="str">
            <v>Oransje</v>
          </cell>
        </row>
        <row r="26348">
          <cell r="S26348">
            <v>2773433</v>
          </cell>
        </row>
        <row r="26349">
          <cell r="S26349">
            <v>1325799.2</v>
          </cell>
        </row>
        <row r="26350">
          <cell r="S26350">
            <v>3373787.13</v>
          </cell>
        </row>
        <row r="26351">
          <cell r="S26351">
            <v>993779</v>
          </cell>
          <cell r="BB26351" t="str">
            <v>Rød</v>
          </cell>
        </row>
        <row r="26352">
          <cell r="S26352">
            <v>1464970.23</v>
          </cell>
        </row>
        <row r="26353">
          <cell r="S26353">
            <v>2035789</v>
          </cell>
        </row>
        <row r="26354">
          <cell r="S26354">
            <v>955543</v>
          </cell>
        </row>
        <row r="26355">
          <cell r="S26355">
            <v>1846509</v>
          </cell>
        </row>
        <row r="26356">
          <cell r="S26356">
            <v>1589880</v>
          </cell>
        </row>
        <row r="26357">
          <cell r="S26357">
            <v>2120526</v>
          </cell>
        </row>
        <row r="26358">
          <cell r="S26358">
            <v>1666775</v>
          </cell>
        </row>
        <row r="26359">
          <cell r="S26359">
            <v>1326650</v>
          </cell>
        </row>
        <row r="26360">
          <cell r="S26360">
            <v>12804703</v>
          </cell>
        </row>
        <row r="26361">
          <cell r="S26361">
            <v>8562070.1099999994</v>
          </cell>
        </row>
        <row r="26362">
          <cell r="S26362">
            <v>1812630.9</v>
          </cell>
        </row>
        <row r="26363">
          <cell r="S26363">
            <v>27574</v>
          </cell>
        </row>
        <row r="26364">
          <cell r="S26364">
            <v>2587080</v>
          </cell>
        </row>
        <row r="26365">
          <cell r="S26365">
            <v>647500</v>
          </cell>
        </row>
        <row r="26366">
          <cell r="S26366">
            <v>2500000</v>
          </cell>
        </row>
        <row r="26367">
          <cell r="S26367">
            <v>2389999.8199999998</v>
          </cell>
        </row>
        <row r="26368">
          <cell r="S26368">
            <v>96000</v>
          </cell>
        </row>
        <row r="26369">
          <cell r="S26369">
            <v>1186910</v>
          </cell>
        </row>
        <row r="26370">
          <cell r="S26370">
            <v>125000</v>
          </cell>
        </row>
        <row r="26371">
          <cell r="S26371">
            <v>1150000</v>
          </cell>
        </row>
        <row r="26372">
          <cell r="S26372">
            <v>1664004.51</v>
          </cell>
        </row>
        <row r="26373">
          <cell r="S26373">
            <v>1000000</v>
          </cell>
          <cell r="BB26373" t="str">
            <v>Rød</v>
          </cell>
        </row>
        <row r="26374">
          <cell r="S26374">
            <v>2184565</v>
          </cell>
        </row>
        <row r="26375">
          <cell r="S26375">
            <v>2480217.4300000002</v>
          </cell>
        </row>
        <row r="26376">
          <cell r="S26376">
            <v>1899900</v>
          </cell>
        </row>
        <row r="26377">
          <cell r="S26377">
            <v>2331201.71</v>
          </cell>
        </row>
        <row r="26378">
          <cell r="S26378">
            <v>1999997.43</v>
          </cell>
        </row>
        <row r="26379">
          <cell r="S26379">
            <v>1815554.88</v>
          </cell>
        </row>
        <row r="26380">
          <cell r="S26380">
            <v>2165664.37</v>
          </cell>
        </row>
        <row r="26381">
          <cell r="S26381">
            <v>515000</v>
          </cell>
          <cell r="BB26381" t="str">
            <v>Rød</v>
          </cell>
        </row>
        <row r="26382">
          <cell r="S26382">
            <v>1793950.85</v>
          </cell>
        </row>
        <row r="26383">
          <cell r="S26383">
            <v>1728761.26</v>
          </cell>
        </row>
        <row r="26384">
          <cell r="S26384">
            <v>834229</v>
          </cell>
        </row>
        <row r="26385">
          <cell r="S26385">
            <v>2200000</v>
          </cell>
        </row>
        <row r="26386">
          <cell r="S26386">
            <v>4680706.2300000004</v>
          </cell>
        </row>
        <row r="26387">
          <cell r="S26387">
            <v>1939522.02</v>
          </cell>
        </row>
        <row r="26388">
          <cell r="S26388">
            <v>1394719.08</v>
          </cell>
        </row>
        <row r="26389">
          <cell r="S26389">
            <v>1353979.22</v>
          </cell>
        </row>
        <row r="26390">
          <cell r="S26390">
            <v>1395000</v>
          </cell>
        </row>
        <row r="26391">
          <cell r="S26391">
            <v>1064185.8700000001</v>
          </cell>
        </row>
        <row r="26392">
          <cell r="S26392">
            <v>2727733.18</v>
          </cell>
        </row>
        <row r="26393">
          <cell r="S26393">
            <v>1068742.77</v>
          </cell>
        </row>
        <row r="26394">
          <cell r="S26394">
            <v>1090993.01</v>
          </cell>
        </row>
        <row r="26395">
          <cell r="S26395">
            <v>3548999.52</v>
          </cell>
        </row>
        <row r="26396">
          <cell r="S26396">
            <v>725000</v>
          </cell>
        </row>
        <row r="26397">
          <cell r="S26397">
            <v>2499999.81</v>
          </cell>
        </row>
        <row r="26398">
          <cell r="S26398">
            <v>1284214.72</v>
          </cell>
        </row>
        <row r="26399">
          <cell r="S26399">
            <v>1803358.9</v>
          </cell>
        </row>
        <row r="26400">
          <cell r="S26400">
            <v>476414.82</v>
          </cell>
        </row>
        <row r="26401">
          <cell r="S26401">
            <v>137628.39000000001</v>
          </cell>
          <cell r="BB26401" t="str">
            <v>Rød</v>
          </cell>
        </row>
        <row r="26402">
          <cell r="S26402">
            <v>359658.84</v>
          </cell>
        </row>
        <row r="26403">
          <cell r="S26403">
            <v>175856</v>
          </cell>
          <cell r="BB26403" t="str">
            <v>Oransje</v>
          </cell>
        </row>
        <row r="26404">
          <cell r="S26404">
            <v>1101166.3700000001</v>
          </cell>
        </row>
        <row r="26405">
          <cell r="S26405">
            <v>740000</v>
          </cell>
        </row>
        <row r="26406">
          <cell r="S26406">
            <v>1360297</v>
          </cell>
        </row>
        <row r="26407">
          <cell r="S26407">
            <v>2116219</v>
          </cell>
        </row>
        <row r="26408">
          <cell r="S26408">
            <v>2166000</v>
          </cell>
        </row>
        <row r="26409">
          <cell r="S26409">
            <v>2891415</v>
          </cell>
        </row>
        <row r="26410">
          <cell r="S26410">
            <v>3187120</v>
          </cell>
        </row>
        <row r="26411">
          <cell r="S26411">
            <v>2488696</v>
          </cell>
        </row>
        <row r="26412">
          <cell r="S26412">
            <v>1441275</v>
          </cell>
          <cell r="BB26412" t="str">
            <v>Grønn</v>
          </cell>
        </row>
        <row r="26413">
          <cell r="S26413">
            <v>1602827</v>
          </cell>
        </row>
        <row r="26414">
          <cell r="S26414">
            <v>1816792.27</v>
          </cell>
        </row>
        <row r="26415">
          <cell r="S26415">
            <v>2481584.73</v>
          </cell>
          <cell r="BB26415" t="str">
            <v>Grønn</v>
          </cell>
        </row>
        <row r="26416">
          <cell r="S26416">
            <v>797058</v>
          </cell>
        </row>
        <row r="26417">
          <cell r="S26417">
            <v>2342856</v>
          </cell>
        </row>
        <row r="26418">
          <cell r="S26418">
            <v>467665</v>
          </cell>
        </row>
        <row r="26419">
          <cell r="S26419">
            <v>333557</v>
          </cell>
        </row>
        <row r="26420">
          <cell r="S26420">
            <v>1637709.23</v>
          </cell>
        </row>
        <row r="26421">
          <cell r="S26421">
            <v>3280728</v>
          </cell>
        </row>
        <row r="26422">
          <cell r="S26422">
            <v>1962487</v>
          </cell>
        </row>
        <row r="26423">
          <cell r="S26423">
            <v>1786160</v>
          </cell>
        </row>
        <row r="26424">
          <cell r="S26424">
            <v>1378420</v>
          </cell>
        </row>
        <row r="26425">
          <cell r="S26425">
            <v>3499419</v>
          </cell>
        </row>
        <row r="26426">
          <cell r="S26426">
            <v>2790000</v>
          </cell>
        </row>
        <row r="26427">
          <cell r="S26427">
            <v>1963183</v>
          </cell>
        </row>
        <row r="26428">
          <cell r="S26428">
            <v>1378883</v>
          </cell>
        </row>
        <row r="26429">
          <cell r="S26429">
            <v>3050000</v>
          </cell>
        </row>
        <row r="26430">
          <cell r="S26430">
            <v>663259</v>
          </cell>
        </row>
        <row r="26431">
          <cell r="S26431">
            <v>1417941</v>
          </cell>
        </row>
        <row r="26432">
          <cell r="S26432">
            <v>1257566.21</v>
          </cell>
        </row>
        <row r="26433">
          <cell r="S26433">
            <v>1950307</v>
          </cell>
        </row>
        <row r="26434">
          <cell r="S26434">
            <v>866217</v>
          </cell>
        </row>
        <row r="26435">
          <cell r="S26435">
            <v>631363</v>
          </cell>
        </row>
        <row r="26436">
          <cell r="S26436">
            <v>1850827</v>
          </cell>
        </row>
        <row r="26437">
          <cell r="S26437">
            <v>1148963</v>
          </cell>
        </row>
        <row r="26438">
          <cell r="S26438">
            <v>2350000</v>
          </cell>
        </row>
        <row r="26439">
          <cell r="S26439">
            <v>1295194</v>
          </cell>
        </row>
        <row r="26440">
          <cell r="S26440">
            <v>1844042</v>
          </cell>
        </row>
        <row r="26441">
          <cell r="S26441">
            <v>4389072.82</v>
          </cell>
        </row>
        <row r="26442">
          <cell r="S26442">
            <v>1705843</v>
          </cell>
        </row>
        <row r="26443">
          <cell r="S26443">
            <v>690227</v>
          </cell>
        </row>
        <row r="26444">
          <cell r="S26444">
            <v>416282.62</v>
          </cell>
        </row>
        <row r="26445">
          <cell r="S26445">
            <v>932402</v>
          </cell>
        </row>
        <row r="26446">
          <cell r="S26446">
            <v>3630000</v>
          </cell>
        </row>
        <row r="26447">
          <cell r="S26447">
            <v>3369096</v>
          </cell>
        </row>
        <row r="26448">
          <cell r="S26448">
            <v>2525845</v>
          </cell>
        </row>
        <row r="26449">
          <cell r="S26449">
            <v>1611316</v>
          </cell>
        </row>
        <row r="26450">
          <cell r="S26450">
            <v>1645261</v>
          </cell>
          <cell r="BB26450" t="str">
            <v>Grønn</v>
          </cell>
        </row>
        <row r="26451">
          <cell r="S26451">
            <v>643595</v>
          </cell>
        </row>
        <row r="26452">
          <cell r="S26452">
            <v>4239870</v>
          </cell>
        </row>
        <row r="26453">
          <cell r="S26453">
            <v>1210950</v>
          </cell>
          <cell r="BB26453" t="str">
            <v>Lys grønn</v>
          </cell>
        </row>
        <row r="26454">
          <cell r="S26454">
            <v>2096602</v>
          </cell>
        </row>
        <row r="26455">
          <cell r="S26455">
            <v>687529</v>
          </cell>
        </row>
        <row r="26456">
          <cell r="S26456">
            <v>239762.79</v>
          </cell>
        </row>
        <row r="26457">
          <cell r="S26457">
            <v>1675001.44</v>
          </cell>
        </row>
        <row r="26458">
          <cell r="S26458">
            <v>3705921.71</v>
          </cell>
        </row>
        <row r="26459">
          <cell r="S26459">
            <v>4265986.53</v>
          </cell>
        </row>
        <row r="26460">
          <cell r="S26460">
            <v>329973</v>
          </cell>
        </row>
        <row r="26461">
          <cell r="S26461">
            <v>3408940</v>
          </cell>
        </row>
        <row r="26462">
          <cell r="S26462">
            <v>1402318</v>
          </cell>
        </row>
        <row r="26463">
          <cell r="S26463">
            <v>0</v>
          </cell>
        </row>
        <row r="26464">
          <cell r="S26464">
            <v>1088722.96</v>
          </cell>
        </row>
        <row r="26465">
          <cell r="S26465">
            <v>2847500</v>
          </cell>
          <cell r="BB26465" t="str">
            <v>Grønn</v>
          </cell>
        </row>
        <row r="26466">
          <cell r="S26466">
            <v>2058722</v>
          </cell>
        </row>
        <row r="26467">
          <cell r="S26467">
            <v>2012246.84</v>
          </cell>
        </row>
        <row r="26468">
          <cell r="S26468">
            <v>2094515</v>
          </cell>
        </row>
        <row r="26469">
          <cell r="S26469">
            <v>2675150.5499999998</v>
          </cell>
        </row>
        <row r="26470">
          <cell r="S26470">
            <v>1039136</v>
          </cell>
        </row>
        <row r="26471">
          <cell r="S26471">
            <v>1420896</v>
          </cell>
          <cell r="BB26471" t="str">
            <v>Rød</v>
          </cell>
        </row>
        <row r="26472">
          <cell r="S26472">
            <v>1111045.42</v>
          </cell>
          <cell r="BB26472" t="str">
            <v>Rød</v>
          </cell>
        </row>
        <row r="26473">
          <cell r="S26473">
            <v>4019083</v>
          </cell>
        </row>
        <row r="26474">
          <cell r="S26474">
            <v>1563531</v>
          </cell>
          <cell r="BB26474" t="str">
            <v>Rød</v>
          </cell>
        </row>
        <row r="26475">
          <cell r="S26475">
            <v>907343</v>
          </cell>
        </row>
        <row r="26476">
          <cell r="S26476">
            <v>1738623.08</v>
          </cell>
        </row>
        <row r="26477">
          <cell r="S26477">
            <v>2640873</v>
          </cell>
        </row>
        <row r="26478">
          <cell r="S26478">
            <v>1620000</v>
          </cell>
        </row>
        <row r="26479">
          <cell r="S26479">
            <v>2487375</v>
          </cell>
        </row>
        <row r="26480">
          <cell r="S26480">
            <v>1236401.1000000001</v>
          </cell>
        </row>
        <row r="26481">
          <cell r="S26481">
            <v>1054305</v>
          </cell>
        </row>
        <row r="26482">
          <cell r="S26482">
            <v>1686116</v>
          </cell>
        </row>
        <row r="26483">
          <cell r="S26483">
            <v>2085875</v>
          </cell>
        </row>
        <row r="26484">
          <cell r="S26484">
            <v>1370465</v>
          </cell>
        </row>
        <row r="26485">
          <cell r="S26485">
            <v>2323114.46</v>
          </cell>
        </row>
        <row r="26486">
          <cell r="S26486">
            <v>1921325.77</v>
          </cell>
        </row>
        <row r="26487">
          <cell r="S26487">
            <v>2456313</v>
          </cell>
        </row>
        <row r="26488">
          <cell r="S26488">
            <v>2120000</v>
          </cell>
        </row>
        <row r="26489">
          <cell r="S26489">
            <v>943974</v>
          </cell>
          <cell r="BB26489" t="str">
            <v>Rød</v>
          </cell>
        </row>
        <row r="26490">
          <cell r="S26490">
            <v>1212992</v>
          </cell>
        </row>
        <row r="26491">
          <cell r="S26491">
            <v>1489200</v>
          </cell>
        </row>
        <row r="26492">
          <cell r="S26492">
            <v>1239220.31</v>
          </cell>
        </row>
        <row r="26493">
          <cell r="S26493">
            <v>1845294</v>
          </cell>
        </row>
        <row r="26494">
          <cell r="S26494">
            <v>1148629.5</v>
          </cell>
        </row>
        <row r="26495">
          <cell r="S26495">
            <v>1640000</v>
          </cell>
        </row>
        <row r="26496">
          <cell r="S26496">
            <v>2258996</v>
          </cell>
        </row>
        <row r="26497">
          <cell r="S26497">
            <v>2775000</v>
          </cell>
          <cell r="BB26497" t="str">
            <v>Oransje</v>
          </cell>
        </row>
        <row r="26498">
          <cell r="S26498">
            <v>856694</v>
          </cell>
        </row>
        <row r="26499">
          <cell r="S26499">
            <v>2155457.21</v>
          </cell>
        </row>
        <row r="26500">
          <cell r="S26500">
            <v>1252508.46</v>
          </cell>
          <cell r="BB26500" t="str">
            <v>Oransje</v>
          </cell>
        </row>
        <row r="26501">
          <cell r="S26501">
            <v>1478643</v>
          </cell>
        </row>
        <row r="26502">
          <cell r="S26502">
            <v>5946485.9000000004</v>
          </cell>
        </row>
        <row r="26503">
          <cell r="S26503">
            <v>1785403.31</v>
          </cell>
        </row>
        <row r="26504">
          <cell r="S26504">
            <v>1758016.01</v>
          </cell>
          <cell r="BB26504" t="str">
            <v>Oransje</v>
          </cell>
        </row>
        <row r="26505">
          <cell r="S26505">
            <v>1421501.17</v>
          </cell>
        </row>
        <row r="26506">
          <cell r="S26506">
            <v>2999187</v>
          </cell>
        </row>
        <row r="26507">
          <cell r="S26507">
            <v>1824630.17</v>
          </cell>
        </row>
        <row r="26508">
          <cell r="S26508">
            <v>1423763</v>
          </cell>
        </row>
        <row r="26509">
          <cell r="S26509">
            <v>1248446</v>
          </cell>
        </row>
        <row r="26510">
          <cell r="S26510">
            <v>3190001</v>
          </cell>
        </row>
        <row r="26511">
          <cell r="S26511">
            <v>1007845</v>
          </cell>
        </row>
        <row r="26512">
          <cell r="S26512">
            <v>1338178</v>
          </cell>
        </row>
        <row r="26513">
          <cell r="S26513">
            <v>1193615</v>
          </cell>
          <cell r="BB26513" t="str">
            <v>Rød</v>
          </cell>
        </row>
        <row r="26514">
          <cell r="S26514">
            <v>1664698.05</v>
          </cell>
        </row>
        <row r="26515">
          <cell r="S26515">
            <v>613835.07999999996</v>
          </cell>
        </row>
        <row r="26516">
          <cell r="S26516">
            <v>583352</v>
          </cell>
        </row>
        <row r="26517">
          <cell r="S26517">
            <v>2746778.47</v>
          </cell>
        </row>
        <row r="26518">
          <cell r="S26518">
            <v>1207345</v>
          </cell>
        </row>
        <row r="26519">
          <cell r="S26519">
            <v>2013596</v>
          </cell>
        </row>
        <row r="26520">
          <cell r="S26520">
            <v>1647355</v>
          </cell>
        </row>
        <row r="26521">
          <cell r="S26521">
            <v>803808</v>
          </cell>
        </row>
        <row r="26522">
          <cell r="S26522">
            <v>3293213</v>
          </cell>
        </row>
        <row r="26523">
          <cell r="S26523">
            <v>1693146.19</v>
          </cell>
        </row>
        <row r="26524">
          <cell r="S26524">
            <v>3138148.96</v>
          </cell>
        </row>
        <row r="26525">
          <cell r="S26525">
            <v>1700000</v>
          </cell>
          <cell r="BB26525" t="str">
            <v>Rød</v>
          </cell>
        </row>
        <row r="26526">
          <cell r="S26526">
            <v>956434.54</v>
          </cell>
          <cell r="BB26526" t="str">
            <v>Rød</v>
          </cell>
        </row>
        <row r="26527">
          <cell r="S26527">
            <v>5100000</v>
          </cell>
          <cell r="BB26527" t="str">
            <v>Gul</v>
          </cell>
        </row>
        <row r="26528">
          <cell r="S26528">
            <v>1300000</v>
          </cell>
        </row>
        <row r="26529">
          <cell r="S26529">
            <v>9702044.7400000002</v>
          </cell>
        </row>
        <row r="26530">
          <cell r="S26530">
            <v>1731130</v>
          </cell>
        </row>
        <row r="26531">
          <cell r="S26531">
            <v>1142784</v>
          </cell>
        </row>
        <row r="26532">
          <cell r="S26532">
            <v>1633754</v>
          </cell>
        </row>
        <row r="26533">
          <cell r="S26533">
            <v>2151945</v>
          </cell>
        </row>
        <row r="26534">
          <cell r="S26534">
            <v>611017</v>
          </cell>
        </row>
        <row r="26535">
          <cell r="S26535">
            <v>2681250</v>
          </cell>
        </row>
        <row r="26536">
          <cell r="S26536">
            <v>1392949</v>
          </cell>
        </row>
        <row r="26537">
          <cell r="S26537">
            <v>841756</v>
          </cell>
          <cell r="BB26537" t="str">
            <v>Rød</v>
          </cell>
        </row>
        <row r="26538">
          <cell r="S26538">
            <v>2262403</v>
          </cell>
          <cell r="BB26538" t="str">
            <v>Oransje</v>
          </cell>
        </row>
        <row r="26539">
          <cell r="S26539">
            <v>3168371</v>
          </cell>
        </row>
        <row r="26540">
          <cell r="S26540">
            <v>848716</v>
          </cell>
        </row>
        <row r="26541">
          <cell r="S26541">
            <v>2922810.6</v>
          </cell>
        </row>
        <row r="26542">
          <cell r="S26542">
            <v>5860000</v>
          </cell>
        </row>
        <row r="26543">
          <cell r="S26543">
            <v>1222248</v>
          </cell>
        </row>
        <row r="26544">
          <cell r="S26544">
            <v>4580715.1500000004</v>
          </cell>
        </row>
        <row r="26545">
          <cell r="S26545">
            <v>553535</v>
          </cell>
        </row>
        <row r="26546">
          <cell r="S26546">
            <v>2750000</v>
          </cell>
        </row>
        <row r="26547">
          <cell r="S26547">
            <v>3275053.76</v>
          </cell>
        </row>
        <row r="26548">
          <cell r="S26548">
            <v>1420843</v>
          </cell>
        </row>
        <row r="26549">
          <cell r="S26549">
            <v>1073933</v>
          </cell>
        </row>
        <row r="26550">
          <cell r="S26550">
            <v>2634214</v>
          </cell>
        </row>
        <row r="26551">
          <cell r="S26551">
            <v>2010228.27</v>
          </cell>
        </row>
        <row r="26552">
          <cell r="S26552">
            <v>1199248</v>
          </cell>
        </row>
        <row r="26553">
          <cell r="S26553">
            <v>574416.31999999995</v>
          </cell>
        </row>
        <row r="26554">
          <cell r="S26554">
            <v>4599356</v>
          </cell>
        </row>
        <row r="26555">
          <cell r="S26555">
            <v>2917500</v>
          </cell>
        </row>
        <row r="26556">
          <cell r="S26556">
            <v>1354022</v>
          </cell>
        </row>
        <row r="26557">
          <cell r="S26557">
            <v>1277162.79</v>
          </cell>
          <cell r="BB26557" t="str">
            <v>Rød</v>
          </cell>
        </row>
        <row r="26558">
          <cell r="S26558">
            <v>1104569</v>
          </cell>
        </row>
        <row r="26559">
          <cell r="S26559">
            <v>954457</v>
          </cell>
        </row>
        <row r="26560">
          <cell r="S26560">
            <v>954457</v>
          </cell>
        </row>
        <row r="26561">
          <cell r="S26561">
            <v>2688369</v>
          </cell>
        </row>
        <row r="26562">
          <cell r="S26562">
            <v>2688792.19</v>
          </cell>
        </row>
        <row r="26563">
          <cell r="S26563">
            <v>2699999.9</v>
          </cell>
        </row>
        <row r="26564">
          <cell r="S26564">
            <v>1475222</v>
          </cell>
        </row>
        <row r="26565">
          <cell r="S26565">
            <v>3264319</v>
          </cell>
        </row>
        <row r="26566">
          <cell r="S26566">
            <v>2407935</v>
          </cell>
        </row>
        <row r="26567">
          <cell r="S26567">
            <v>2260179</v>
          </cell>
        </row>
        <row r="26568">
          <cell r="S26568">
            <v>1610403</v>
          </cell>
        </row>
        <row r="26569">
          <cell r="S26569">
            <v>1745909.56</v>
          </cell>
        </row>
        <row r="26570">
          <cell r="S26570">
            <v>299717.8</v>
          </cell>
        </row>
        <row r="26571">
          <cell r="S26571">
            <v>772944</v>
          </cell>
        </row>
        <row r="26572">
          <cell r="S26572">
            <v>4098930</v>
          </cell>
          <cell r="BB26572" t="str">
            <v>Oransje</v>
          </cell>
        </row>
        <row r="26573">
          <cell r="S26573">
            <v>1249538</v>
          </cell>
        </row>
        <row r="26574">
          <cell r="S26574">
            <v>1296966.75</v>
          </cell>
        </row>
        <row r="26575">
          <cell r="S26575">
            <v>3356406</v>
          </cell>
          <cell r="BB26575" t="str">
            <v>Oransje</v>
          </cell>
        </row>
        <row r="26576">
          <cell r="S26576">
            <v>2725639</v>
          </cell>
        </row>
        <row r="26577">
          <cell r="S26577">
            <v>1220440.28</v>
          </cell>
        </row>
        <row r="26578">
          <cell r="S26578">
            <v>1640361.15</v>
          </cell>
        </row>
        <row r="26579">
          <cell r="S26579">
            <v>3760935</v>
          </cell>
        </row>
        <row r="26580">
          <cell r="S26580">
            <v>2350716</v>
          </cell>
          <cell r="BB26580" t="str">
            <v>Grønn</v>
          </cell>
        </row>
        <row r="26581">
          <cell r="S26581">
            <v>3190371</v>
          </cell>
          <cell r="BB26581" t="str">
            <v>Gul</v>
          </cell>
        </row>
        <row r="26582">
          <cell r="S26582">
            <v>913592</v>
          </cell>
        </row>
        <row r="26583">
          <cell r="S26583">
            <v>2123111.75</v>
          </cell>
        </row>
        <row r="26584">
          <cell r="S26584">
            <v>1960000</v>
          </cell>
          <cell r="BB26584" t="str">
            <v>Oransje</v>
          </cell>
        </row>
        <row r="26585">
          <cell r="S26585">
            <v>2340347</v>
          </cell>
        </row>
        <row r="26586">
          <cell r="S26586">
            <v>969672.95</v>
          </cell>
        </row>
        <row r="26587">
          <cell r="S26587">
            <v>699987</v>
          </cell>
        </row>
        <row r="26588">
          <cell r="S26588">
            <v>1256533</v>
          </cell>
        </row>
        <row r="26589">
          <cell r="S26589">
            <v>1612823</v>
          </cell>
        </row>
        <row r="26590">
          <cell r="S26590">
            <v>1433000</v>
          </cell>
        </row>
        <row r="26591">
          <cell r="S26591">
            <v>2509117</v>
          </cell>
        </row>
        <row r="26592">
          <cell r="S26592">
            <v>2375665.61</v>
          </cell>
        </row>
        <row r="26593">
          <cell r="S26593">
            <v>2534092</v>
          </cell>
        </row>
        <row r="26594">
          <cell r="S26594">
            <v>854370</v>
          </cell>
        </row>
        <row r="26595">
          <cell r="S26595">
            <v>899535</v>
          </cell>
        </row>
        <row r="26596">
          <cell r="S26596">
            <v>1447941.09</v>
          </cell>
          <cell r="BB26596" t="str">
            <v>Gul</v>
          </cell>
        </row>
        <row r="26597">
          <cell r="S26597">
            <v>349000</v>
          </cell>
        </row>
        <row r="26598">
          <cell r="S26598">
            <v>289253.63</v>
          </cell>
        </row>
        <row r="26599">
          <cell r="S26599">
            <v>1631905.08</v>
          </cell>
        </row>
        <row r="26600">
          <cell r="S26600">
            <v>107000</v>
          </cell>
        </row>
        <row r="26601">
          <cell r="S26601">
            <v>3116133</v>
          </cell>
        </row>
        <row r="26602">
          <cell r="S26602">
            <v>1020000</v>
          </cell>
          <cell r="BB26602" t="str">
            <v>Rød</v>
          </cell>
        </row>
        <row r="26603">
          <cell r="S26603">
            <v>1363282</v>
          </cell>
        </row>
        <row r="26604">
          <cell r="S26604">
            <v>506075</v>
          </cell>
        </row>
        <row r="26605">
          <cell r="S26605">
            <v>1906738</v>
          </cell>
          <cell r="BB26605" t="str">
            <v>Gul</v>
          </cell>
        </row>
        <row r="26606">
          <cell r="S26606">
            <v>1739197</v>
          </cell>
        </row>
        <row r="26607">
          <cell r="S26607">
            <v>901000</v>
          </cell>
        </row>
        <row r="26608">
          <cell r="S26608">
            <v>3323324</v>
          </cell>
        </row>
        <row r="26609">
          <cell r="S26609">
            <v>1462437</v>
          </cell>
        </row>
        <row r="26610">
          <cell r="S26610">
            <v>1240257</v>
          </cell>
        </row>
        <row r="26611">
          <cell r="S26611">
            <v>598217</v>
          </cell>
        </row>
        <row r="26612">
          <cell r="S26612">
            <v>1720000</v>
          </cell>
        </row>
        <row r="26613">
          <cell r="S26613">
            <v>1775827.16</v>
          </cell>
        </row>
        <row r="26614">
          <cell r="S26614">
            <v>1529170</v>
          </cell>
        </row>
        <row r="26615">
          <cell r="S26615">
            <v>1310279</v>
          </cell>
        </row>
        <row r="26616">
          <cell r="S26616">
            <v>1430915</v>
          </cell>
        </row>
        <row r="26617">
          <cell r="S26617">
            <v>1960000</v>
          </cell>
        </row>
        <row r="26618">
          <cell r="S26618">
            <v>468454</v>
          </cell>
        </row>
        <row r="26619">
          <cell r="S26619">
            <v>1171893</v>
          </cell>
        </row>
        <row r="26620">
          <cell r="S26620">
            <v>2829012</v>
          </cell>
        </row>
        <row r="26621">
          <cell r="S26621">
            <v>4630292</v>
          </cell>
          <cell r="BB26621" t="str">
            <v>Gul</v>
          </cell>
        </row>
        <row r="26622">
          <cell r="S26622">
            <v>1052954</v>
          </cell>
        </row>
        <row r="26623">
          <cell r="S26623">
            <v>956808</v>
          </cell>
        </row>
        <row r="26624">
          <cell r="S26624">
            <v>215909.61</v>
          </cell>
        </row>
        <row r="26625">
          <cell r="S26625">
            <v>1690000.81</v>
          </cell>
        </row>
        <row r="26626">
          <cell r="S26626">
            <v>1000000</v>
          </cell>
        </row>
        <row r="26627">
          <cell r="S26627">
            <v>1836089.31</v>
          </cell>
        </row>
        <row r="26628">
          <cell r="S26628">
            <v>700963.37</v>
          </cell>
        </row>
        <row r="26629">
          <cell r="S26629">
            <v>3089839.11</v>
          </cell>
        </row>
        <row r="26630">
          <cell r="S26630">
            <v>313265.21999999997</v>
          </cell>
        </row>
        <row r="26631">
          <cell r="S26631">
            <v>277403.53999999998</v>
          </cell>
        </row>
        <row r="26632">
          <cell r="S26632">
            <v>316274</v>
          </cell>
        </row>
        <row r="26633">
          <cell r="S26633">
            <v>2105504</v>
          </cell>
        </row>
        <row r="26634">
          <cell r="S26634">
            <v>3011255.8</v>
          </cell>
          <cell r="BB26634" t="str">
            <v>Oransje</v>
          </cell>
        </row>
        <row r="26635">
          <cell r="S26635">
            <v>830733</v>
          </cell>
        </row>
        <row r="26636">
          <cell r="S26636">
            <v>1443037.39</v>
          </cell>
        </row>
        <row r="26637">
          <cell r="S26637">
            <v>1464670.13</v>
          </cell>
        </row>
        <row r="26638">
          <cell r="S26638">
            <v>2299948.88</v>
          </cell>
          <cell r="BB26638" t="str">
            <v>Rød</v>
          </cell>
        </row>
        <row r="26639">
          <cell r="S26639">
            <v>1508240.77</v>
          </cell>
        </row>
        <row r="26640">
          <cell r="S26640">
            <v>2238999.9900000002</v>
          </cell>
        </row>
        <row r="26641">
          <cell r="S26641">
            <v>2181022</v>
          </cell>
        </row>
        <row r="26642">
          <cell r="S26642">
            <v>2599534.16</v>
          </cell>
        </row>
        <row r="26643">
          <cell r="S26643">
            <v>1485423</v>
          </cell>
        </row>
        <row r="26644">
          <cell r="S26644">
            <v>1905974</v>
          </cell>
        </row>
        <row r="26645">
          <cell r="S26645">
            <v>3764796</v>
          </cell>
          <cell r="BB26645" t="str">
            <v>Oransje</v>
          </cell>
        </row>
        <row r="26646">
          <cell r="S26646">
            <v>4402000</v>
          </cell>
        </row>
        <row r="26647">
          <cell r="S26647">
            <v>4496708.99</v>
          </cell>
        </row>
        <row r="26648">
          <cell r="S26648">
            <v>390000</v>
          </cell>
        </row>
        <row r="26649">
          <cell r="S26649">
            <v>1800000</v>
          </cell>
          <cell r="BB26649" t="str">
            <v>Oransje</v>
          </cell>
        </row>
        <row r="26650">
          <cell r="S26650">
            <v>240000</v>
          </cell>
        </row>
        <row r="26651">
          <cell r="S26651">
            <v>326054.36</v>
          </cell>
        </row>
        <row r="26652">
          <cell r="S26652">
            <v>793271.87</v>
          </cell>
        </row>
        <row r="26653">
          <cell r="S26653">
            <v>1870000</v>
          </cell>
        </row>
        <row r="26654">
          <cell r="S26654">
            <v>895710</v>
          </cell>
        </row>
        <row r="26655">
          <cell r="S26655">
            <v>2146686</v>
          </cell>
        </row>
        <row r="26656">
          <cell r="S26656">
            <v>2614246.2200000002</v>
          </cell>
        </row>
        <row r="26657">
          <cell r="S26657">
            <v>2761214</v>
          </cell>
        </row>
        <row r="26658">
          <cell r="S26658">
            <v>3500000</v>
          </cell>
        </row>
        <row r="26659">
          <cell r="S26659">
            <v>3989611</v>
          </cell>
          <cell r="BB26659" t="str">
            <v>Rød</v>
          </cell>
        </row>
        <row r="26660">
          <cell r="S26660">
            <v>1356096</v>
          </cell>
        </row>
        <row r="26661">
          <cell r="S26661">
            <v>2475199.04</v>
          </cell>
        </row>
        <row r="26662">
          <cell r="S26662">
            <v>2518076.94</v>
          </cell>
        </row>
        <row r="26663">
          <cell r="S26663">
            <v>2150000</v>
          </cell>
        </row>
        <row r="26664">
          <cell r="S26664">
            <v>544414</v>
          </cell>
        </row>
        <row r="26665">
          <cell r="S26665">
            <v>1654943.72</v>
          </cell>
        </row>
        <row r="26666">
          <cell r="S26666">
            <v>3000000</v>
          </cell>
        </row>
        <row r="26667">
          <cell r="S26667">
            <v>5076416.2699999996</v>
          </cell>
        </row>
        <row r="26668">
          <cell r="S26668">
            <v>3782973</v>
          </cell>
        </row>
        <row r="26669">
          <cell r="S26669">
            <v>1745299</v>
          </cell>
        </row>
        <row r="26670">
          <cell r="S26670">
            <v>1224563.71</v>
          </cell>
        </row>
        <row r="26671">
          <cell r="S26671">
            <v>9100000</v>
          </cell>
          <cell r="BB26671" t="str">
            <v>Oransje</v>
          </cell>
        </row>
        <row r="26672">
          <cell r="S26672">
            <v>2001657</v>
          </cell>
          <cell r="BB26672" t="str">
            <v>Gul</v>
          </cell>
        </row>
        <row r="26673">
          <cell r="S26673">
            <v>2815000</v>
          </cell>
        </row>
        <row r="26674">
          <cell r="S26674">
            <v>9957410</v>
          </cell>
        </row>
        <row r="26675">
          <cell r="S26675">
            <v>6612292.5700000003</v>
          </cell>
        </row>
        <row r="26676">
          <cell r="S26676">
            <v>1725820</v>
          </cell>
        </row>
        <row r="26677">
          <cell r="S26677">
            <v>8532674.9000000004</v>
          </cell>
        </row>
        <row r="26678">
          <cell r="S26678">
            <v>1755440</v>
          </cell>
        </row>
        <row r="26679">
          <cell r="S26679">
            <v>1085149</v>
          </cell>
        </row>
        <row r="26680">
          <cell r="S26680">
            <v>246279</v>
          </cell>
        </row>
        <row r="26681">
          <cell r="S26681">
            <v>1814957</v>
          </cell>
        </row>
        <row r="26682">
          <cell r="S26682">
            <v>771147</v>
          </cell>
        </row>
        <row r="26683">
          <cell r="S26683">
            <v>2915000</v>
          </cell>
        </row>
        <row r="26684">
          <cell r="S26684">
            <v>673137.96</v>
          </cell>
        </row>
        <row r="26685">
          <cell r="S26685">
            <v>1600000</v>
          </cell>
        </row>
        <row r="26686">
          <cell r="S26686">
            <v>3503521</v>
          </cell>
          <cell r="BB26686" t="str">
            <v>Gul</v>
          </cell>
        </row>
        <row r="26687">
          <cell r="S26687">
            <v>3876909</v>
          </cell>
          <cell r="BB26687" t="str">
            <v>Rød</v>
          </cell>
        </row>
        <row r="26688">
          <cell r="S26688">
            <v>1610070</v>
          </cell>
        </row>
        <row r="26689">
          <cell r="S26689">
            <v>699067</v>
          </cell>
        </row>
        <row r="26690">
          <cell r="S26690">
            <v>2712552</v>
          </cell>
        </row>
        <row r="26691">
          <cell r="S26691">
            <v>907509</v>
          </cell>
        </row>
        <row r="26692">
          <cell r="S26692">
            <v>3576300</v>
          </cell>
          <cell r="BB26692" t="str">
            <v>Oransje</v>
          </cell>
        </row>
        <row r="26693">
          <cell r="S26693">
            <v>2801392</v>
          </cell>
        </row>
        <row r="26694">
          <cell r="S26694">
            <v>2148651</v>
          </cell>
        </row>
        <row r="26695">
          <cell r="S26695">
            <v>1129000</v>
          </cell>
        </row>
        <row r="26696">
          <cell r="S26696">
            <v>2630000</v>
          </cell>
        </row>
        <row r="26697">
          <cell r="S26697">
            <v>722444.22</v>
          </cell>
        </row>
        <row r="26698">
          <cell r="S26698">
            <v>2304000</v>
          </cell>
        </row>
        <row r="26699">
          <cell r="S26699">
            <v>995853.55</v>
          </cell>
        </row>
        <row r="26700">
          <cell r="S26700">
            <v>2978819.35</v>
          </cell>
        </row>
        <row r="26701">
          <cell r="S26701">
            <v>654714.29</v>
          </cell>
          <cell r="BB26701" t="str">
            <v>Rød</v>
          </cell>
        </row>
        <row r="26702">
          <cell r="S26702">
            <v>2184720.34</v>
          </cell>
        </row>
        <row r="26703">
          <cell r="S26703">
            <v>2357588.21</v>
          </cell>
        </row>
        <row r="26704">
          <cell r="S26704">
            <v>1324727</v>
          </cell>
        </row>
        <row r="26705">
          <cell r="S26705">
            <v>1305318</v>
          </cell>
        </row>
        <row r="26706">
          <cell r="S26706">
            <v>1989604.66</v>
          </cell>
        </row>
        <row r="26707">
          <cell r="S26707">
            <v>1677103</v>
          </cell>
        </row>
        <row r="26708">
          <cell r="S26708">
            <v>1944754</v>
          </cell>
        </row>
        <row r="26709">
          <cell r="S26709">
            <v>1238363</v>
          </cell>
          <cell r="BB26709" t="str">
            <v>Grønn</v>
          </cell>
        </row>
        <row r="26710">
          <cell r="S26710">
            <v>818509</v>
          </cell>
        </row>
        <row r="26711">
          <cell r="S26711">
            <v>1559095</v>
          </cell>
        </row>
        <row r="26712">
          <cell r="S26712">
            <v>419424</v>
          </cell>
        </row>
        <row r="26713">
          <cell r="S26713">
            <v>3394026</v>
          </cell>
        </row>
        <row r="26714">
          <cell r="S26714">
            <v>560307</v>
          </cell>
        </row>
        <row r="26715">
          <cell r="S26715">
            <v>1336461</v>
          </cell>
        </row>
        <row r="26716">
          <cell r="S26716">
            <v>3500000</v>
          </cell>
          <cell r="BB26716" t="str">
            <v>Rød</v>
          </cell>
        </row>
        <row r="26717">
          <cell r="S26717">
            <v>5538779.2400000002</v>
          </cell>
        </row>
        <row r="26718">
          <cell r="S26718">
            <v>3087322.2</v>
          </cell>
        </row>
        <row r="26719">
          <cell r="S26719">
            <v>2009126</v>
          </cell>
        </row>
        <row r="26720">
          <cell r="S26720">
            <v>1172500</v>
          </cell>
        </row>
        <row r="26721">
          <cell r="S26721">
            <v>4.1399999999999997</v>
          </cell>
        </row>
        <row r="26722">
          <cell r="S26722">
            <v>1200000</v>
          </cell>
        </row>
        <row r="26723">
          <cell r="S26723">
            <v>3427511</v>
          </cell>
        </row>
        <row r="26724">
          <cell r="S26724">
            <v>1996351.99</v>
          </cell>
        </row>
        <row r="26725">
          <cell r="S26725">
            <v>2800000</v>
          </cell>
        </row>
        <row r="26726">
          <cell r="S26726">
            <v>2625000</v>
          </cell>
        </row>
        <row r="26727">
          <cell r="S26727">
            <v>1505416</v>
          </cell>
          <cell r="BB26727" t="str">
            <v>Gul</v>
          </cell>
        </row>
        <row r="26728">
          <cell r="S26728">
            <v>3425007</v>
          </cell>
          <cell r="BB26728" t="str">
            <v>Oransje</v>
          </cell>
        </row>
        <row r="26729">
          <cell r="S26729">
            <v>2799984.16</v>
          </cell>
        </row>
        <row r="26730">
          <cell r="S26730">
            <v>1103276.98</v>
          </cell>
        </row>
        <row r="26731">
          <cell r="S26731">
            <v>1328370</v>
          </cell>
        </row>
        <row r="26732">
          <cell r="S26732">
            <v>1329419.48</v>
          </cell>
        </row>
        <row r="26733">
          <cell r="S26733">
            <v>1749064</v>
          </cell>
        </row>
        <row r="26734">
          <cell r="S26734">
            <v>703978.23</v>
          </cell>
          <cell r="BB26734" t="str">
            <v>Rød</v>
          </cell>
        </row>
        <row r="26735">
          <cell r="S26735">
            <v>2844881.68</v>
          </cell>
        </row>
        <row r="26736">
          <cell r="S26736">
            <v>1246511</v>
          </cell>
        </row>
        <row r="26737">
          <cell r="S26737">
            <v>1254007</v>
          </cell>
          <cell r="BB26737" t="str">
            <v>Oransje</v>
          </cell>
        </row>
        <row r="26738">
          <cell r="S26738">
            <v>985250</v>
          </cell>
        </row>
        <row r="26739">
          <cell r="S26739">
            <v>1445912.45</v>
          </cell>
          <cell r="BB26739" t="str">
            <v>Rød</v>
          </cell>
        </row>
        <row r="26740">
          <cell r="S26740">
            <v>4853378</v>
          </cell>
          <cell r="BB26740" t="str">
            <v>Rød</v>
          </cell>
        </row>
        <row r="26741">
          <cell r="S26741">
            <v>2752500</v>
          </cell>
        </row>
        <row r="26742">
          <cell r="S26742">
            <v>3738408</v>
          </cell>
        </row>
        <row r="26743">
          <cell r="S26743">
            <v>797458</v>
          </cell>
        </row>
        <row r="26744">
          <cell r="S26744">
            <v>2512696.38</v>
          </cell>
        </row>
        <row r="26745">
          <cell r="S26745">
            <v>2415338</v>
          </cell>
        </row>
        <row r="26746">
          <cell r="S26746">
            <v>3262500</v>
          </cell>
        </row>
        <row r="26747">
          <cell r="S26747">
            <v>1484409.07</v>
          </cell>
        </row>
        <row r="26748">
          <cell r="S26748">
            <v>1557241.42</v>
          </cell>
        </row>
        <row r="26749">
          <cell r="S26749">
            <v>1936252.75</v>
          </cell>
        </row>
        <row r="26750">
          <cell r="S26750">
            <v>469970.07</v>
          </cell>
        </row>
        <row r="26751">
          <cell r="S26751">
            <v>1995585.6</v>
          </cell>
        </row>
        <row r="26752">
          <cell r="S26752">
            <v>2383261</v>
          </cell>
        </row>
        <row r="26753">
          <cell r="S26753">
            <v>3300000</v>
          </cell>
        </row>
        <row r="26754">
          <cell r="S26754">
            <v>3229030</v>
          </cell>
        </row>
        <row r="26755">
          <cell r="S26755">
            <v>1620310</v>
          </cell>
        </row>
        <row r="26756">
          <cell r="S26756">
            <v>1684750</v>
          </cell>
        </row>
        <row r="26757">
          <cell r="S26757">
            <v>3200000</v>
          </cell>
          <cell r="BB26757" t="str">
            <v>Rød</v>
          </cell>
        </row>
        <row r="26758">
          <cell r="S26758">
            <v>1907247</v>
          </cell>
        </row>
        <row r="26759">
          <cell r="S26759">
            <v>1392154</v>
          </cell>
        </row>
        <row r="26760">
          <cell r="S26760">
            <v>2600000</v>
          </cell>
        </row>
        <row r="26761">
          <cell r="S26761">
            <v>986800</v>
          </cell>
        </row>
        <row r="26762">
          <cell r="S26762">
            <v>2252960.77</v>
          </cell>
        </row>
        <row r="26763">
          <cell r="S26763">
            <v>2819000</v>
          </cell>
        </row>
        <row r="26764">
          <cell r="S26764">
            <v>1139037.92</v>
          </cell>
        </row>
        <row r="26765">
          <cell r="S26765">
            <v>1440665</v>
          </cell>
        </row>
        <row r="26766">
          <cell r="S26766">
            <v>950236.98</v>
          </cell>
        </row>
        <row r="26767">
          <cell r="S26767">
            <v>1612383</v>
          </cell>
          <cell r="BB26767" t="str">
            <v>Rød</v>
          </cell>
        </row>
        <row r="26768">
          <cell r="S26768">
            <v>1490379</v>
          </cell>
        </row>
        <row r="26769">
          <cell r="S26769">
            <v>2264163.7799999998</v>
          </cell>
        </row>
        <row r="26770">
          <cell r="S26770">
            <v>1664762.97</v>
          </cell>
        </row>
        <row r="26771">
          <cell r="S26771">
            <v>1372808</v>
          </cell>
        </row>
        <row r="26772">
          <cell r="S26772">
            <v>3161066</v>
          </cell>
          <cell r="BB26772" t="str">
            <v>Gul</v>
          </cell>
        </row>
        <row r="26773">
          <cell r="S26773">
            <v>3525206</v>
          </cell>
          <cell r="BB26773" t="str">
            <v>Gul</v>
          </cell>
        </row>
        <row r="26774">
          <cell r="S26774">
            <v>2263508</v>
          </cell>
        </row>
        <row r="26775">
          <cell r="S26775">
            <v>3390593</v>
          </cell>
          <cell r="BB26775" t="str">
            <v>Rød</v>
          </cell>
        </row>
        <row r="26776">
          <cell r="S26776">
            <v>2999099.3</v>
          </cell>
          <cell r="BB26776" t="str">
            <v>Oransje</v>
          </cell>
        </row>
        <row r="26777">
          <cell r="S26777">
            <v>5084213</v>
          </cell>
        </row>
        <row r="26778">
          <cell r="S26778">
            <v>2328943</v>
          </cell>
        </row>
        <row r="26779">
          <cell r="S26779">
            <v>7263971.5199999996</v>
          </cell>
        </row>
        <row r="26780">
          <cell r="S26780">
            <v>5814540.0300000003</v>
          </cell>
        </row>
        <row r="26781">
          <cell r="S26781">
            <v>750160</v>
          </cell>
        </row>
        <row r="26782">
          <cell r="S26782">
            <v>606272.5</v>
          </cell>
        </row>
        <row r="26783">
          <cell r="S26783">
            <v>1158915</v>
          </cell>
        </row>
        <row r="26784">
          <cell r="S26784">
            <v>16447</v>
          </cell>
        </row>
        <row r="26785">
          <cell r="S26785">
            <v>874266</v>
          </cell>
        </row>
        <row r="26786">
          <cell r="S26786">
            <v>1006048</v>
          </cell>
        </row>
        <row r="26787">
          <cell r="S26787">
            <v>3780000</v>
          </cell>
        </row>
        <row r="26788">
          <cell r="S26788">
            <v>174810.09</v>
          </cell>
        </row>
        <row r="26789">
          <cell r="S26789">
            <v>1961015</v>
          </cell>
        </row>
        <row r="26790">
          <cell r="S26790">
            <v>1722376</v>
          </cell>
        </row>
        <row r="26791">
          <cell r="S26791">
            <v>5500.15</v>
          </cell>
        </row>
        <row r="26792">
          <cell r="S26792">
            <v>1657954.95</v>
          </cell>
        </row>
        <row r="26793">
          <cell r="S26793">
            <v>3500000</v>
          </cell>
          <cell r="BB26793" t="str">
            <v>Rød</v>
          </cell>
        </row>
        <row r="26794">
          <cell r="S26794">
            <v>2167625</v>
          </cell>
        </row>
        <row r="26795">
          <cell r="S26795">
            <v>462805.35</v>
          </cell>
        </row>
        <row r="26796">
          <cell r="S26796">
            <v>1185824</v>
          </cell>
          <cell r="BB26796" t="str">
            <v>Gul</v>
          </cell>
        </row>
        <row r="26797">
          <cell r="S26797">
            <v>1483851</v>
          </cell>
        </row>
        <row r="26798">
          <cell r="S26798">
            <v>735376</v>
          </cell>
        </row>
        <row r="26799">
          <cell r="S26799">
            <v>2620000</v>
          </cell>
          <cell r="BB26799" t="str">
            <v>Rød</v>
          </cell>
        </row>
        <row r="26800">
          <cell r="S26800">
            <v>1865667</v>
          </cell>
          <cell r="BB26800" t="str">
            <v>Rød</v>
          </cell>
        </row>
        <row r="26801">
          <cell r="S26801">
            <v>2365000</v>
          </cell>
          <cell r="BB26801" t="str">
            <v>Rød</v>
          </cell>
        </row>
        <row r="26802">
          <cell r="S26802">
            <v>729487</v>
          </cell>
        </row>
        <row r="26803">
          <cell r="S26803">
            <v>2033833</v>
          </cell>
          <cell r="BB26803" t="str">
            <v>Rød</v>
          </cell>
        </row>
        <row r="26804">
          <cell r="S26804">
            <v>8451839.4199999999</v>
          </cell>
        </row>
        <row r="26805">
          <cell r="S26805">
            <v>2340000</v>
          </cell>
        </row>
        <row r="26806">
          <cell r="S26806">
            <v>1040596</v>
          </cell>
        </row>
        <row r="26807">
          <cell r="S26807">
            <v>1160483</v>
          </cell>
        </row>
        <row r="26808">
          <cell r="S26808">
            <v>1261616.33</v>
          </cell>
        </row>
        <row r="26809">
          <cell r="S26809">
            <v>922754</v>
          </cell>
        </row>
        <row r="26810">
          <cell r="S26810">
            <v>2932707</v>
          </cell>
          <cell r="BB26810" t="str">
            <v>Oransje</v>
          </cell>
        </row>
        <row r="26811">
          <cell r="S26811">
            <v>3645707</v>
          </cell>
        </row>
        <row r="26812">
          <cell r="S26812">
            <v>1461565</v>
          </cell>
        </row>
        <row r="26813">
          <cell r="S26813">
            <v>2403005</v>
          </cell>
        </row>
        <row r="26814">
          <cell r="S26814">
            <v>2626187</v>
          </cell>
        </row>
        <row r="26815">
          <cell r="S26815">
            <v>1125922</v>
          </cell>
        </row>
        <row r="26816">
          <cell r="S26816">
            <v>4172844</v>
          </cell>
        </row>
        <row r="26817">
          <cell r="S26817">
            <v>1200072.3400000001</v>
          </cell>
        </row>
        <row r="26818">
          <cell r="S26818">
            <v>1136945.1299999999</v>
          </cell>
        </row>
        <row r="26819">
          <cell r="S26819">
            <v>1450067.7</v>
          </cell>
        </row>
        <row r="26820">
          <cell r="S26820">
            <v>2937098.49</v>
          </cell>
        </row>
        <row r="26821">
          <cell r="S26821">
            <v>3023873</v>
          </cell>
        </row>
        <row r="26822">
          <cell r="S26822">
            <v>5008320.6100000003</v>
          </cell>
        </row>
        <row r="26823">
          <cell r="S26823">
            <v>1277041.3400000001</v>
          </cell>
        </row>
        <row r="26824">
          <cell r="S26824">
            <v>811266</v>
          </cell>
        </row>
        <row r="26825">
          <cell r="S26825">
            <v>1455229.21</v>
          </cell>
        </row>
        <row r="26826">
          <cell r="S26826">
            <v>2429907.71</v>
          </cell>
        </row>
        <row r="26827">
          <cell r="S26827">
            <v>1405219</v>
          </cell>
        </row>
        <row r="26828">
          <cell r="S26828">
            <v>1301616</v>
          </cell>
        </row>
        <row r="26829">
          <cell r="S26829">
            <v>1861109</v>
          </cell>
        </row>
        <row r="26830">
          <cell r="S26830">
            <v>1555585.61</v>
          </cell>
        </row>
        <row r="26831">
          <cell r="S26831">
            <v>1071869</v>
          </cell>
          <cell r="BB26831" t="str">
            <v>Gul</v>
          </cell>
        </row>
        <row r="26832">
          <cell r="S26832">
            <v>1483822</v>
          </cell>
        </row>
        <row r="26833">
          <cell r="S26833">
            <v>1834157</v>
          </cell>
          <cell r="BB26833" t="str">
            <v>Gul</v>
          </cell>
        </row>
        <row r="26834">
          <cell r="S26834">
            <v>2762631</v>
          </cell>
        </row>
        <row r="26835">
          <cell r="S26835">
            <v>1917542</v>
          </cell>
        </row>
        <row r="26836">
          <cell r="S26836">
            <v>3192516</v>
          </cell>
          <cell r="BB26836" t="str">
            <v>Oransje</v>
          </cell>
        </row>
        <row r="26837">
          <cell r="S26837">
            <v>1301631</v>
          </cell>
        </row>
        <row r="26838">
          <cell r="S26838">
            <v>2861465.41</v>
          </cell>
        </row>
        <row r="26839">
          <cell r="S26839">
            <v>641169.28</v>
          </cell>
        </row>
        <row r="26840">
          <cell r="S26840">
            <v>568163.64</v>
          </cell>
        </row>
        <row r="26841">
          <cell r="S26841">
            <v>1481980</v>
          </cell>
          <cell r="BB26841" t="str">
            <v>Rød</v>
          </cell>
        </row>
        <row r="26842">
          <cell r="S26842">
            <v>1290262</v>
          </cell>
        </row>
        <row r="26843">
          <cell r="S26843">
            <v>2656344.64</v>
          </cell>
        </row>
        <row r="26844">
          <cell r="S26844">
            <v>738073</v>
          </cell>
        </row>
        <row r="26845">
          <cell r="S26845">
            <v>2312872</v>
          </cell>
        </row>
        <row r="26846">
          <cell r="S26846">
            <v>2093605</v>
          </cell>
        </row>
        <row r="26847">
          <cell r="S26847">
            <v>1400000</v>
          </cell>
          <cell r="BB26847" t="str">
            <v>Rød</v>
          </cell>
        </row>
        <row r="26848">
          <cell r="S26848">
            <v>2221032</v>
          </cell>
        </row>
        <row r="26849">
          <cell r="S26849">
            <v>2449990</v>
          </cell>
        </row>
        <row r="26850">
          <cell r="S26850">
            <v>1100000</v>
          </cell>
        </row>
        <row r="26851">
          <cell r="S26851">
            <v>1499959.99</v>
          </cell>
        </row>
        <row r="26852">
          <cell r="S26852">
            <v>1829202.05</v>
          </cell>
        </row>
        <row r="26853">
          <cell r="S26853">
            <v>2398386</v>
          </cell>
        </row>
        <row r="26854">
          <cell r="S26854">
            <v>3577930.75</v>
          </cell>
          <cell r="BB26854" t="str">
            <v>Oransje</v>
          </cell>
        </row>
        <row r="26855">
          <cell r="S26855">
            <v>4921755.49</v>
          </cell>
          <cell r="BB26855" t="str">
            <v>Oransje</v>
          </cell>
        </row>
        <row r="26856">
          <cell r="S26856">
            <v>2133781.54</v>
          </cell>
        </row>
        <row r="26857">
          <cell r="S26857">
            <v>598154</v>
          </cell>
        </row>
        <row r="26858">
          <cell r="S26858">
            <v>1949000</v>
          </cell>
        </row>
        <row r="26859">
          <cell r="S26859">
            <v>2362654</v>
          </cell>
        </row>
        <row r="26860">
          <cell r="S26860">
            <v>364644.08</v>
          </cell>
        </row>
        <row r="26861">
          <cell r="S26861">
            <v>1956275</v>
          </cell>
        </row>
        <row r="26862">
          <cell r="S26862">
            <v>1959420.37</v>
          </cell>
        </row>
        <row r="26863">
          <cell r="S26863">
            <v>1839811.96</v>
          </cell>
        </row>
        <row r="26864">
          <cell r="S26864">
            <v>396143.37</v>
          </cell>
        </row>
        <row r="26865">
          <cell r="S26865">
            <v>3123662.44</v>
          </cell>
        </row>
        <row r="26866">
          <cell r="S26866">
            <v>893494.5</v>
          </cell>
        </row>
        <row r="26867">
          <cell r="S26867">
            <v>113586.19</v>
          </cell>
        </row>
        <row r="26868">
          <cell r="S26868">
            <v>310147.73</v>
          </cell>
        </row>
        <row r="26869">
          <cell r="S26869">
            <v>1743491</v>
          </cell>
          <cell r="BB26869" t="str">
            <v>Oransje</v>
          </cell>
        </row>
        <row r="26870">
          <cell r="S26870">
            <v>1567069</v>
          </cell>
        </row>
        <row r="26871">
          <cell r="S26871">
            <v>1240537</v>
          </cell>
        </row>
        <row r="26872">
          <cell r="S26872">
            <v>1628029.31</v>
          </cell>
        </row>
        <row r="26873">
          <cell r="S26873">
            <v>2768954</v>
          </cell>
        </row>
        <row r="26874">
          <cell r="S26874">
            <v>1506721</v>
          </cell>
        </row>
        <row r="26875">
          <cell r="S26875">
            <v>2266343.46</v>
          </cell>
        </row>
        <row r="26876">
          <cell r="S26876">
            <v>10882850.75</v>
          </cell>
          <cell r="BB26876" t="str">
            <v>Oransje</v>
          </cell>
        </row>
        <row r="26877">
          <cell r="S26877">
            <v>828374.59</v>
          </cell>
        </row>
        <row r="26878">
          <cell r="S26878">
            <v>3008720.37</v>
          </cell>
        </row>
        <row r="26879">
          <cell r="S26879">
            <v>503836</v>
          </cell>
        </row>
        <row r="26880">
          <cell r="S26880">
            <v>840713.44</v>
          </cell>
        </row>
        <row r="26881">
          <cell r="S26881">
            <v>851101</v>
          </cell>
        </row>
        <row r="26882">
          <cell r="S26882">
            <v>1719717.7</v>
          </cell>
        </row>
        <row r="26883">
          <cell r="S26883">
            <v>1276533</v>
          </cell>
        </row>
        <row r="26884">
          <cell r="S26884">
            <v>1970000</v>
          </cell>
          <cell r="BB26884" t="str">
            <v>Gul</v>
          </cell>
        </row>
        <row r="26885">
          <cell r="S26885">
            <v>5648167</v>
          </cell>
          <cell r="BB26885" t="str">
            <v>Rød</v>
          </cell>
        </row>
        <row r="26886">
          <cell r="S26886">
            <v>2876914</v>
          </cell>
        </row>
        <row r="26887">
          <cell r="S26887">
            <v>500030.52</v>
          </cell>
        </row>
        <row r="26888">
          <cell r="S26888">
            <v>1256747</v>
          </cell>
        </row>
        <row r="26889">
          <cell r="S26889">
            <v>343032</v>
          </cell>
        </row>
        <row r="26890">
          <cell r="S26890">
            <v>1779771</v>
          </cell>
          <cell r="BB26890" t="str">
            <v>Rød</v>
          </cell>
        </row>
        <row r="26891">
          <cell r="S26891">
            <v>1900451</v>
          </cell>
          <cell r="BB26891" t="str">
            <v>Oransje</v>
          </cell>
        </row>
        <row r="26892">
          <cell r="S26892">
            <v>1635771</v>
          </cell>
        </row>
        <row r="26893">
          <cell r="S26893">
            <v>3381641</v>
          </cell>
        </row>
        <row r="26894">
          <cell r="S26894">
            <v>2124744.35</v>
          </cell>
        </row>
        <row r="26895">
          <cell r="S26895">
            <v>1191360</v>
          </cell>
        </row>
        <row r="26896">
          <cell r="S26896">
            <v>1130419</v>
          </cell>
        </row>
        <row r="26897">
          <cell r="S26897">
            <v>4452821</v>
          </cell>
          <cell r="BB26897" t="str">
            <v>Gul</v>
          </cell>
        </row>
        <row r="26898">
          <cell r="S26898">
            <v>955782</v>
          </cell>
        </row>
        <row r="26899">
          <cell r="S26899">
            <v>3130990</v>
          </cell>
          <cell r="BB26899" t="str">
            <v>Gul</v>
          </cell>
        </row>
        <row r="26900">
          <cell r="S26900">
            <v>1528497</v>
          </cell>
        </row>
        <row r="26901">
          <cell r="S26901">
            <v>1676807</v>
          </cell>
        </row>
        <row r="26902">
          <cell r="S26902">
            <v>2483956</v>
          </cell>
        </row>
        <row r="26903">
          <cell r="S26903">
            <v>2183426</v>
          </cell>
        </row>
        <row r="26904">
          <cell r="S26904">
            <v>3587796.01</v>
          </cell>
        </row>
        <row r="26905">
          <cell r="S26905">
            <v>1648111.33</v>
          </cell>
        </row>
        <row r="26906">
          <cell r="S26906">
            <v>1675958.53</v>
          </cell>
        </row>
        <row r="26907">
          <cell r="S26907">
            <v>495034</v>
          </cell>
        </row>
        <row r="26908">
          <cell r="S26908">
            <v>1074026</v>
          </cell>
        </row>
        <row r="26909">
          <cell r="S26909">
            <v>1149029</v>
          </cell>
          <cell r="BB26909" t="str">
            <v>Rød</v>
          </cell>
        </row>
        <row r="26910">
          <cell r="S26910">
            <v>4000000</v>
          </cell>
        </row>
        <row r="26911">
          <cell r="S26911">
            <v>604484.69999999995</v>
          </cell>
        </row>
        <row r="26912">
          <cell r="S26912">
            <v>1643446.33</v>
          </cell>
        </row>
        <row r="26913">
          <cell r="S26913">
            <v>1534445.36</v>
          </cell>
        </row>
        <row r="26914">
          <cell r="S26914">
            <v>1391001</v>
          </cell>
        </row>
        <row r="26915">
          <cell r="S26915">
            <v>1563086</v>
          </cell>
        </row>
        <row r="26916">
          <cell r="S26916">
            <v>1951158</v>
          </cell>
        </row>
        <row r="26917">
          <cell r="S26917">
            <v>1857708</v>
          </cell>
        </row>
        <row r="26918">
          <cell r="S26918">
            <v>5265000</v>
          </cell>
        </row>
        <row r="26919">
          <cell r="S26919">
            <v>2010181.72</v>
          </cell>
        </row>
        <row r="26920">
          <cell r="S26920">
            <v>970000</v>
          </cell>
        </row>
        <row r="26921">
          <cell r="S26921">
            <v>1615736.3</v>
          </cell>
        </row>
        <row r="26922">
          <cell r="S26922">
            <v>1725000</v>
          </cell>
        </row>
        <row r="26923">
          <cell r="S26923">
            <v>2969850</v>
          </cell>
        </row>
        <row r="26924">
          <cell r="S26924">
            <v>1300000</v>
          </cell>
        </row>
        <row r="26925">
          <cell r="S26925">
            <v>2241417</v>
          </cell>
        </row>
        <row r="26926">
          <cell r="S26926">
            <v>905238.28</v>
          </cell>
        </row>
        <row r="26927">
          <cell r="S26927">
            <v>1012872</v>
          </cell>
        </row>
        <row r="26928">
          <cell r="S26928">
            <v>1002291</v>
          </cell>
        </row>
        <row r="26929">
          <cell r="S26929">
            <v>2907407</v>
          </cell>
        </row>
        <row r="26930">
          <cell r="S26930">
            <v>2626402</v>
          </cell>
          <cell r="BB26930" t="str">
            <v>Oransje</v>
          </cell>
        </row>
        <row r="26931">
          <cell r="S26931">
            <v>1373985</v>
          </cell>
        </row>
        <row r="26932">
          <cell r="S26932">
            <v>840591.5</v>
          </cell>
          <cell r="BB26932" t="str">
            <v>Rød</v>
          </cell>
        </row>
        <row r="26933">
          <cell r="S26933">
            <v>1645858</v>
          </cell>
          <cell r="BB26933" t="str">
            <v>Lys grønn</v>
          </cell>
        </row>
        <row r="26934">
          <cell r="S26934">
            <v>1098298</v>
          </cell>
        </row>
        <row r="26935">
          <cell r="S26935">
            <v>3577628</v>
          </cell>
        </row>
        <row r="26936">
          <cell r="S26936">
            <v>1217673</v>
          </cell>
        </row>
        <row r="26937">
          <cell r="S26937">
            <v>5781451</v>
          </cell>
        </row>
        <row r="26938">
          <cell r="S26938">
            <v>1159070</v>
          </cell>
        </row>
        <row r="26939">
          <cell r="S26939">
            <v>711121.75</v>
          </cell>
        </row>
        <row r="26940">
          <cell r="S26940">
            <v>1646686</v>
          </cell>
        </row>
        <row r="26941">
          <cell r="S26941">
            <v>1696856.14</v>
          </cell>
        </row>
        <row r="26942">
          <cell r="S26942">
            <v>2514563</v>
          </cell>
        </row>
        <row r="26943">
          <cell r="S26943">
            <v>4808647.7699999996</v>
          </cell>
        </row>
        <row r="26944">
          <cell r="S26944">
            <v>1749998.39</v>
          </cell>
        </row>
        <row r="26945">
          <cell r="S26945">
            <v>650000</v>
          </cell>
        </row>
        <row r="26946">
          <cell r="S26946">
            <v>4349955</v>
          </cell>
          <cell r="BB26946" t="str">
            <v>Oransje</v>
          </cell>
        </row>
        <row r="26947">
          <cell r="S26947">
            <v>4171748.77</v>
          </cell>
        </row>
        <row r="26948">
          <cell r="S26948">
            <v>226141</v>
          </cell>
        </row>
        <row r="26949">
          <cell r="S26949">
            <v>1442399.47</v>
          </cell>
        </row>
        <row r="26950">
          <cell r="S26950">
            <v>2083867</v>
          </cell>
        </row>
        <row r="26951">
          <cell r="S26951">
            <v>677381</v>
          </cell>
        </row>
        <row r="26952">
          <cell r="S26952">
            <v>908014.09</v>
          </cell>
        </row>
        <row r="26953">
          <cell r="S26953">
            <v>10015834</v>
          </cell>
        </row>
        <row r="26954">
          <cell r="S26954">
            <v>1563749</v>
          </cell>
          <cell r="BB26954" t="str">
            <v>Gul</v>
          </cell>
        </row>
        <row r="26955">
          <cell r="S26955">
            <v>1764646</v>
          </cell>
        </row>
        <row r="26956">
          <cell r="S26956">
            <v>6981361</v>
          </cell>
        </row>
        <row r="26957">
          <cell r="S26957">
            <v>1807955</v>
          </cell>
        </row>
        <row r="26958">
          <cell r="S26958">
            <v>1462951</v>
          </cell>
          <cell r="BB26958" t="str">
            <v>Rød</v>
          </cell>
        </row>
        <row r="26959">
          <cell r="S26959">
            <v>1215499</v>
          </cell>
        </row>
        <row r="26960">
          <cell r="S26960">
            <v>3903240</v>
          </cell>
          <cell r="BB26960" t="str">
            <v>Gul</v>
          </cell>
        </row>
        <row r="26961">
          <cell r="S26961">
            <v>3083029</v>
          </cell>
        </row>
        <row r="26962">
          <cell r="S26962">
            <v>1203422</v>
          </cell>
        </row>
        <row r="26963">
          <cell r="S26963">
            <v>2081060</v>
          </cell>
        </row>
        <row r="26964">
          <cell r="S26964">
            <v>1634294</v>
          </cell>
          <cell r="BB26964" t="str">
            <v>Rød</v>
          </cell>
        </row>
        <row r="26965">
          <cell r="S26965">
            <v>1534508.54</v>
          </cell>
        </row>
        <row r="26966">
          <cell r="S26966">
            <v>2000000</v>
          </cell>
        </row>
        <row r="26967">
          <cell r="S26967">
            <v>1487000</v>
          </cell>
        </row>
        <row r="26968">
          <cell r="S26968">
            <v>1641476</v>
          </cell>
        </row>
        <row r="26969">
          <cell r="S26969">
            <v>1948538.5</v>
          </cell>
        </row>
        <row r="26970">
          <cell r="S26970">
            <v>1319028.17</v>
          </cell>
        </row>
        <row r="26971">
          <cell r="S26971">
            <v>1973677.76</v>
          </cell>
        </row>
        <row r="26972">
          <cell r="S26972">
            <v>198722.47</v>
          </cell>
        </row>
        <row r="26973">
          <cell r="S26973">
            <v>877384</v>
          </cell>
        </row>
        <row r="26974">
          <cell r="S26974">
            <v>2000000</v>
          </cell>
        </row>
        <row r="26975">
          <cell r="S26975">
            <v>1797442.16</v>
          </cell>
        </row>
        <row r="26976">
          <cell r="S26976">
            <v>1506799.75</v>
          </cell>
        </row>
        <row r="26977">
          <cell r="S26977">
            <v>167548.35</v>
          </cell>
        </row>
        <row r="26978">
          <cell r="S26978">
            <v>1215626</v>
          </cell>
        </row>
        <row r="26979">
          <cell r="S26979">
            <v>1357956</v>
          </cell>
        </row>
        <row r="26980">
          <cell r="S26980">
            <v>3178852.55</v>
          </cell>
        </row>
        <row r="26981">
          <cell r="S26981">
            <v>3130000</v>
          </cell>
          <cell r="BB26981" t="str">
            <v>Oransje</v>
          </cell>
        </row>
        <row r="26982">
          <cell r="S26982">
            <v>2220535</v>
          </cell>
        </row>
        <row r="26983">
          <cell r="S26983">
            <v>1869898.64</v>
          </cell>
        </row>
        <row r="26984">
          <cell r="S26984">
            <v>2169743</v>
          </cell>
        </row>
        <row r="26985">
          <cell r="S26985">
            <v>1271695</v>
          </cell>
          <cell r="BB26985" t="str">
            <v>Rød</v>
          </cell>
        </row>
        <row r="26986">
          <cell r="S26986">
            <v>1945921</v>
          </cell>
        </row>
        <row r="26987">
          <cell r="S26987">
            <v>1395432</v>
          </cell>
        </row>
        <row r="26988">
          <cell r="S26988">
            <v>684080</v>
          </cell>
        </row>
        <row r="26989">
          <cell r="S26989">
            <v>1971489</v>
          </cell>
        </row>
        <row r="26990">
          <cell r="S26990">
            <v>2152137.2200000002</v>
          </cell>
        </row>
        <row r="26991">
          <cell r="S26991">
            <v>4600000</v>
          </cell>
          <cell r="BB26991" t="str">
            <v>Rød</v>
          </cell>
        </row>
        <row r="26992">
          <cell r="S26992">
            <v>3079496</v>
          </cell>
        </row>
        <row r="26993">
          <cell r="S26993">
            <v>1646596</v>
          </cell>
          <cell r="BB26993" t="str">
            <v>Oransje</v>
          </cell>
        </row>
        <row r="26994">
          <cell r="S26994">
            <v>1923608</v>
          </cell>
        </row>
        <row r="26995">
          <cell r="S26995">
            <v>2450654.21</v>
          </cell>
        </row>
        <row r="26996">
          <cell r="S26996">
            <v>1819487</v>
          </cell>
        </row>
        <row r="26997">
          <cell r="S26997">
            <v>2287536.9700000002</v>
          </cell>
        </row>
        <row r="26998">
          <cell r="S26998">
            <v>2552107</v>
          </cell>
          <cell r="BB26998" t="str">
            <v>Oransje</v>
          </cell>
        </row>
        <row r="26999">
          <cell r="S26999">
            <v>1222384</v>
          </cell>
        </row>
        <row r="27000">
          <cell r="S27000">
            <v>3509770.45</v>
          </cell>
        </row>
        <row r="27001">
          <cell r="S27001">
            <v>2400000</v>
          </cell>
        </row>
        <row r="27002">
          <cell r="S27002">
            <v>1973857</v>
          </cell>
        </row>
        <row r="27003">
          <cell r="S27003">
            <v>4237203</v>
          </cell>
        </row>
        <row r="27004">
          <cell r="S27004">
            <v>1242232.54</v>
          </cell>
        </row>
        <row r="27005">
          <cell r="S27005">
            <v>1007228</v>
          </cell>
          <cell r="BB27005" t="str">
            <v>Oransje</v>
          </cell>
        </row>
        <row r="27006">
          <cell r="S27006">
            <v>1563886.44</v>
          </cell>
        </row>
        <row r="27007">
          <cell r="S27007">
            <v>1848506</v>
          </cell>
        </row>
        <row r="27008">
          <cell r="S27008">
            <v>6800000</v>
          </cell>
          <cell r="BB27008" t="str">
            <v>Oransje</v>
          </cell>
        </row>
        <row r="27009">
          <cell r="S27009">
            <v>1428022.37</v>
          </cell>
        </row>
        <row r="27010">
          <cell r="S27010">
            <v>41402.769999999997</v>
          </cell>
        </row>
        <row r="27011">
          <cell r="S27011">
            <v>1483944.08</v>
          </cell>
        </row>
        <row r="27012">
          <cell r="S27012">
            <v>4300069</v>
          </cell>
        </row>
        <row r="27013">
          <cell r="S27013">
            <v>790658</v>
          </cell>
        </row>
        <row r="27014">
          <cell r="S27014">
            <v>2151851</v>
          </cell>
          <cell r="BB27014" t="str">
            <v>Lys grønn</v>
          </cell>
        </row>
        <row r="27015">
          <cell r="S27015">
            <v>1065570</v>
          </cell>
        </row>
        <row r="27016">
          <cell r="S27016">
            <v>1287588</v>
          </cell>
        </row>
        <row r="27017">
          <cell r="S27017">
            <v>2423551</v>
          </cell>
        </row>
        <row r="27018">
          <cell r="S27018">
            <v>4595037</v>
          </cell>
        </row>
        <row r="27019">
          <cell r="S27019">
            <v>1390160</v>
          </cell>
        </row>
        <row r="27020">
          <cell r="S27020">
            <v>1172685</v>
          </cell>
        </row>
        <row r="27021">
          <cell r="S27021">
            <v>1789798</v>
          </cell>
        </row>
        <row r="27022">
          <cell r="S27022">
            <v>975947</v>
          </cell>
        </row>
        <row r="27023">
          <cell r="S27023">
            <v>2062781.05</v>
          </cell>
        </row>
        <row r="27024">
          <cell r="S27024">
            <v>2055375.89</v>
          </cell>
        </row>
        <row r="27025">
          <cell r="S27025">
            <v>2200000</v>
          </cell>
          <cell r="BB27025" t="str">
            <v>Rød</v>
          </cell>
        </row>
        <row r="27026">
          <cell r="S27026">
            <v>1778427</v>
          </cell>
        </row>
        <row r="27027">
          <cell r="S27027">
            <v>1373761.23</v>
          </cell>
        </row>
        <row r="27028">
          <cell r="S27028">
            <v>1760000</v>
          </cell>
          <cell r="BB27028" t="str">
            <v>Oransje</v>
          </cell>
        </row>
        <row r="27029">
          <cell r="S27029">
            <v>3707167</v>
          </cell>
          <cell r="BB27029" t="str">
            <v>Oransje</v>
          </cell>
        </row>
        <row r="27030">
          <cell r="S27030">
            <v>1870230</v>
          </cell>
        </row>
        <row r="27031">
          <cell r="S27031">
            <v>1211644</v>
          </cell>
        </row>
        <row r="27032">
          <cell r="S27032">
            <v>2204422.1800000002</v>
          </cell>
        </row>
        <row r="27033">
          <cell r="S27033">
            <v>1665692.3</v>
          </cell>
        </row>
        <row r="27034">
          <cell r="S27034">
            <v>2325924</v>
          </cell>
        </row>
        <row r="27035">
          <cell r="S27035">
            <v>3342143.12</v>
          </cell>
        </row>
        <row r="27036">
          <cell r="S27036">
            <v>2034681</v>
          </cell>
        </row>
        <row r="27037">
          <cell r="S27037">
            <v>869147.96</v>
          </cell>
        </row>
        <row r="27038">
          <cell r="S27038">
            <v>881279</v>
          </cell>
        </row>
        <row r="27039">
          <cell r="S27039">
            <v>4034379.38</v>
          </cell>
          <cell r="BB27039" t="str">
            <v>Gul</v>
          </cell>
        </row>
        <row r="27040">
          <cell r="S27040">
            <v>3519743.77</v>
          </cell>
        </row>
        <row r="27041">
          <cell r="S27041">
            <v>1790408.73</v>
          </cell>
        </row>
        <row r="27042">
          <cell r="S27042">
            <v>1714438.74</v>
          </cell>
        </row>
        <row r="27043">
          <cell r="S27043">
            <v>1307150</v>
          </cell>
        </row>
        <row r="27044">
          <cell r="S27044">
            <v>1024978</v>
          </cell>
        </row>
        <row r="27045">
          <cell r="S27045">
            <v>1518575</v>
          </cell>
        </row>
        <row r="27046">
          <cell r="S27046">
            <v>4340649</v>
          </cell>
        </row>
        <row r="27047">
          <cell r="S27047">
            <v>1102354.51</v>
          </cell>
        </row>
        <row r="27048">
          <cell r="S27048">
            <v>1831892.76</v>
          </cell>
        </row>
        <row r="27049">
          <cell r="S27049">
            <v>1308879</v>
          </cell>
        </row>
        <row r="27050">
          <cell r="S27050">
            <v>2034461.39</v>
          </cell>
          <cell r="BB27050" t="str">
            <v>Grønn</v>
          </cell>
        </row>
        <row r="27051">
          <cell r="S27051">
            <v>1148884</v>
          </cell>
        </row>
        <row r="27052">
          <cell r="S27052">
            <v>2859808.83</v>
          </cell>
        </row>
        <row r="27053">
          <cell r="S27053">
            <v>908992</v>
          </cell>
        </row>
        <row r="27054">
          <cell r="S27054">
            <v>1747500</v>
          </cell>
        </row>
        <row r="27055">
          <cell r="S27055">
            <v>3445229.81</v>
          </cell>
        </row>
        <row r="27056">
          <cell r="S27056">
            <v>1867725.47</v>
          </cell>
        </row>
        <row r="27057">
          <cell r="S27057">
            <v>2090579.5</v>
          </cell>
        </row>
        <row r="27058">
          <cell r="S27058">
            <v>272066.55</v>
          </cell>
        </row>
        <row r="27059">
          <cell r="S27059">
            <v>1051723.73</v>
          </cell>
        </row>
        <row r="27060">
          <cell r="S27060">
            <v>466894.5</v>
          </cell>
        </row>
        <row r="27061">
          <cell r="S27061">
            <v>3465000</v>
          </cell>
          <cell r="BB27061" t="str">
            <v>Oransje</v>
          </cell>
        </row>
        <row r="27062">
          <cell r="S27062">
            <v>2962395</v>
          </cell>
        </row>
        <row r="27063">
          <cell r="S27063">
            <v>3140143.5</v>
          </cell>
          <cell r="BB27063" t="str">
            <v>Rød</v>
          </cell>
        </row>
        <row r="27064">
          <cell r="S27064">
            <v>4861185</v>
          </cell>
        </row>
        <row r="27065">
          <cell r="S27065">
            <v>1995352</v>
          </cell>
        </row>
        <row r="27066">
          <cell r="S27066">
            <v>2688906</v>
          </cell>
        </row>
        <row r="27067">
          <cell r="S27067">
            <v>1836928</v>
          </cell>
        </row>
        <row r="27068">
          <cell r="S27068">
            <v>2423407</v>
          </cell>
        </row>
        <row r="27069">
          <cell r="S27069">
            <v>1514819</v>
          </cell>
        </row>
        <row r="27070">
          <cell r="S27070">
            <v>1446000</v>
          </cell>
        </row>
        <row r="27071">
          <cell r="S27071">
            <v>452484.11</v>
          </cell>
        </row>
        <row r="27072">
          <cell r="S27072">
            <v>2637510</v>
          </cell>
        </row>
        <row r="27073">
          <cell r="S27073">
            <v>1829840</v>
          </cell>
        </row>
        <row r="27074">
          <cell r="S27074">
            <v>1875255</v>
          </cell>
          <cell r="BB27074" t="str">
            <v>Grønn</v>
          </cell>
        </row>
        <row r="27075">
          <cell r="S27075">
            <v>-2</v>
          </cell>
        </row>
        <row r="27076">
          <cell r="S27076">
            <v>1676133</v>
          </cell>
          <cell r="BB27076" t="str">
            <v>Gul</v>
          </cell>
        </row>
        <row r="27077">
          <cell r="S27077">
            <v>1013799</v>
          </cell>
        </row>
        <row r="27078">
          <cell r="S27078">
            <v>511372.63</v>
          </cell>
        </row>
        <row r="27079">
          <cell r="S27079">
            <v>1690000</v>
          </cell>
        </row>
        <row r="27080">
          <cell r="S27080">
            <v>3480098.23</v>
          </cell>
        </row>
        <row r="27081">
          <cell r="S27081">
            <v>1289240.6200000001</v>
          </cell>
        </row>
        <row r="27082">
          <cell r="S27082">
            <v>1195357</v>
          </cell>
        </row>
        <row r="27083">
          <cell r="S27083">
            <v>3167636.18</v>
          </cell>
        </row>
        <row r="27084">
          <cell r="S27084">
            <v>1228954</v>
          </cell>
        </row>
        <row r="27085">
          <cell r="S27085">
            <v>3534026.12</v>
          </cell>
        </row>
        <row r="27086">
          <cell r="S27086">
            <v>1314676</v>
          </cell>
        </row>
        <row r="27087">
          <cell r="S27087">
            <v>2416677</v>
          </cell>
        </row>
        <row r="27088">
          <cell r="S27088">
            <v>361045</v>
          </cell>
        </row>
        <row r="27089">
          <cell r="S27089">
            <v>4370000</v>
          </cell>
        </row>
        <row r="27090">
          <cell r="S27090">
            <v>223000</v>
          </cell>
          <cell r="BB27090" t="str">
            <v>Lys grønn</v>
          </cell>
        </row>
        <row r="27091">
          <cell r="S27091">
            <v>4347064.9800000004</v>
          </cell>
          <cell r="BB27091" t="str">
            <v>Oransje</v>
          </cell>
        </row>
        <row r="27092">
          <cell r="S27092">
            <v>518718.63</v>
          </cell>
        </row>
        <row r="27093">
          <cell r="S27093">
            <v>1072499.99</v>
          </cell>
        </row>
        <row r="27094">
          <cell r="S27094">
            <v>940000</v>
          </cell>
        </row>
        <row r="27095">
          <cell r="S27095">
            <v>250000</v>
          </cell>
          <cell r="BB27095" t="str">
            <v>Gul</v>
          </cell>
        </row>
        <row r="27096">
          <cell r="S27096">
            <v>1917552</v>
          </cell>
        </row>
        <row r="27097">
          <cell r="S27097">
            <v>2727007</v>
          </cell>
        </row>
        <row r="27098">
          <cell r="S27098">
            <v>2390529</v>
          </cell>
        </row>
        <row r="27099">
          <cell r="S27099">
            <v>1259475</v>
          </cell>
        </row>
        <row r="27100">
          <cell r="S27100">
            <v>1420855</v>
          </cell>
          <cell r="BB27100" t="str">
            <v>Lys grønn</v>
          </cell>
        </row>
        <row r="27101">
          <cell r="S27101">
            <v>651860</v>
          </cell>
          <cell r="BB27101" t="str">
            <v>Lys grønn</v>
          </cell>
        </row>
        <row r="27102">
          <cell r="S27102">
            <v>1340647</v>
          </cell>
        </row>
        <row r="27103">
          <cell r="S27103">
            <v>843750</v>
          </cell>
        </row>
        <row r="27104">
          <cell r="S27104">
            <v>1894325.96</v>
          </cell>
        </row>
        <row r="27105">
          <cell r="S27105">
            <v>3172500</v>
          </cell>
          <cell r="BB27105" t="str">
            <v>Oransje</v>
          </cell>
        </row>
        <row r="27106">
          <cell r="S27106">
            <v>1142571</v>
          </cell>
        </row>
        <row r="27107">
          <cell r="S27107">
            <v>412287</v>
          </cell>
          <cell r="BB27107" t="str">
            <v>Oransje</v>
          </cell>
        </row>
        <row r="27108">
          <cell r="S27108">
            <v>1253930</v>
          </cell>
        </row>
        <row r="27109">
          <cell r="S27109">
            <v>3329796</v>
          </cell>
        </row>
        <row r="27110">
          <cell r="S27110">
            <v>2346498</v>
          </cell>
          <cell r="BB27110" t="str">
            <v>Oransje</v>
          </cell>
        </row>
        <row r="27111">
          <cell r="S27111">
            <v>3083852.1</v>
          </cell>
        </row>
        <row r="27112">
          <cell r="S27112">
            <v>792981.54</v>
          </cell>
        </row>
        <row r="27113">
          <cell r="S27113">
            <v>977877</v>
          </cell>
        </row>
        <row r="27114">
          <cell r="S27114">
            <v>1292471.6200000001</v>
          </cell>
        </row>
        <row r="27115">
          <cell r="S27115">
            <v>2529959</v>
          </cell>
        </row>
        <row r="27116">
          <cell r="S27116">
            <v>958729.35</v>
          </cell>
        </row>
        <row r="27117">
          <cell r="S27117">
            <v>708142</v>
          </cell>
        </row>
        <row r="27118">
          <cell r="S27118">
            <v>2167423</v>
          </cell>
          <cell r="BB27118" t="str">
            <v>Grønn</v>
          </cell>
        </row>
        <row r="27119">
          <cell r="S27119">
            <v>1902465.22</v>
          </cell>
        </row>
        <row r="27120">
          <cell r="S27120">
            <v>2270484</v>
          </cell>
        </row>
        <row r="27121">
          <cell r="S27121">
            <v>2502821</v>
          </cell>
        </row>
        <row r="27122">
          <cell r="S27122">
            <v>3760609</v>
          </cell>
          <cell r="BB27122" t="str">
            <v>Oransje</v>
          </cell>
        </row>
        <row r="27123">
          <cell r="S27123">
            <v>2001006.7</v>
          </cell>
        </row>
        <row r="27124">
          <cell r="S27124">
            <v>2492467.46</v>
          </cell>
        </row>
        <row r="27125">
          <cell r="S27125">
            <v>1715835</v>
          </cell>
        </row>
        <row r="27126">
          <cell r="S27126">
            <v>1690702</v>
          </cell>
        </row>
        <row r="27127">
          <cell r="S27127">
            <v>880962</v>
          </cell>
        </row>
        <row r="27128">
          <cell r="S27128">
            <v>160422</v>
          </cell>
        </row>
        <row r="27129">
          <cell r="S27129">
            <v>668736.37</v>
          </cell>
        </row>
        <row r="27130">
          <cell r="S27130">
            <v>1250635</v>
          </cell>
        </row>
        <row r="27131">
          <cell r="S27131">
            <v>1834715.03</v>
          </cell>
        </row>
        <row r="27132">
          <cell r="S27132">
            <v>2818000</v>
          </cell>
        </row>
        <row r="27133">
          <cell r="S27133">
            <v>790559</v>
          </cell>
        </row>
        <row r="27134">
          <cell r="S27134">
            <v>2215000</v>
          </cell>
        </row>
        <row r="27135">
          <cell r="S27135">
            <v>1530000</v>
          </cell>
          <cell r="BB27135" t="str">
            <v>Grønn</v>
          </cell>
        </row>
        <row r="27136">
          <cell r="S27136">
            <v>2240000</v>
          </cell>
        </row>
        <row r="27137">
          <cell r="S27137">
            <v>2791000</v>
          </cell>
        </row>
        <row r="27138">
          <cell r="S27138">
            <v>75780.62</v>
          </cell>
        </row>
        <row r="27139">
          <cell r="S27139">
            <v>2006392</v>
          </cell>
          <cell r="BB27139" t="str">
            <v>Oransje</v>
          </cell>
        </row>
        <row r="27140">
          <cell r="S27140">
            <v>1662539.65</v>
          </cell>
        </row>
        <row r="27141">
          <cell r="S27141">
            <v>5996076</v>
          </cell>
        </row>
        <row r="27142">
          <cell r="S27142">
            <v>1255206</v>
          </cell>
        </row>
        <row r="27143">
          <cell r="S27143">
            <v>2689998.49</v>
          </cell>
        </row>
        <row r="27144">
          <cell r="S27144">
            <v>4155327</v>
          </cell>
        </row>
        <row r="27145">
          <cell r="S27145">
            <v>3289780</v>
          </cell>
        </row>
        <row r="27146">
          <cell r="S27146">
            <v>745723</v>
          </cell>
        </row>
        <row r="27147">
          <cell r="S27147">
            <v>3325507</v>
          </cell>
        </row>
        <row r="27148">
          <cell r="S27148">
            <v>1644749</v>
          </cell>
        </row>
        <row r="27149">
          <cell r="S27149">
            <v>2102401</v>
          </cell>
          <cell r="BB27149" t="str">
            <v>Grønn</v>
          </cell>
        </row>
        <row r="27150">
          <cell r="S27150">
            <v>1895501</v>
          </cell>
          <cell r="BB27150" t="str">
            <v>Oransje</v>
          </cell>
        </row>
        <row r="27151">
          <cell r="S27151">
            <v>5718858</v>
          </cell>
        </row>
        <row r="27152">
          <cell r="S27152">
            <v>961250</v>
          </cell>
        </row>
        <row r="27153">
          <cell r="S27153">
            <v>4785000</v>
          </cell>
        </row>
        <row r="27154">
          <cell r="S27154">
            <v>631558.57999999996</v>
          </cell>
        </row>
        <row r="27155">
          <cell r="S27155">
            <v>3296613.57</v>
          </cell>
        </row>
        <row r="27156">
          <cell r="S27156">
            <v>2193081.96</v>
          </cell>
        </row>
        <row r="27157">
          <cell r="S27157">
            <v>1370447.13</v>
          </cell>
        </row>
        <row r="27158">
          <cell r="S27158">
            <v>549582</v>
          </cell>
        </row>
        <row r="27159">
          <cell r="S27159">
            <v>900000</v>
          </cell>
        </row>
        <row r="27160">
          <cell r="S27160">
            <v>1275166.1100000001</v>
          </cell>
        </row>
        <row r="27161">
          <cell r="S27161">
            <v>2609243.63</v>
          </cell>
        </row>
        <row r="27162">
          <cell r="S27162">
            <v>1088000</v>
          </cell>
        </row>
        <row r="27163">
          <cell r="S27163">
            <v>523770</v>
          </cell>
        </row>
        <row r="27164">
          <cell r="S27164">
            <v>2786454.52</v>
          </cell>
        </row>
        <row r="27165">
          <cell r="S27165">
            <v>1085644.31</v>
          </cell>
        </row>
        <row r="27166">
          <cell r="S27166">
            <v>1183580.46</v>
          </cell>
        </row>
        <row r="27167">
          <cell r="S27167">
            <v>360492.45</v>
          </cell>
        </row>
        <row r="27168">
          <cell r="S27168">
            <v>29000</v>
          </cell>
        </row>
        <row r="27169">
          <cell r="S27169">
            <v>369364</v>
          </cell>
        </row>
        <row r="27170">
          <cell r="S27170">
            <v>1542016</v>
          </cell>
          <cell r="BB27170" t="str">
            <v>Grønn</v>
          </cell>
        </row>
        <row r="27171">
          <cell r="S27171">
            <v>2743906</v>
          </cell>
          <cell r="BB27171" t="str">
            <v>Oransje</v>
          </cell>
        </row>
        <row r="27172">
          <cell r="S27172">
            <v>2303887</v>
          </cell>
        </row>
        <row r="27173">
          <cell r="S27173">
            <v>1886549</v>
          </cell>
        </row>
        <row r="27174">
          <cell r="S27174">
            <v>5693584.4299999997</v>
          </cell>
        </row>
        <row r="27175">
          <cell r="S27175">
            <v>5599879.1799999997</v>
          </cell>
        </row>
        <row r="27176">
          <cell r="S27176">
            <v>4118471</v>
          </cell>
        </row>
        <row r="27177">
          <cell r="S27177">
            <v>818508</v>
          </cell>
        </row>
        <row r="27178">
          <cell r="S27178">
            <v>1541296</v>
          </cell>
        </row>
        <row r="27179">
          <cell r="S27179">
            <v>1414971</v>
          </cell>
          <cell r="BB27179" t="str">
            <v>Gul</v>
          </cell>
        </row>
        <row r="27180">
          <cell r="S27180">
            <v>1650200</v>
          </cell>
        </row>
        <row r="27181">
          <cell r="S27181">
            <v>904000</v>
          </cell>
        </row>
        <row r="27182">
          <cell r="S27182">
            <v>2141351.9700000002</v>
          </cell>
        </row>
        <row r="27183">
          <cell r="S27183">
            <v>1528320</v>
          </cell>
        </row>
        <row r="27184">
          <cell r="S27184">
            <v>1689844.13</v>
          </cell>
        </row>
        <row r="27185">
          <cell r="S27185">
            <v>1237956</v>
          </cell>
        </row>
        <row r="27186">
          <cell r="S27186">
            <v>1570504</v>
          </cell>
        </row>
        <row r="27187">
          <cell r="S27187">
            <v>1481434.8</v>
          </cell>
          <cell r="BB27187" t="str">
            <v>Gul</v>
          </cell>
        </row>
        <row r="27188">
          <cell r="S27188">
            <v>2035317</v>
          </cell>
        </row>
        <row r="27189">
          <cell r="S27189">
            <v>604385</v>
          </cell>
        </row>
        <row r="27190">
          <cell r="S27190">
            <v>1991900</v>
          </cell>
        </row>
        <row r="27191">
          <cell r="S27191">
            <v>1242300</v>
          </cell>
        </row>
        <row r="27192">
          <cell r="S27192">
            <v>666420.54</v>
          </cell>
        </row>
        <row r="27193">
          <cell r="S27193">
            <v>2881367.41</v>
          </cell>
        </row>
        <row r="27194">
          <cell r="S27194">
            <v>1755879.96</v>
          </cell>
        </row>
        <row r="27195">
          <cell r="S27195">
            <v>1196449.07</v>
          </cell>
        </row>
        <row r="27196">
          <cell r="S27196">
            <v>1628101.05</v>
          </cell>
        </row>
        <row r="27197">
          <cell r="S27197">
            <v>1897042.71</v>
          </cell>
        </row>
        <row r="27198">
          <cell r="S27198">
            <v>1867093.91</v>
          </cell>
        </row>
        <row r="27199">
          <cell r="S27199">
            <v>1758285.97</v>
          </cell>
        </row>
        <row r="27200">
          <cell r="S27200">
            <v>1623488</v>
          </cell>
        </row>
        <row r="27201">
          <cell r="S27201">
            <v>1403158</v>
          </cell>
        </row>
        <row r="27202">
          <cell r="S27202">
            <v>31770.93</v>
          </cell>
        </row>
        <row r="27203">
          <cell r="S27203">
            <v>1067532</v>
          </cell>
        </row>
        <row r="27204">
          <cell r="S27204">
            <v>1420148</v>
          </cell>
        </row>
        <row r="27205">
          <cell r="S27205">
            <v>1901392</v>
          </cell>
        </row>
        <row r="27206">
          <cell r="S27206">
            <v>1461750</v>
          </cell>
        </row>
        <row r="27207">
          <cell r="S27207">
            <v>1699884.58</v>
          </cell>
        </row>
        <row r="27208">
          <cell r="S27208">
            <v>4409024.22</v>
          </cell>
        </row>
        <row r="27209">
          <cell r="S27209">
            <v>3229628</v>
          </cell>
        </row>
        <row r="27210">
          <cell r="S27210">
            <v>2117851</v>
          </cell>
        </row>
        <row r="27211">
          <cell r="S27211">
            <v>3279885</v>
          </cell>
        </row>
        <row r="27212">
          <cell r="S27212">
            <v>607000</v>
          </cell>
        </row>
        <row r="27213">
          <cell r="S27213">
            <v>3308122.11</v>
          </cell>
        </row>
        <row r="27214">
          <cell r="S27214">
            <v>1400000</v>
          </cell>
        </row>
        <row r="27215">
          <cell r="S27215">
            <v>1351239</v>
          </cell>
        </row>
        <row r="27216">
          <cell r="S27216">
            <v>799431</v>
          </cell>
        </row>
        <row r="27217">
          <cell r="S27217">
            <v>1356709</v>
          </cell>
          <cell r="BB27217" t="str">
            <v>Oransje</v>
          </cell>
        </row>
        <row r="27218">
          <cell r="S27218">
            <v>1793219.85</v>
          </cell>
        </row>
        <row r="27219">
          <cell r="S27219">
            <v>2151307</v>
          </cell>
        </row>
        <row r="27220">
          <cell r="S27220">
            <v>1528735</v>
          </cell>
        </row>
        <row r="27221">
          <cell r="S27221">
            <v>2018373</v>
          </cell>
          <cell r="BB27221" t="str">
            <v>Oransje</v>
          </cell>
        </row>
        <row r="27222">
          <cell r="S27222">
            <v>2780509.12</v>
          </cell>
        </row>
        <row r="27223">
          <cell r="S27223">
            <v>1706882.08</v>
          </cell>
        </row>
        <row r="27224">
          <cell r="S27224">
            <v>2805000</v>
          </cell>
        </row>
        <row r="27225">
          <cell r="S27225">
            <v>2645195</v>
          </cell>
        </row>
        <row r="27226">
          <cell r="S27226">
            <v>1210767</v>
          </cell>
          <cell r="BB27226" t="str">
            <v>Gul</v>
          </cell>
        </row>
        <row r="27227">
          <cell r="S27227">
            <v>1999067.6</v>
          </cell>
        </row>
        <row r="27228">
          <cell r="S27228">
            <v>1058379</v>
          </cell>
        </row>
        <row r="27229">
          <cell r="S27229">
            <v>1355280</v>
          </cell>
        </row>
        <row r="27230">
          <cell r="S27230">
            <v>1315967</v>
          </cell>
        </row>
        <row r="27231">
          <cell r="S27231">
            <v>3782508</v>
          </cell>
        </row>
        <row r="27232">
          <cell r="S27232">
            <v>2663209.25</v>
          </cell>
        </row>
        <row r="27233">
          <cell r="S27233">
            <v>1731161</v>
          </cell>
        </row>
        <row r="27234">
          <cell r="S27234">
            <v>2738508</v>
          </cell>
        </row>
        <row r="27235">
          <cell r="S27235">
            <v>3800000</v>
          </cell>
        </row>
        <row r="27236">
          <cell r="S27236">
            <v>970000</v>
          </cell>
        </row>
        <row r="27237">
          <cell r="S27237">
            <v>1466287</v>
          </cell>
        </row>
        <row r="27238">
          <cell r="S27238">
            <v>2294583</v>
          </cell>
        </row>
        <row r="27239">
          <cell r="S27239">
            <v>1447499</v>
          </cell>
        </row>
        <row r="27240">
          <cell r="S27240">
            <v>1893519</v>
          </cell>
        </row>
        <row r="27241">
          <cell r="S27241">
            <v>2749573</v>
          </cell>
        </row>
        <row r="27242">
          <cell r="S27242">
            <v>947788</v>
          </cell>
        </row>
        <row r="27243">
          <cell r="S27243">
            <v>1811089</v>
          </cell>
        </row>
        <row r="27244">
          <cell r="S27244">
            <v>820607</v>
          </cell>
        </row>
        <row r="27245">
          <cell r="S27245">
            <v>1025000</v>
          </cell>
        </row>
        <row r="27246">
          <cell r="S27246">
            <v>1597963</v>
          </cell>
        </row>
        <row r="27247">
          <cell r="S27247">
            <v>1905000</v>
          </cell>
        </row>
        <row r="27248">
          <cell r="S27248">
            <v>1594374</v>
          </cell>
        </row>
        <row r="27249">
          <cell r="S27249">
            <v>2306352</v>
          </cell>
        </row>
        <row r="27250">
          <cell r="S27250">
            <v>1096469</v>
          </cell>
        </row>
        <row r="27251">
          <cell r="S27251">
            <v>1124942</v>
          </cell>
          <cell r="BB27251" t="str">
            <v>Rød</v>
          </cell>
        </row>
        <row r="27252">
          <cell r="S27252">
            <v>4425000</v>
          </cell>
        </row>
        <row r="27253">
          <cell r="S27253">
            <v>2184433</v>
          </cell>
        </row>
        <row r="27254">
          <cell r="S27254">
            <v>1963367.47</v>
          </cell>
          <cell r="BB27254" t="str">
            <v>Rød</v>
          </cell>
        </row>
        <row r="27255">
          <cell r="S27255">
            <v>1751370</v>
          </cell>
          <cell r="BB27255" t="str">
            <v>Rød</v>
          </cell>
        </row>
        <row r="27256">
          <cell r="S27256">
            <v>1795166</v>
          </cell>
        </row>
        <row r="27257">
          <cell r="S27257">
            <v>643710</v>
          </cell>
        </row>
        <row r="27258">
          <cell r="S27258">
            <v>1422847</v>
          </cell>
        </row>
        <row r="27259">
          <cell r="S27259">
            <v>985000</v>
          </cell>
        </row>
        <row r="27260">
          <cell r="S27260">
            <v>985378</v>
          </cell>
        </row>
        <row r="27261">
          <cell r="S27261">
            <v>1765979.6</v>
          </cell>
        </row>
        <row r="27262">
          <cell r="S27262">
            <v>2719951</v>
          </cell>
          <cell r="BB27262" t="str">
            <v>Oransje</v>
          </cell>
        </row>
        <row r="27263">
          <cell r="S27263">
            <v>3029912</v>
          </cell>
        </row>
        <row r="27264">
          <cell r="S27264">
            <v>1898703</v>
          </cell>
        </row>
        <row r="27265">
          <cell r="S27265">
            <v>1465907</v>
          </cell>
        </row>
        <row r="27266">
          <cell r="S27266">
            <v>287832.49</v>
          </cell>
        </row>
        <row r="27267">
          <cell r="S27267">
            <v>1609472.57</v>
          </cell>
        </row>
        <row r="27268">
          <cell r="S27268">
            <v>3566607</v>
          </cell>
          <cell r="BB27268" t="str">
            <v>Gul</v>
          </cell>
        </row>
        <row r="27269">
          <cell r="S27269">
            <v>1156360</v>
          </cell>
          <cell r="BB27269" t="str">
            <v>Oransje</v>
          </cell>
        </row>
        <row r="27270">
          <cell r="S27270">
            <v>1704933</v>
          </cell>
        </row>
        <row r="27271">
          <cell r="S27271">
            <v>2075031</v>
          </cell>
        </row>
        <row r="27272">
          <cell r="S27272">
            <v>673416.2</v>
          </cell>
        </row>
        <row r="27273">
          <cell r="S27273">
            <v>4015763.32</v>
          </cell>
        </row>
        <row r="27274">
          <cell r="S27274">
            <v>1282060</v>
          </cell>
        </row>
        <row r="27275">
          <cell r="S27275">
            <v>1025497.41</v>
          </cell>
        </row>
        <row r="27276">
          <cell r="S27276">
            <v>3305843</v>
          </cell>
        </row>
        <row r="27277">
          <cell r="S27277">
            <v>414288</v>
          </cell>
        </row>
        <row r="27278">
          <cell r="S27278">
            <v>2966088</v>
          </cell>
        </row>
        <row r="27279">
          <cell r="S27279">
            <v>1281720</v>
          </cell>
        </row>
        <row r="27280">
          <cell r="S27280">
            <v>2383647</v>
          </cell>
        </row>
        <row r="27281">
          <cell r="S27281">
            <v>4185000</v>
          </cell>
          <cell r="BB27281" t="str">
            <v>Rød</v>
          </cell>
        </row>
        <row r="27282">
          <cell r="S27282">
            <v>3417544</v>
          </cell>
        </row>
        <row r="27283">
          <cell r="S27283">
            <v>951428.98</v>
          </cell>
        </row>
        <row r="27284">
          <cell r="S27284">
            <v>1736424</v>
          </cell>
        </row>
        <row r="27285">
          <cell r="S27285">
            <v>4597947</v>
          </cell>
          <cell r="BB27285" t="str">
            <v>Oransje</v>
          </cell>
        </row>
        <row r="27286">
          <cell r="S27286">
            <v>1046667</v>
          </cell>
        </row>
        <row r="27287">
          <cell r="S27287">
            <v>110984.23</v>
          </cell>
        </row>
        <row r="27288">
          <cell r="S27288">
            <v>1399999.79</v>
          </cell>
        </row>
        <row r="27289">
          <cell r="S27289">
            <v>1465573.43</v>
          </cell>
          <cell r="BB27289" t="str">
            <v>Gul</v>
          </cell>
        </row>
        <row r="27290">
          <cell r="S27290">
            <v>728598.73</v>
          </cell>
        </row>
        <row r="27291">
          <cell r="S27291">
            <v>1767144.24</v>
          </cell>
        </row>
        <row r="27292">
          <cell r="S27292">
            <v>2189393.9</v>
          </cell>
        </row>
        <row r="27293">
          <cell r="S27293">
            <v>3233716.86</v>
          </cell>
        </row>
        <row r="27294">
          <cell r="S27294">
            <v>650127.17000000004</v>
          </cell>
        </row>
        <row r="27295">
          <cell r="S27295">
            <v>377728.76</v>
          </cell>
        </row>
        <row r="27296">
          <cell r="S27296">
            <v>3551549.23</v>
          </cell>
        </row>
        <row r="27297">
          <cell r="S27297">
            <v>1788780</v>
          </cell>
        </row>
        <row r="27298">
          <cell r="S27298">
            <v>1116446.6100000001</v>
          </cell>
        </row>
        <row r="27299">
          <cell r="S27299">
            <v>193.37</v>
          </cell>
        </row>
        <row r="27300">
          <cell r="S27300">
            <v>384999.61</v>
          </cell>
        </row>
        <row r="27301">
          <cell r="S27301">
            <v>1859117</v>
          </cell>
        </row>
        <row r="27302">
          <cell r="S27302">
            <v>855000</v>
          </cell>
        </row>
        <row r="27303">
          <cell r="S27303">
            <v>1464782.42</v>
          </cell>
        </row>
        <row r="27304">
          <cell r="S27304">
            <v>1680449.53</v>
          </cell>
        </row>
        <row r="27305">
          <cell r="S27305">
            <v>496150.64</v>
          </cell>
        </row>
        <row r="27306">
          <cell r="S27306">
            <v>673949</v>
          </cell>
        </row>
        <row r="27307">
          <cell r="S27307">
            <v>1267648</v>
          </cell>
        </row>
        <row r="27308">
          <cell r="S27308">
            <v>1255709</v>
          </cell>
        </row>
        <row r="27309">
          <cell r="S27309">
            <v>2700000</v>
          </cell>
        </row>
        <row r="27310">
          <cell r="S27310">
            <v>366926</v>
          </cell>
        </row>
        <row r="27311">
          <cell r="S27311">
            <v>849578.01</v>
          </cell>
        </row>
        <row r="27312">
          <cell r="S27312">
            <v>4369782</v>
          </cell>
          <cell r="BB27312" t="str">
            <v>Grønn</v>
          </cell>
        </row>
        <row r="27313">
          <cell r="S27313">
            <v>8614999.8100000005</v>
          </cell>
        </row>
        <row r="27314">
          <cell r="S27314">
            <v>1528207</v>
          </cell>
        </row>
        <row r="27315">
          <cell r="S27315">
            <v>1674607.38</v>
          </cell>
        </row>
        <row r="27316">
          <cell r="S27316">
            <v>1699997.9</v>
          </cell>
        </row>
        <row r="27317">
          <cell r="S27317">
            <v>1626812</v>
          </cell>
        </row>
        <row r="27318">
          <cell r="S27318">
            <v>894210.87</v>
          </cell>
          <cell r="BB27318" t="str">
            <v>Oransje</v>
          </cell>
        </row>
        <row r="27319">
          <cell r="S27319">
            <v>1263775</v>
          </cell>
        </row>
        <row r="27320">
          <cell r="S27320">
            <v>2883000</v>
          </cell>
        </row>
        <row r="27321">
          <cell r="S27321">
            <v>1389613</v>
          </cell>
        </row>
        <row r="27322">
          <cell r="S27322">
            <v>2669798.46</v>
          </cell>
        </row>
        <row r="27323">
          <cell r="S27323">
            <v>2933642</v>
          </cell>
        </row>
        <row r="27324">
          <cell r="S27324">
            <v>1093522</v>
          </cell>
        </row>
        <row r="27325">
          <cell r="S27325">
            <v>1362998</v>
          </cell>
        </row>
        <row r="27326">
          <cell r="S27326">
            <v>805683.7</v>
          </cell>
        </row>
        <row r="27327">
          <cell r="S27327">
            <v>1348724</v>
          </cell>
        </row>
        <row r="27328">
          <cell r="S27328">
            <v>3783500</v>
          </cell>
        </row>
        <row r="27329">
          <cell r="S27329">
            <v>1899150.01</v>
          </cell>
        </row>
        <row r="27330">
          <cell r="S27330">
            <v>1700000</v>
          </cell>
          <cell r="BB27330" t="str">
            <v>Oransje</v>
          </cell>
        </row>
        <row r="27331">
          <cell r="S27331">
            <v>7029974.5999999996</v>
          </cell>
        </row>
        <row r="27332">
          <cell r="S27332">
            <v>1051625</v>
          </cell>
        </row>
        <row r="27333">
          <cell r="S27333">
            <v>2249961.87</v>
          </cell>
        </row>
        <row r="27334">
          <cell r="S27334">
            <v>1087637</v>
          </cell>
        </row>
        <row r="27335">
          <cell r="S27335">
            <v>2174325</v>
          </cell>
        </row>
        <row r="27336">
          <cell r="S27336">
            <v>899355.83</v>
          </cell>
        </row>
        <row r="27337">
          <cell r="S27337">
            <v>1064058</v>
          </cell>
        </row>
        <row r="27338">
          <cell r="S27338">
            <v>3760572</v>
          </cell>
          <cell r="BB27338" t="str">
            <v>Oransje</v>
          </cell>
        </row>
        <row r="27339">
          <cell r="S27339">
            <v>5752546</v>
          </cell>
        </row>
        <row r="27340">
          <cell r="S27340">
            <v>3254025</v>
          </cell>
          <cell r="BB27340" t="str">
            <v>Gul</v>
          </cell>
        </row>
        <row r="27341">
          <cell r="S27341">
            <v>2174483</v>
          </cell>
        </row>
        <row r="27342">
          <cell r="S27342">
            <v>2543723</v>
          </cell>
          <cell r="BB27342" t="str">
            <v>Gul</v>
          </cell>
        </row>
        <row r="27343">
          <cell r="S27343">
            <v>1607089.83</v>
          </cell>
        </row>
        <row r="27344">
          <cell r="S27344">
            <v>1315418.6399999999</v>
          </cell>
        </row>
        <row r="27345">
          <cell r="S27345">
            <v>2070775</v>
          </cell>
        </row>
        <row r="27346">
          <cell r="S27346">
            <v>1710000</v>
          </cell>
        </row>
        <row r="27347">
          <cell r="S27347">
            <v>2744145</v>
          </cell>
        </row>
        <row r="27348">
          <cell r="S27348">
            <v>1429404</v>
          </cell>
        </row>
        <row r="27349">
          <cell r="S27349">
            <v>1325999.75</v>
          </cell>
        </row>
        <row r="27350">
          <cell r="S27350">
            <v>1571070.12</v>
          </cell>
        </row>
        <row r="27351">
          <cell r="S27351">
            <v>3356557</v>
          </cell>
          <cell r="BB27351" t="str">
            <v>Oransje</v>
          </cell>
        </row>
        <row r="27352">
          <cell r="S27352">
            <v>1995651.35</v>
          </cell>
        </row>
        <row r="27353">
          <cell r="S27353">
            <v>1236115.08</v>
          </cell>
        </row>
        <row r="27354">
          <cell r="S27354">
            <v>1968270</v>
          </cell>
        </row>
        <row r="27355">
          <cell r="S27355">
            <v>587508</v>
          </cell>
        </row>
        <row r="27356">
          <cell r="S27356">
            <v>637883</v>
          </cell>
        </row>
        <row r="27357">
          <cell r="S27357">
            <v>3384187</v>
          </cell>
        </row>
        <row r="27358">
          <cell r="S27358">
            <v>4143750</v>
          </cell>
        </row>
        <row r="27359">
          <cell r="S27359">
            <v>814946</v>
          </cell>
        </row>
        <row r="27360">
          <cell r="S27360">
            <v>1433800</v>
          </cell>
        </row>
        <row r="27361">
          <cell r="S27361">
            <v>2518759</v>
          </cell>
        </row>
        <row r="27362">
          <cell r="S27362">
            <v>1470000</v>
          </cell>
        </row>
        <row r="27363">
          <cell r="S27363">
            <v>1686000</v>
          </cell>
        </row>
        <row r="27364">
          <cell r="S27364">
            <v>2096657</v>
          </cell>
        </row>
        <row r="27365">
          <cell r="S27365">
            <v>1272347</v>
          </cell>
        </row>
        <row r="27366">
          <cell r="S27366">
            <v>2362326</v>
          </cell>
        </row>
        <row r="27367">
          <cell r="S27367">
            <v>2364616.2799999998</v>
          </cell>
        </row>
        <row r="27368">
          <cell r="S27368">
            <v>1901393.83</v>
          </cell>
        </row>
        <row r="27369">
          <cell r="S27369">
            <v>911529.98</v>
          </cell>
        </row>
        <row r="27370">
          <cell r="S27370">
            <v>2434738</v>
          </cell>
        </row>
        <row r="27371">
          <cell r="S27371">
            <v>4221450</v>
          </cell>
        </row>
        <row r="27372">
          <cell r="S27372">
            <v>2562681</v>
          </cell>
        </row>
        <row r="27373">
          <cell r="S27373">
            <v>2040288</v>
          </cell>
          <cell r="BB27373" t="str">
            <v>Oransje</v>
          </cell>
        </row>
        <row r="27374">
          <cell r="S27374">
            <v>1542848</v>
          </cell>
        </row>
        <row r="27375">
          <cell r="S27375">
            <v>1532100.57</v>
          </cell>
        </row>
        <row r="27376">
          <cell r="S27376">
            <v>2390464</v>
          </cell>
          <cell r="BB27376" t="str">
            <v>Oransje</v>
          </cell>
        </row>
        <row r="27377">
          <cell r="S27377">
            <v>1608269</v>
          </cell>
        </row>
        <row r="27378">
          <cell r="S27378">
            <v>350000</v>
          </cell>
        </row>
        <row r="27379">
          <cell r="S27379">
            <v>1509000</v>
          </cell>
        </row>
        <row r="27380">
          <cell r="S27380">
            <v>655766.9</v>
          </cell>
        </row>
        <row r="27381">
          <cell r="S27381">
            <v>34934.080000000002</v>
          </cell>
        </row>
        <row r="27382">
          <cell r="S27382">
            <v>1658115.5</v>
          </cell>
        </row>
        <row r="27383">
          <cell r="S27383">
            <v>348419</v>
          </cell>
        </row>
        <row r="27384">
          <cell r="S27384">
            <v>685393</v>
          </cell>
        </row>
        <row r="27385">
          <cell r="S27385">
            <v>1438843</v>
          </cell>
        </row>
        <row r="27386">
          <cell r="S27386">
            <v>954938</v>
          </cell>
        </row>
        <row r="27387">
          <cell r="S27387">
            <v>2170180.06</v>
          </cell>
        </row>
        <row r="27388">
          <cell r="S27388">
            <v>1487853</v>
          </cell>
        </row>
        <row r="27389">
          <cell r="S27389">
            <v>1858027</v>
          </cell>
        </row>
        <row r="27390">
          <cell r="S27390">
            <v>391656</v>
          </cell>
          <cell r="BB27390" t="str">
            <v>Oransje</v>
          </cell>
        </row>
        <row r="27391">
          <cell r="S27391">
            <v>1677726</v>
          </cell>
          <cell r="BB27391" t="str">
            <v>Grønn</v>
          </cell>
        </row>
        <row r="27392">
          <cell r="S27392">
            <v>2135312</v>
          </cell>
          <cell r="BB27392" t="str">
            <v>Rød</v>
          </cell>
        </row>
        <row r="27393">
          <cell r="S27393">
            <v>4020745</v>
          </cell>
          <cell r="BB27393" t="str">
            <v>Oransje</v>
          </cell>
        </row>
        <row r="27394">
          <cell r="S27394">
            <v>2919199</v>
          </cell>
          <cell r="BB27394" t="str">
            <v>Oransje</v>
          </cell>
        </row>
        <row r="27395">
          <cell r="S27395">
            <v>878256.57</v>
          </cell>
        </row>
        <row r="27396">
          <cell r="S27396">
            <v>1869153.46</v>
          </cell>
        </row>
        <row r="27397">
          <cell r="S27397">
            <v>179222.77</v>
          </cell>
        </row>
        <row r="27398">
          <cell r="S27398">
            <v>947258.08</v>
          </cell>
        </row>
        <row r="27399">
          <cell r="S27399">
            <v>1875056</v>
          </cell>
        </row>
        <row r="27400">
          <cell r="S27400">
            <v>1161000</v>
          </cell>
        </row>
        <row r="27401">
          <cell r="S27401">
            <v>1619440</v>
          </cell>
        </row>
        <row r="27402">
          <cell r="S27402">
            <v>342682.57</v>
          </cell>
        </row>
        <row r="27403">
          <cell r="S27403">
            <v>1213343</v>
          </cell>
        </row>
        <row r="27404">
          <cell r="S27404">
            <v>1339217</v>
          </cell>
        </row>
        <row r="27405">
          <cell r="S27405">
            <v>2623977.6</v>
          </cell>
        </row>
        <row r="27406">
          <cell r="S27406">
            <v>2199987.31</v>
          </cell>
        </row>
        <row r="27407">
          <cell r="S27407">
            <v>1774976.49</v>
          </cell>
        </row>
        <row r="27408">
          <cell r="S27408">
            <v>1099990.6200000001</v>
          </cell>
        </row>
        <row r="27409">
          <cell r="S27409">
            <v>5328571.3499999996</v>
          </cell>
        </row>
        <row r="27410">
          <cell r="S27410">
            <v>3570000</v>
          </cell>
        </row>
        <row r="27411">
          <cell r="S27411">
            <v>1289000</v>
          </cell>
          <cell r="BB27411" t="str">
            <v>Oransje</v>
          </cell>
        </row>
        <row r="27412">
          <cell r="S27412">
            <v>3806778</v>
          </cell>
          <cell r="BB27412" t="str">
            <v>Oransje</v>
          </cell>
        </row>
        <row r="27413">
          <cell r="S27413">
            <v>245311</v>
          </cell>
        </row>
        <row r="27414">
          <cell r="S27414">
            <v>1351803</v>
          </cell>
        </row>
        <row r="27415">
          <cell r="S27415">
            <v>2317805</v>
          </cell>
        </row>
        <row r="27416">
          <cell r="S27416">
            <v>2293381</v>
          </cell>
        </row>
        <row r="27417">
          <cell r="S27417">
            <v>956500</v>
          </cell>
          <cell r="BB27417" t="str">
            <v>Rød</v>
          </cell>
        </row>
        <row r="27418">
          <cell r="S27418">
            <v>3940852</v>
          </cell>
        </row>
        <row r="27419">
          <cell r="S27419">
            <v>733252</v>
          </cell>
        </row>
        <row r="27420">
          <cell r="S27420">
            <v>1238403</v>
          </cell>
          <cell r="BB27420" t="str">
            <v>Rød</v>
          </cell>
        </row>
        <row r="27421">
          <cell r="S27421">
            <v>330709</v>
          </cell>
          <cell r="BB27421" t="str">
            <v>Oransje</v>
          </cell>
        </row>
        <row r="27422">
          <cell r="S27422">
            <v>1062212</v>
          </cell>
        </row>
        <row r="27423">
          <cell r="S27423">
            <v>1341552</v>
          </cell>
        </row>
        <row r="27424">
          <cell r="S27424">
            <v>4532221</v>
          </cell>
          <cell r="BB27424" t="str">
            <v>Rød</v>
          </cell>
        </row>
        <row r="27425">
          <cell r="S27425">
            <v>1742484</v>
          </cell>
        </row>
        <row r="27426">
          <cell r="S27426">
            <v>942241</v>
          </cell>
        </row>
        <row r="27427">
          <cell r="S27427">
            <v>4229416</v>
          </cell>
          <cell r="BB27427" t="str">
            <v>Grønn</v>
          </cell>
        </row>
        <row r="27428">
          <cell r="S27428">
            <v>1243610.8899999999</v>
          </cell>
        </row>
        <row r="27429">
          <cell r="S27429">
            <v>1499425.97</v>
          </cell>
        </row>
        <row r="27430">
          <cell r="S27430">
            <v>1055854.58</v>
          </cell>
        </row>
        <row r="27431">
          <cell r="S27431">
            <v>2244161.4</v>
          </cell>
        </row>
        <row r="27432">
          <cell r="S27432">
            <v>970859.45</v>
          </cell>
        </row>
        <row r="27433">
          <cell r="S27433">
            <v>1499999.3</v>
          </cell>
          <cell r="BB27433" t="str">
            <v>Oransje</v>
          </cell>
        </row>
        <row r="27434">
          <cell r="S27434">
            <v>948295.95</v>
          </cell>
        </row>
        <row r="27435">
          <cell r="S27435">
            <v>1354235</v>
          </cell>
        </row>
        <row r="27436">
          <cell r="S27436">
            <v>5298647</v>
          </cell>
        </row>
        <row r="27437">
          <cell r="S27437">
            <v>1666712</v>
          </cell>
        </row>
        <row r="27438">
          <cell r="S27438">
            <v>1200884</v>
          </cell>
        </row>
        <row r="27439">
          <cell r="S27439">
            <v>1271961</v>
          </cell>
        </row>
        <row r="27440">
          <cell r="S27440">
            <v>750242</v>
          </cell>
        </row>
        <row r="27441">
          <cell r="S27441">
            <v>3316230</v>
          </cell>
        </row>
        <row r="27442">
          <cell r="S27442">
            <v>2220630.41</v>
          </cell>
        </row>
        <row r="27443">
          <cell r="S27443">
            <v>2704138</v>
          </cell>
        </row>
        <row r="27444">
          <cell r="S27444">
            <v>1401534.79</v>
          </cell>
          <cell r="BB27444" t="str">
            <v>Oransje</v>
          </cell>
        </row>
        <row r="27445">
          <cell r="S27445">
            <v>1732500.77</v>
          </cell>
        </row>
        <row r="27446">
          <cell r="S27446">
            <v>1860903</v>
          </cell>
        </row>
        <row r="27447">
          <cell r="S27447">
            <v>3272380</v>
          </cell>
        </row>
        <row r="27448">
          <cell r="S27448">
            <v>840372</v>
          </cell>
        </row>
        <row r="27449">
          <cell r="S27449">
            <v>377458</v>
          </cell>
        </row>
        <row r="27450">
          <cell r="S27450">
            <v>3387632</v>
          </cell>
        </row>
        <row r="27451">
          <cell r="S27451">
            <v>538708</v>
          </cell>
        </row>
        <row r="27452">
          <cell r="S27452">
            <v>1332831</v>
          </cell>
          <cell r="BB27452" t="str">
            <v>Oransje</v>
          </cell>
        </row>
        <row r="27453">
          <cell r="S27453">
            <v>1328448</v>
          </cell>
          <cell r="BB27453" t="str">
            <v>Oransje</v>
          </cell>
        </row>
        <row r="27454">
          <cell r="S27454">
            <v>1335613</v>
          </cell>
        </row>
        <row r="27455">
          <cell r="S27455">
            <v>1352637.53</v>
          </cell>
        </row>
        <row r="27456">
          <cell r="S27456">
            <v>2780893</v>
          </cell>
          <cell r="BB27456" t="str">
            <v>Oransje</v>
          </cell>
        </row>
        <row r="27457">
          <cell r="S27457">
            <v>1259243</v>
          </cell>
        </row>
        <row r="27458">
          <cell r="S27458">
            <v>307610</v>
          </cell>
        </row>
        <row r="27459">
          <cell r="S27459">
            <v>3441569</v>
          </cell>
          <cell r="BB27459" t="str">
            <v>Grønn</v>
          </cell>
        </row>
        <row r="27460">
          <cell r="S27460">
            <v>2298983</v>
          </cell>
        </row>
        <row r="27461">
          <cell r="S27461">
            <v>5918603</v>
          </cell>
          <cell r="BB27461" t="str">
            <v>Oransje</v>
          </cell>
        </row>
        <row r="27462">
          <cell r="S27462">
            <v>1165744</v>
          </cell>
        </row>
        <row r="27463">
          <cell r="S27463">
            <v>1282816</v>
          </cell>
        </row>
        <row r="27464">
          <cell r="S27464">
            <v>4111995</v>
          </cell>
        </row>
        <row r="27465">
          <cell r="S27465">
            <v>1049448</v>
          </cell>
          <cell r="BB27465" t="str">
            <v>Oransje</v>
          </cell>
        </row>
        <row r="27466">
          <cell r="S27466">
            <v>1634844</v>
          </cell>
        </row>
        <row r="27467">
          <cell r="S27467">
            <v>3413676</v>
          </cell>
        </row>
        <row r="27468">
          <cell r="S27468">
            <v>2063283.72</v>
          </cell>
        </row>
        <row r="27469">
          <cell r="S27469">
            <v>844731</v>
          </cell>
        </row>
        <row r="27470">
          <cell r="S27470">
            <v>1947764.05</v>
          </cell>
        </row>
        <row r="27471">
          <cell r="S27471">
            <v>2211207</v>
          </cell>
        </row>
        <row r="27472">
          <cell r="S27472">
            <v>3871306</v>
          </cell>
        </row>
        <row r="27473">
          <cell r="S27473">
            <v>2999391</v>
          </cell>
        </row>
        <row r="27474">
          <cell r="S27474">
            <v>625514.22</v>
          </cell>
        </row>
        <row r="27475">
          <cell r="S27475">
            <v>2064000</v>
          </cell>
        </row>
        <row r="27476">
          <cell r="S27476">
            <v>2975974.59</v>
          </cell>
        </row>
        <row r="27477">
          <cell r="S27477">
            <v>217000</v>
          </cell>
        </row>
        <row r="27478">
          <cell r="S27478">
            <v>1400000</v>
          </cell>
        </row>
        <row r="27479">
          <cell r="S27479">
            <v>787780</v>
          </cell>
        </row>
        <row r="27480">
          <cell r="S27480">
            <v>1154392</v>
          </cell>
        </row>
        <row r="27481">
          <cell r="S27481">
            <v>1853328.89</v>
          </cell>
        </row>
        <row r="27482">
          <cell r="S27482">
            <v>1240449.29</v>
          </cell>
        </row>
        <row r="27483">
          <cell r="S27483">
            <v>1638167.15</v>
          </cell>
        </row>
        <row r="27484">
          <cell r="S27484">
            <v>2781998.24</v>
          </cell>
        </row>
        <row r="27485">
          <cell r="S27485">
            <v>2401405.98</v>
          </cell>
        </row>
        <row r="27486">
          <cell r="S27486">
            <v>429897</v>
          </cell>
        </row>
        <row r="27487">
          <cell r="S27487">
            <v>4000000</v>
          </cell>
        </row>
        <row r="27488">
          <cell r="S27488">
            <v>1244541.8600000001</v>
          </cell>
        </row>
        <row r="27489">
          <cell r="S27489">
            <v>3912245.63</v>
          </cell>
        </row>
        <row r="27490">
          <cell r="S27490">
            <v>4045293</v>
          </cell>
        </row>
        <row r="27491">
          <cell r="S27491">
            <v>1635628.06</v>
          </cell>
        </row>
        <row r="27492">
          <cell r="S27492">
            <v>1174667.3500000001</v>
          </cell>
        </row>
        <row r="27493">
          <cell r="S27493">
            <v>2346194</v>
          </cell>
        </row>
        <row r="27494">
          <cell r="S27494">
            <v>1297039.19</v>
          </cell>
        </row>
        <row r="27495">
          <cell r="S27495">
            <v>3614453</v>
          </cell>
        </row>
        <row r="27496">
          <cell r="S27496">
            <v>2544810</v>
          </cell>
          <cell r="BB27496" t="str">
            <v>Rød</v>
          </cell>
        </row>
        <row r="27497">
          <cell r="S27497">
            <v>1989814.2</v>
          </cell>
          <cell r="BB27497" t="str">
            <v>Rød</v>
          </cell>
        </row>
        <row r="27498">
          <cell r="S27498">
            <v>232460.56</v>
          </cell>
        </row>
        <row r="27499">
          <cell r="S27499">
            <v>2109552.96</v>
          </cell>
        </row>
        <row r="27500">
          <cell r="S27500">
            <v>2010819.6</v>
          </cell>
        </row>
        <row r="27501">
          <cell r="S27501">
            <v>1024818.94</v>
          </cell>
        </row>
        <row r="27502">
          <cell r="S27502">
            <v>1144057.29</v>
          </cell>
        </row>
        <row r="27503">
          <cell r="S27503">
            <v>1263930.2</v>
          </cell>
        </row>
        <row r="27504">
          <cell r="S27504">
            <v>335000</v>
          </cell>
        </row>
        <row r="27505">
          <cell r="S27505">
            <v>1999963.89</v>
          </cell>
        </row>
        <row r="27506">
          <cell r="S27506">
            <v>288547.5</v>
          </cell>
        </row>
        <row r="27507">
          <cell r="S27507">
            <v>635000</v>
          </cell>
        </row>
        <row r="27508">
          <cell r="S27508">
            <v>1799964.6</v>
          </cell>
        </row>
        <row r="27509">
          <cell r="S27509">
            <v>1408761</v>
          </cell>
        </row>
        <row r="27510">
          <cell r="S27510">
            <v>1014524</v>
          </cell>
        </row>
        <row r="27511">
          <cell r="S27511">
            <v>1468526</v>
          </cell>
          <cell r="BB27511" t="str">
            <v>Oransje</v>
          </cell>
        </row>
        <row r="27512">
          <cell r="S27512">
            <v>5964826</v>
          </cell>
        </row>
        <row r="27513">
          <cell r="S27513">
            <v>3551295</v>
          </cell>
          <cell r="BB27513" t="str">
            <v>Grønn</v>
          </cell>
        </row>
        <row r="27514">
          <cell r="S27514">
            <v>3278131.88</v>
          </cell>
          <cell r="BB27514" t="str">
            <v>Oransje</v>
          </cell>
        </row>
        <row r="27515">
          <cell r="S27515">
            <v>1630956</v>
          </cell>
          <cell r="BB27515" t="str">
            <v>Oransje</v>
          </cell>
        </row>
        <row r="27516">
          <cell r="S27516">
            <v>2479644</v>
          </cell>
        </row>
        <row r="27517">
          <cell r="S27517">
            <v>1162833</v>
          </cell>
        </row>
        <row r="27518">
          <cell r="S27518">
            <v>1191070.6100000001</v>
          </cell>
        </row>
        <row r="27519">
          <cell r="S27519">
            <v>834550</v>
          </cell>
        </row>
        <row r="27520">
          <cell r="S27520">
            <v>989724</v>
          </cell>
        </row>
        <row r="27521">
          <cell r="S27521">
            <v>5431618</v>
          </cell>
        </row>
        <row r="27522">
          <cell r="S27522">
            <v>528431</v>
          </cell>
        </row>
        <row r="27523">
          <cell r="S27523">
            <v>2212500</v>
          </cell>
        </row>
        <row r="27524">
          <cell r="S27524">
            <v>1746327</v>
          </cell>
        </row>
        <row r="27525">
          <cell r="S27525">
            <v>1650000</v>
          </cell>
        </row>
        <row r="27526">
          <cell r="S27526">
            <v>1649931.05</v>
          </cell>
        </row>
        <row r="27527">
          <cell r="S27527">
            <v>802036</v>
          </cell>
        </row>
        <row r="27528">
          <cell r="S27528">
            <v>2268252.0299999998</v>
          </cell>
        </row>
        <row r="27529">
          <cell r="S27529">
            <v>2343741</v>
          </cell>
        </row>
        <row r="27530">
          <cell r="S27530">
            <v>1202435</v>
          </cell>
        </row>
        <row r="27531">
          <cell r="S27531">
            <v>1418917.78</v>
          </cell>
        </row>
        <row r="27532">
          <cell r="S27532">
            <v>2500000</v>
          </cell>
        </row>
        <row r="27533">
          <cell r="S27533">
            <v>1084458.8700000001</v>
          </cell>
        </row>
        <row r="27534">
          <cell r="S27534">
            <v>558174.14</v>
          </cell>
        </row>
        <row r="27535">
          <cell r="S27535">
            <v>2420057</v>
          </cell>
        </row>
        <row r="27536">
          <cell r="S27536">
            <v>1213493</v>
          </cell>
          <cell r="BB27536" t="str">
            <v>Oransje</v>
          </cell>
        </row>
        <row r="27537">
          <cell r="S27537">
            <v>1439612</v>
          </cell>
        </row>
        <row r="27538">
          <cell r="S27538">
            <v>1648428</v>
          </cell>
        </row>
        <row r="27539">
          <cell r="S27539">
            <v>2553000</v>
          </cell>
        </row>
        <row r="27540">
          <cell r="S27540">
            <v>1705217</v>
          </cell>
        </row>
        <row r="27541">
          <cell r="S27541">
            <v>2846926</v>
          </cell>
        </row>
        <row r="27542">
          <cell r="S27542">
            <v>4050000</v>
          </cell>
        </row>
        <row r="27543">
          <cell r="S27543">
            <v>2380942</v>
          </cell>
        </row>
        <row r="27544">
          <cell r="S27544">
            <v>1151243.8899999999</v>
          </cell>
        </row>
        <row r="27545">
          <cell r="S27545">
            <v>1869558.34</v>
          </cell>
        </row>
        <row r="27546">
          <cell r="S27546">
            <v>1333252</v>
          </cell>
          <cell r="BB27546" t="str">
            <v>Gul</v>
          </cell>
        </row>
        <row r="27547">
          <cell r="S27547">
            <v>2330000</v>
          </cell>
        </row>
        <row r="27548">
          <cell r="S27548">
            <v>951791</v>
          </cell>
          <cell r="BB27548" t="str">
            <v>Rød</v>
          </cell>
        </row>
        <row r="27549">
          <cell r="S27549">
            <v>1279191</v>
          </cell>
        </row>
        <row r="27550">
          <cell r="S27550">
            <v>1510505.75</v>
          </cell>
        </row>
        <row r="27551">
          <cell r="S27551">
            <v>2043446</v>
          </cell>
        </row>
        <row r="27552">
          <cell r="S27552">
            <v>1870538</v>
          </cell>
        </row>
        <row r="27553">
          <cell r="S27553">
            <v>2607645.2400000002</v>
          </cell>
        </row>
        <row r="27554">
          <cell r="S27554">
            <v>1220371</v>
          </cell>
        </row>
        <row r="27555">
          <cell r="S27555">
            <v>754396</v>
          </cell>
        </row>
        <row r="27556">
          <cell r="S27556">
            <v>1003404.23</v>
          </cell>
        </row>
        <row r="27557">
          <cell r="S27557">
            <v>3592471</v>
          </cell>
        </row>
        <row r="27558">
          <cell r="S27558">
            <v>6484834.0700000003</v>
          </cell>
        </row>
        <row r="27559">
          <cell r="S27559">
            <v>2750688</v>
          </cell>
        </row>
        <row r="27560">
          <cell r="S27560">
            <v>1930683</v>
          </cell>
        </row>
        <row r="27561">
          <cell r="S27561">
            <v>1300000</v>
          </cell>
        </row>
        <row r="27562">
          <cell r="S27562">
            <v>2132333</v>
          </cell>
          <cell r="BB27562" t="str">
            <v>Rød</v>
          </cell>
        </row>
        <row r="27563">
          <cell r="S27563">
            <v>1658601</v>
          </cell>
        </row>
        <row r="27564">
          <cell r="S27564">
            <v>878181</v>
          </cell>
        </row>
        <row r="27565">
          <cell r="S27565">
            <v>1040027.7</v>
          </cell>
        </row>
        <row r="27566">
          <cell r="S27566">
            <v>1832416</v>
          </cell>
        </row>
        <row r="27567">
          <cell r="S27567">
            <v>1962376</v>
          </cell>
        </row>
        <row r="27568">
          <cell r="S27568">
            <v>1449736</v>
          </cell>
        </row>
        <row r="27569">
          <cell r="S27569">
            <v>2850000</v>
          </cell>
        </row>
        <row r="27570">
          <cell r="S27570">
            <v>2137500</v>
          </cell>
        </row>
        <row r="27571">
          <cell r="S27571">
            <v>2190286</v>
          </cell>
        </row>
        <row r="27572">
          <cell r="S27572">
            <v>736872</v>
          </cell>
        </row>
        <row r="27573">
          <cell r="S27573">
            <v>911549</v>
          </cell>
        </row>
        <row r="27574">
          <cell r="S27574">
            <v>2000000</v>
          </cell>
        </row>
        <row r="27575">
          <cell r="S27575">
            <v>1571000</v>
          </cell>
        </row>
        <row r="27576">
          <cell r="S27576">
            <v>1537368</v>
          </cell>
          <cell r="BB27576" t="str">
            <v>Gul</v>
          </cell>
        </row>
        <row r="27577">
          <cell r="S27577">
            <v>2415465</v>
          </cell>
        </row>
        <row r="27578">
          <cell r="S27578">
            <v>1257698</v>
          </cell>
        </row>
        <row r="27579">
          <cell r="S27579">
            <v>457628</v>
          </cell>
        </row>
        <row r="27580">
          <cell r="S27580">
            <v>729362</v>
          </cell>
        </row>
        <row r="27581">
          <cell r="S27581">
            <v>1898771.63</v>
          </cell>
        </row>
        <row r="27582">
          <cell r="S27582">
            <v>584618.32999999996</v>
          </cell>
        </row>
        <row r="27583">
          <cell r="S27583">
            <v>1828725.3</v>
          </cell>
        </row>
        <row r="27584">
          <cell r="S27584">
            <v>1674216.36</v>
          </cell>
        </row>
        <row r="27585">
          <cell r="S27585">
            <v>1878361</v>
          </cell>
        </row>
        <row r="27586">
          <cell r="S27586">
            <v>4334427.8600000003</v>
          </cell>
        </row>
        <row r="27587">
          <cell r="S27587">
            <v>3247155</v>
          </cell>
        </row>
        <row r="27588">
          <cell r="S27588">
            <v>1880000</v>
          </cell>
        </row>
        <row r="27589">
          <cell r="S27589">
            <v>1571229</v>
          </cell>
        </row>
        <row r="27590">
          <cell r="S27590">
            <v>3488047.08</v>
          </cell>
          <cell r="BB27590" t="str">
            <v>Oransje</v>
          </cell>
        </row>
        <row r="27591">
          <cell r="S27591">
            <v>959347</v>
          </cell>
        </row>
        <row r="27592">
          <cell r="S27592">
            <v>3958111</v>
          </cell>
        </row>
        <row r="27593">
          <cell r="S27593">
            <v>4500000</v>
          </cell>
        </row>
        <row r="27594">
          <cell r="S27594">
            <v>2093190.7</v>
          </cell>
        </row>
        <row r="27595">
          <cell r="S27595">
            <v>3799321</v>
          </cell>
        </row>
        <row r="27596">
          <cell r="S27596">
            <v>1316868.74</v>
          </cell>
        </row>
        <row r="27597">
          <cell r="S27597">
            <v>731523.57</v>
          </cell>
        </row>
        <row r="27598">
          <cell r="S27598">
            <v>2312447.19</v>
          </cell>
        </row>
        <row r="27599">
          <cell r="S27599">
            <v>3765526</v>
          </cell>
        </row>
        <row r="27600">
          <cell r="S27600">
            <v>1509286</v>
          </cell>
          <cell r="BB27600" t="str">
            <v>Rød</v>
          </cell>
        </row>
        <row r="27601">
          <cell r="S27601">
            <v>1072622</v>
          </cell>
        </row>
        <row r="27602">
          <cell r="S27602">
            <v>1914818.43</v>
          </cell>
        </row>
        <row r="27603">
          <cell r="S27603">
            <v>800570</v>
          </cell>
        </row>
        <row r="27604">
          <cell r="S27604">
            <v>1287300</v>
          </cell>
        </row>
        <row r="27605">
          <cell r="S27605">
            <v>2465675.0299999998</v>
          </cell>
        </row>
        <row r="27606">
          <cell r="S27606">
            <v>1833731.31</v>
          </cell>
        </row>
        <row r="27607">
          <cell r="S27607">
            <v>2147734.4700000002</v>
          </cell>
        </row>
        <row r="27608">
          <cell r="S27608">
            <v>1106560</v>
          </cell>
        </row>
        <row r="27609">
          <cell r="S27609">
            <v>2319335</v>
          </cell>
        </row>
        <row r="27610">
          <cell r="S27610">
            <v>1334208</v>
          </cell>
        </row>
        <row r="27611">
          <cell r="S27611">
            <v>1958319</v>
          </cell>
        </row>
        <row r="27612">
          <cell r="S27612">
            <v>898930.62</v>
          </cell>
        </row>
        <row r="27613">
          <cell r="S27613">
            <v>1450366.19</v>
          </cell>
          <cell r="BB27613" t="str">
            <v>Rød</v>
          </cell>
        </row>
        <row r="27614">
          <cell r="S27614">
            <v>1090000</v>
          </cell>
        </row>
        <row r="27615">
          <cell r="S27615">
            <v>1094545.94</v>
          </cell>
        </row>
        <row r="27616">
          <cell r="S27616">
            <v>1441907</v>
          </cell>
        </row>
        <row r="27617">
          <cell r="S27617">
            <v>2297461</v>
          </cell>
        </row>
        <row r="27618">
          <cell r="S27618">
            <v>3278799</v>
          </cell>
        </row>
        <row r="27619">
          <cell r="S27619">
            <v>1487416</v>
          </cell>
        </row>
        <row r="27620">
          <cell r="S27620">
            <v>540599</v>
          </cell>
        </row>
        <row r="27621">
          <cell r="S27621">
            <v>2995157</v>
          </cell>
        </row>
        <row r="27622">
          <cell r="S27622">
            <v>730951</v>
          </cell>
        </row>
        <row r="27623">
          <cell r="S27623">
            <v>1789305.77</v>
          </cell>
        </row>
        <row r="27624">
          <cell r="S27624">
            <v>1465000</v>
          </cell>
        </row>
        <row r="27625">
          <cell r="S27625">
            <v>1579375.85</v>
          </cell>
        </row>
        <row r="27626">
          <cell r="S27626">
            <v>2495641</v>
          </cell>
        </row>
        <row r="27627">
          <cell r="S27627">
            <v>2911901.59</v>
          </cell>
        </row>
        <row r="27628">
          <cell r="S27628">
            <v>2793445.44</v>
          </cell>
        </row>
        <row r="27629">
          <cell r="S27629">
            <v>2081443.75</v>
          </cell>
        </row>
        <row r="27630">
          <cell r="S27630">
            <v>2600000</v>
          </cell>
        </row>
        <row r="27631">
          <cell r="S27631">
            <v>1850000</v>
          </cell>
        </row>
        <row r="27632">
          <cell r="S27632">
            <v>1250668.75</v>
          </cell>
        </row>
        <row r="27633">
          <cell r="S27633">
            <v>2275508</v>
          </cell>
          <cell r="BB27633" t="str">
            <v>Oransje</v>
          </cell>
        </row>
        <row r="27634">
          <cell r="S27634">
            <v>2350201.08</v>
          </cell>
        </row>
        <row r="27635">
          <cell r="S27635">
            <v>450000</v>
          </cell>
        </row>
        <row r="27636">
          <cell r="S27636">
            <v>3361966</v>
          </cell>
        </row>
        <row r="27637">
          <cell r="S27637">
            <v>898231.5</v>
          </cell>
        </row>
        <row r="27638">
          <cell r="S27638">
            <v>4245000</v>
          </cell>
        </row>
        <row r="27639">
          <cell r="S27639">
            <v>2538857</v>
          </cell>
        </row>
        <row r="27640">
          <cell r="S27640">
            <v>3461433.89</v>
          </cell>
          <cell r="BB27640" t="str">
            <v>Oransje</v>
          </cell>
        </row>
        <row r="27641">
          <cell r="S27641">
            <v>942923</v>
          </cell>
        </row>
        <row r="27642">
          <cell r="S27642">
            <v>1729718</v>
          </cell>
        </row>
        <row r="27643">
          <cell r="S27643">
            <v>5990032.8600000003</v>
          </cell>
          <cell r="BB27643" t="str">
            <v>Grønn</v>
          </cell>
        </row>
        <row r="27644">
          <cell r="S27644">
            <v>1791135</v>
          </cell>
        </row>
        <row r="27645">
          <cell r="S27645">
            <v>1568322</v>
          </cell>
        </row>
        <row r="27646">
          <cell r="S27646">
            <v>1222075</v>
          </cell>
        </row>
        <row r="27647">
          <cell r="S27647">
            <v>165628</v>
          </cell>
        </row>
        <row r="27648">
          <cell r="S27648">
            <v>1853583.67</v>
          </cell>
        </row>
        <row r="27649">
          <cell r="S27649">
            <v>2488632.9700000002</v>
          </cell>
        </row>
        <row r="27650">
          <cell r="S27650">
            <v>1571563</v>
          </cell>
        </row>
        <row r="27651">
          <cell r="S27651">
            <v>5265330</v>
          </cell>
          <cell r="BB27651" t="str">
            <v>Oransje</v>
          </cell>
        </row>
        <row r="27652">
          <cell r="S27652">
            <v>3025023</v>
          </cell>
        </row>
        <row r="27653">
          <cell r="S27653">
            <v>2266648.75</v>
          </cell>
        </row>
        <row r="27654">
          <cell r="S27654">
            <v>1608253.57</v>
          </cell>
        </row>
        <row r="27655">
          <cell r="S27655">
            <v>4374924.3600000003</v>
          </cell>
        </row>
        <row r="27656">
          <cell r="S27656">
            <v>3431154</v>
          </cell>
          <cell r="BB27656" t="str">
            <v>Oransje</v>
          </cell>
        </row>
        <row r="27657">
          <cell r="S27657">
            <v>1097851</v>
          </cell>
        </row>
        <row r="27658">
          <cell r="S27658">
            <v>2968980</v>
          </cell>
        </row>
        <row r="27659">
          <cell r="S27659">
            <v>732401.54</v>
          </cell>
        </row>
        <row r="27660">
          <cell r="S27660">
            <v>2458015.4900000002</v>
          </cell>
        </row>
        <row r="27661">
          <cell r="S27661">
            <v>51669</v>
          </cell>
        </row>
        <row r="27662">
          <cell r="S27662">
            <v>2934958</v>
          </cell>
          <cell r="BB27662" t="str">
            <v>Rød</v>
          </cell>
        </row>
        <row r="27663">
          <cell r="S27663">
            <v>1364783</v>
          </cell>
        </row>
        <row r="27664">
          <cell r="S27664">
            <v>1621642</v>
          </cell>
        </row>
        <row r="27665">
          <cell r="S27665">
            <v>2463903.7599999998</v>
          </cell>
        </row>
        <row r="27666">
          <cell r="S27666">
            <v>3100592</v>
          </cell>
          <cell r="BB27666" t="str">
            <v>Oransje</v>
          </cell>
        </row>
        <row r="27667">
          <cell r="S27667">
            <v>602603</v>
          </cell>
        </row>
        <row r="27668">
          <cell r="S27668">
            <v>1285000</v>
          </cell>
        </row>
        <row r="27669">
          <cell r="S27669">
            <v>1168691</v>
          </cell>
        </row>
        <row r="27670">
          <cell r="S27670">
            <v>734145.63</v>
          </cell>
        </row>
        <row r="27671">
          <cell r="S27671">
            <v>1472485.18</v>
          </cell>
        </row>
        <row r="27672">
          <cell r="S27672">
            <v>1718015</v>
          </cell>
        </row>
        <row r="27673">
          <cell r="S27673">
            <v>1353946</v>
          </cell>
        </row>
        <row r="27674">
          <cell r="S27674">
            <v>1653274</v>
          </cell>
        </row>
        <row r="27675">
          <cell r="S27675">
            <v>1370000</v>
          </cell>
        </row>
        <row r="27676">
          <cell r="S27676">
            <v>314656.28999999998</v>
          </cell>
        </row>
        <row r="27677">
          <cell r="S27677">
            <v>2040213</v>
          </cell>
        </row>
        <row r="27678">
          <cell r="S27678">
            <v>630585</v>
          </cell>
        </row>
        <row r="27679">
          <cell r="S27679">
            <v>2722137</v>
          </cell>
        </row>
        <row r="27680">
          <cell r="S27680">
            <v>1258961</v>
          </cell>
        </row>
        <row r="27681">
          <cell r="S27681">
            <v>1672360</v>
          </cell>
        </row>
        <row r="27682">
          <cell r="S27682">
            <v>933746</v>
          </cell>
        </row>
        <row r="27683">
          <cell r="S27683">
            <v>2667821</v>
          </cell>
        </row>
        <row r="27684">
          <cell r="S27684">
            <v>2147012</v>
          </cell>
          <cell r="BB27684" t="str">
            <v>Grønn</v>
          </cell>
        </row>
        <row r="27685">
          <cell r="S27685">
            <v>1246858</v>
          </cell>
        </row>
        <row r="27686">
          <cell r="S27686">
            <v>6341507.3899999997</v>
          </cell>
        </row>
        <row r="27687">
          <cell r="S27687">
            <v>1737794.02</v>
          </cell>
        </row>
        <row r="27688">
          <cell r="S27688">
            <v>2827029.87</v>
          </cell>
        </row>
        <row r="27689">
          <cell r="S27689">
            <v>1704486.57</v>
          </cell>
        </row>
        <row r="27690">
          <cell r="S27690">
            <v>1777676.25</v>
          </cell>
        </row>
        <row r="27691">
          <cell r="S27691">
            <v>5000000</v>
          </cell>
        </row>
        <row r="27692">
          <cell r="S27692">
            <v>1061477.1100000001</v>
          </cell>
        </row>
        <row r="27693">
          <cell r="S27693">
            <v>777577.32</v>
          </cell>
        </row>
        <row r="27694">
          <cell r="S27694">
            <v>989269.56</v>
          </cell>
        </row>
        <row r="27695">
          <cell r="S27695">
            <v>691392.63</v>
          </cell>
        </row>
        <row r="27696">
          <cell r="S27696">
            <v>1779824.68</v>
          </cell>
        </row>
        <row r="27697">
          <cell r="S27697">
            <v>630715.82999999996</v>
          </cell>
        </row>
        <row r="27698">
          <cell r="S27698">
            <v>1652212.7</v>
          </cell>
        </row>
        <row r="27699">
          <cell r="S27699">
            <v>432456.64</v>
          </cell>
        </row>
        <row r="27700">
          <cell r="S27700">
            <v>2000000</v>
          </cell>
        </row>
        <row r="27701">
          <cell r="S27701">
            <v>1498006</v>
          </cell>
        </row>
        <row r="27702">
          <cell r="S27702">
            <v>220000</v>
          </cell>
        </row>
        <row r="27703">
          <cell r="S27703">
            <v>480979.85</v>
          </cell>
        </row>
        <row r="27704">
          <cell r="S27704">
            <v>4880000</v>
          </cell>
        </row>
        <row r="27705">
          <cell r="S27705">
            <v>1626160</v>
          </cell>
        </row>
        <row r="27706">
          <cell r="S27706">
            <v>2353566</v>
          </cell>
        </row>
        <row r="27707">
          <cell r="S27707">
            <v>700231</v>
          </cell>
        </row>
        <row r="27708">
          <cell r="S27708">
            <v>4099000</v>
          </cell>
        </row>
        <row r="27709">
          <cell r="S27709">
            <v>2374551</v>
          </cell>
        </row>
        <row r="27710">
          <cell r="S27710">
            <v>355508</v>
          </cell>
        </row>
        <row r="27711">
          <cell r="S27711">
            <v>3510000</v>
          </cell>
        </row>
        <row r="27712">
          <cell r="S27712">
            <v>2489931</v>
          </cell>
        </row>
        <row r="27713">
          <cell r="S27713">
            <v>1584462</v>
          </cell>
        </row>
        <row r="27714">
          <cell r="S27714">
            <v>2068424.36</v>
          </cell>
        </row>
        <row r="27715">
          <cell r="S27715">
            <v>1750718.41</v>
          </cell>
          <cell r="BB27715" t="str">
            <v>Oransje</v>
          </cell>
        </row>
        <row r="27716">
          <cell r="S27716">
            <v>1117631</v>
          </cell>
        </row>
        <row r="27717">
          <cell r="S27717">
            <v>1175726</v>
          </cell>
        </row>
        <row r="27718">
          <cell r="S27718">
            <v>1504644</v>
          </cell>
        </row>
        <row r="27719">
          <cell r="S27719">
            <v>663123</v>
          </cell>
        </row>
        <row r="27720">
          <cell r="S27720">
            <v>3818864</v>
          </cell>
        </row>
        <row r="27721">
          <cell r="S27721">
            <v>1443934.76</v>
          </cell>
        </row>
        <row r="27722">
          <cell r="S27722">
            <v>1148923</v>
          </cell>
          <cell r="BB27722" t="str">
            <v>Rød</v>
          </cell>
        </row>
        <row r="27723">
          <cell r="S27723">
            <v>1933932</v>
          </cell>
        </row>
        <row r="27724">
          <cell r="S27724">
            <v>1354782</v>
          </cell>
        </row>
        <row r="27725">
          <cell r="S27725">
            <v>824114</v>
          </cell>
        </row>
        <row r="27726">
          <cell r="S27726">
            <v>1948749.53</v>
          </cell>
        </row>
        <row r="27727">
          <cell r="S27727">
            <v>3743724.62</v>
          </cell>
        </row>
        <row r="27728">
          <cell r="S27728">
            <v>1742885.15</v>
          </cell>
        </row>
        <row r="27729">
          <cell r="S27729">
            <v>688230</v>
          </cell>
        </row>
        <row r="27730">
          <cell r="S27730">
            <v>1613221</v>
          </cell>
        </row>
        <row r="27731">
          <cell r="S27731">
            <v>1957530</v>
          </cell>
          <cell r="BB27731" t="str">
            <v>Oransje</v>
          </cell>
        </row>
        <row r="27732">
          <cell r="S27732">
            <v>1683944.58</v>
          </cell>
        </row>
        <row r="27733">
          <cell r="S27733">
            <v>998000</v>
          </cell>
        </row>
        <row r="27734">
          <cell r="S27734">
            <v>966610</v>
          </cell>
        </row>
        <row r="27735">
          <cell r="S27735">
            <v>927458</v>
          </cell>
        </row>
        <row r="27736">
          <cell r="S27736">
            <v>1168000</v>
          </cell>
        </row>
        <row r="27737">
          <cell r="S27737">
            <v>1875573</v>
          </cell>
        </row>
        <row r="27738">
          <cell r="S27738">
            <v>1476015</v>
          </cell>
        </row>
        <row r="27739">
          <cell r="S27739">
            <v>2466000</v>
          </cell>
          <cell r="BB27739" t="str">
            <v>Oransje</v>
          </cell>
        </row>
        <row r="27740">
          <cell r="S27740">
            <v>1092326.33</v>
          </cell>
        </row>
        <row r="27741">
          <cell r="S27741">
            <v>1441217</v>
          </cell>
        </row>
        <row r="27742">
          <cell r="S27742">
            <v>1259258.21</v>
          </cell>
        </row>
        <row r="27743">
          <cell r="S27743">
            <v>2789964.9</v>
          </cell>
        </row>
        <row r="27744">
          <cell r="S27744">
            <v>3364477</v>
          </cell>
        </row>
        <row r="27745">
          <cell r="S27745">
            <v>941530.07</v>
          </cell>
        </row>
        <row r="27746">
          <cell r="S27746">
            <v>4609959</v>
          </cell>
          <cell r="BB27746" t="str">
            <v>Rød</v>
          </cell>
        </row>
        <row r="27747">
          <cell r="S27747">
            <v>1291507</v>
          </cell>
        </row>
        <row r="27748">
          <cell r="S27748">
            <v>2384018.11</v>
          </cell>
        </row>
        <row r="27749">
          <cell r="S27749">
            <v>2980936</v>
          </cell>
          <cell r="BB27749" t="str">
            <v>Oransje</v>
          </cell>
        </row>
        <row r="27750">
          <cell r="S27750">
            <v>1399969</v>
          </cell>
        </row>
        <row r="27751">
          <cell r="S27751">
            <v>2548220</v>
          </cell>
          <cell r="BB27751" t="str">
            <v>Rød</v>
          </cell>
        </row>
        <row r="27752">
          <cell r="S27752">
            <v>337062.04</v>
          </cell>
        </row>
        <row r="27753">
          <cell r="S27753">
            <v>1183816</v>
          </cell>
        </row>
        <row r="27754">
          <cell r="S27754">
            <v>4185000</v>
          </cell>
          <cell r="BB27754" t="str">
            <v>Rød</v>
          </cell>
        </row>
        <row r="27755">
          <cell r="S27755">
            <v>1130422</v>
          </cell>
        </row>
        <row r="27756">
          <cell r="S27756">
            <v>1766599.06</v>
          </cell>
        </row>
        <row r="27757">
          <cell r="S27757">
            <v>2465992</v>
          </cell>
        </row>
        <row r="27758">
          <cell r="S27758">
            <v>4144896.07</v>
          </cell>
        </row>
        <row r="27759">
          <cell r="S27759">
            <v>5095146</v>
          </cell>
        </row>
        <row r="27760">
          <cell r="S27760">
            <v>2198169.5</v>
          </cell>
        </row>
        <row r="27761">
          <cell r="S27761">
            <v>2003742.95</v>
          </cell>
          <cell r="BB27761" t="str">
            <v>Oransje</v>
          </cell>
        </row>
        <row r="27762">
          <cell r="S27762">
            <v>1687341.36</v>
          </cell>
        </row>
        <row r="27763">
          <cell r="S27763">
            <v>1096055.1499999999</v>
          </cell>
        </row>
        <row r="27764">
          <cell r="S27764">
            <v>2920000</v>
          </cell>
          <cell r="BB27764" t="str">
            <v>Oransje</v>
          </cell>
        </row>
        <row r="27765">
          <cell r="S27765">
            <v>2962500</v>
          </cell>
        </row>
        <row r="27766">
          <cell r="S27766">
            <v>7672092.7400000002</v>
          </cell>
        </row>
        <row r="27767">
          <cell r="S27767">
            <v>7499999.8600000003</v>
          </cell>
        </row>
        <row r="27768">
          <cell r="S27768">
            <v>1433269</v>
          </cell>
        </row>
        <row r="27769">
          <cell r="S27769">
            <v>872339</v>
          </cell>
        </row>
        <row r="27770">
          <cell r="S27770">
            <v>963023</v>
          </cell>
        </row>
        <row r="27771">
          <cell r="S27771">
            <v>1311933</v>
          </cell>
        </row>
        <row r="27772">
          <cell r="S27772">
            <v>2378000</v>
          </cell>
        </row>
        <row r="27773">
          <cell r="S27773">
            <v>2556014.94</v>
          </cell>
        </row>
        <row r="27774">
          <cell r="S27774">
            <v>2814724</v>
          </cell>
        </row>
        <row r="27775">
          <cell r="S27775">
            <v>3584640</v>
          </cell>
        </row>
        <row r="27776">
          <cell r="S27776">
            <v>2483920.6</v>
          </cell>
        </row>
        <row r="27777">
          <cell r="S27777">
            <v>1644961.38</v>
          </cell>
        </row>
        <row r="27778">
          <cell r="S27778">
            <v>1358279.29</v>
          </cell>
        </row>
        <row r="27779">
          <cell r="S27779">
            <v>1699982.25</v>
          </cell>
        </row>
        <row r="27780">
          <cell r="S27780">
            <v>3063615.09</v>
          </cell>
        </row>
        <row r="27781">
          <cell r="S27781">
            <v>960000</v>
          </cell>
        </row>
        <row r="27782">
          <cell r="S27782">
            <v>1437612.92</v>
          </cell>
        </row>
        <row r="27783">
          <cell r="S27783">
            <v>1415500</v>
          </cell>
        </row>
        <row r="27784">
          <cell r="S27784">
            <v>7962224.54</v>
          </cell>
        </row>
        <row r="27785">
          <cell r="S27785">
            <v>3806600</v>
          </cell>
        </row>
        <row r="27786">
          <cell r="S27786">
            <v>-115</v>
          </cell>
        </row>
        <row r="27787">
          <cell r="S27787">
            <v>2677817</v>
          </cell>
        </row>
        <row r="27788">
          <cell r="S27788">
            <v>99603.199999999997</v>
          </cell>
        </row>
        <row r="27789">
          <cell r="S27789">
            <v>1324808</v>
          </cell>
          <cell r="BB27789" t="str">
            <v>Oransje</v>
          </cell>
        </row>
        <row r="27790">
          <cell r="S27790">
            <v>1248188</v>
          </cell>
        </row>
        <row r="27791">
          <cell r="S27791">
            <v>1588588</v>
          </cell>
          <cell r="BB27791" t="str">
            <v>Oransje</v>
          </cell>
        </row>
        <row r="27792">
          <cell r="S27792">
            <v>2021899</v>
          </cell>
          <cell r="BB27792" t="str">
            <v>Oransje</v>
          </cell>
        </row>
        <row r="27793">
          <cell r="S27793">
            <v>1900000</v>
          </cell>
        </row>
        <row r="27794">
          <cell r="S27794">
            <v>1656387</v>
          </cell>
        </row>
        <row r="27795">
          <cell r="S27795">
            <v>912945.21</v>
          </cell>
        </row>
        <row r="27796">
          <cell r="S27796">
            <v>890080.93</v>
          </cell>
        </row>
        <row r="27797">
          <cell r="S27797">
            <v>1999794.8</v>
          </cell>
        </row>
        <row r="27798">
          <cell r="S27798">
            <v>964885.63</v>
          </cell>
        </row>
        <row r="27799">
          <cell r="S27799">
            <v>1276849</v>
          </cell>
        </row>
        <row r="27800">
          <cell r="S27800">
            <v>708722.28</v>
          </cell>
        </row>
        <row r="27801">
          <cell r="S27801">
            <v>399155</v>
          </cell>
        </row>
        <row r="27802">
          <cell r="S27802">
            <v>1430114</v>
          </cell>
        </row>
        <row r="27803">
          <cell r="S27803">
            <v>1258953</v>
          </cell>
        </row>
        <row r="27804">
          <cell r="S27804">
            <v>1091520</v>
          </cell>
        </row>
        <row r="27805">
          <cell r="S27805">
            <v>2101764.5</v>
          </cell>
        </row>
        <row r="27806">
          <cell r="S27806">
            <v>3603134.05</v>
          </cell>
        </row>
        <row r="27807">
          <cell r="S27807">
            <v>1243374.5</v>
          </cell>
          <cell r="BB27807" t="str">
            <v>Oransje</v>
          </cell>
        </row>
        <row r="27808">
          <cell r="S27808">
            <v>1935866</v>
          </cell>
        </row>
        <row r="27809">
          <cell r="S27809">
            <v>3539860</v>
          </cell>
        </row>
        <row r="27810">
          <cell r="S27810">
            <v>3019874</v>
          </cell>
          <cell r="BB27810" t="str">
            <v>Rød</v>
          </cell>
        </row>
        <row r="27811">
          <cell r="S27811">
            <v>1143693</v>
          </cell>
        </row>
        <row r="27812">
          <cell r="S27812">
            <v>3314672</v>
          </cell>
        </row>
        <row r="27813">
          <cell r="S27813">
            <v>8840000</v>
          </cell>
        </row>
        <row r="27814">
          <cell r="S27814">
            <v>1186256</v>
          </cell>
        </row>
        <row r="27815">
          <cell r="S27815">
            <v>201762.33</v>
          </cell>
        </row>
        <row r="27816">
          <cell r="S27816">
            <v>1904141</v>
          </cell>
        </row>
        <row r="27817">
          <cell r="S27817">
            <v>1683499.69</v>
          </cell>
        </row>
        <row r="27818">
          <cell r="S27818">
            <v>6886592.9100000001</v>
          </cell>
        </row>
        <row r="27819">
          <cell r="S27819">
            <v>831242</v>
          </cell>
        </row>
        <row r="27820">
          <cell r="S27820">
            <v>2036481.3</v>
          </cell>
        </row>
        <row r="27821">
          <cell r="S27821">
            <v>2899987.64</v>
          </cell>
        </row>
        <row r="27822">
          <cell r="S27822">
            <v>1733647.53</v>
          </cell>
        </row>
        <row r="27823">
          <cell r="S27823">
            <v>1499934</v>
          </cell>
        </row>
        <row r="27824">
          <cell r="S27824">
            <v>2999119.9</v>
          </cell>
        </row>
        <row r="27825">
          <cell r="S27825">
            <v>791221.84</v>
          </cell>
        </row>
        <row r="27826">
          <cell r="S27826">
            <v>354465.12</v>
          </cell>
        </row>
        <row r="27827">
          <cell r="S27827">
            <v>823484</v>
          </cell>
        </row>
        <row r="27828">
          <cell r="S27828">
            <v>1356671.88</v>
          </cell>
        </row>
        <row r="27829">
          <cell r="S27829">
            <v>1276340</v>
          </cell>
        </row>
        <row r="27830">
          <cell r="S27830">
            <v>148476</v>
          </cell>
        </row>
        <row r="27831">
          <cell r="S27831">
            <v>6100000</v>
          </cell>
        </row>
        <row r="27832">
          <cell r="S27832">
            <v>1348865.87</v>
          </cell>
        </row>
        <row r="27833">
          <cell r="S27833">
            <v>1344333.96</v>
          </cell>
        </row>
        <row r="27834">
          <cell r="S27834">
            <v>180411</v>
          </cell>
        </row>
        <row r="27835">
          <cell r="S27835">
            <v>513086.23</v>
          </cell>
        </row>
        <row r="27836">
          <cell r="S27836">
            <v>2412332</v>
          </cell>
        </row>
        <row r="27837">
          <cell r="S27837">
            <v>2239592</v>
          </cell>
        </row>
        <row r="27838">
          <cell r="S27838">
            <v>1202640</v>
          </cell>
          <cell r="BB27838" t="str">
            <v>Oransje</v>
          </cell>
        </row>
        <row r="27839">
          <cell r="S27839">
            <v>786807.75</v>
          </cell>
          <cell r="BB27839" t="str">
            <v>Rød</v>
          </cell>
        </row>
        <row r="27840">
          <cell r="S27840">
            <v>1037954</v>
          </cell>
        </row>
        <row r="27841">
          <cell r="S27841">
            <v>4374526.71</v>
          </cell>
        </row>
        <row r="27842">
          <cell r="S27842">
            <v>1852277.12</v>
          </cell>
        </row>
        <row r="27843">
          <cell r="S27843">
            <v>2997413</v>
          </cell>
        </row>
        <row r="27844">
          <cell r="S27844">
            <v>1887643</v>
          </cell>
        </row>
        <row r="27845">
          <cell r="S27845">
            <v>1449873</v>
          </cell>
        </row>
        <row r="27846">
          <cell r="S27846">
            <v>2302500</v>
          </cell>
        </row>
        <row r="27847">
          <cell r="S27847">
            <v>970114</v>
          </cell>
        </row>
        <row r="27848">
          <cell r="S27848">
            <v>3571595</v>
          </cell>
        </row>
        <row r="27849">
          <cell r="S27849">
            <v>115984.41</v>
          </cell>
        </row>
        <row r="27850">
          <cell r="S27850">
            <v>3687075.66</v>
          </cell>
        </row>
        <row r="27851">
          <cell r="S27851">
            <v>2460000</v>
          </cell>
        </row>
        <row r="27852">
          <cell r="S27852">
            <v>2119962.81</v>
          </cell>
        </row>
        <row r="27853">
          <cell r="S27853">
            <v>1983109.41</v>
          </cell>
        </row>
        <row r="27854">
          <cell r="S27854">
            <v>1430755</v>
          </cell>
        </row>
        <row r="27855">
          <cell r="S27855">
            <v>2789153</v>
          </cell>
        </row>
        <row r="27856">
          <cell r="S27856">
            <v>2506510</v>
          </cell>
        </row>
        <row r="27857">
          <cell r="S27857">
            <v>1217828</v>
          </cell>
        </row>
        <row r="27858">
          <cell r="S27858">
            <v>1582245</v>
          </cell>
        </row>
        <row r="27859">
          <cell r="S27859">
            <v>2015914.41</v>
          </cell>
        </row>
        <row r="27860">
          <cell r="S27860">
            <v>1962923.08</v>
          </cell>
        </row>
        <row r="27861">
          <cell r="S27861">
            <v>1111178</v>
          </cell>
        </row>
        <row r="27862">
          <cell r="S27862">
            <v>4920000</v>
          </cell>
        </row>
        <row r="27863">
          <cell r="S27863">
            <v>700727.81</v>
          </cell>
        </row>
        <row r="27864">
          <cell r="S27864">
            <v>1879744.33</v>
          </cell>
        </row>
        <row r="27865">
          <cell r="S27865">
            <v>1730465.62</v>
          </cell>
        </row>
        <row r="27866">
          <cell r="S27866">
            <v>392077.05</v>
          </cell>
        </row>
        <row r="27867">
          <cell r="S27867">
            <v>2454107.9700000002</v>
          </cell>
        </row>
        <row r="27868">
          <cell r="S27868">
            <v>1241929</v>
          </cell>
        </row>
        <row r="27869">
          <cell r="S27869">
            <v>575784.27</v>
          </cell>
        </row>
        <row r="27870">
          <cell r="S27870">
            <v>1837500</v>
          </cell>
        </row>
        <row r="27871">
          <cell r="S27871">
            <v>894628</v>
          </cell>
        </row>
        <row r="27872">
          <cell r="S27872">
            <v>344031.78</v>
          </cell>
        </row>
        <row r="27873">
          <cell r="S27873">
            <v>3352397</v>
          </cell>
          <cell r="BB27873" t="str">
            <v>Oransje</v>
          </cell>
        </row>
        <row r="27874">
          <cell r="S27874">
            <v>1004311</v>
          </cell>
          <cell r="BB27874" t="str">
            <v>Rød</v>
          </cell>
        </row>
        <row r="27875">
          <cell r="S27875">
            <v>7631302</v>
          </cell>
        </row>
        <row r="27876">
          <cell r="S27876">
            <v>431138.05</v>
          </cell>
        </row>
        <row r="27877">
          <cell r="S27877">
            <v>2499603.5699999998</v>
          </cell>
        </row>
        <row r="27878">
          <cell r="S27878">
            <v>1268771.54</v>
          </cell>
        </row>
        <row r="27879">
          <cell r="S27879">
            <v>2409424</v>
          </cell>
        </row>
        <row r="27880">
          <cell r="S27880">
            <v>1418372</v>
          </cell>
          <cell r="BB27880" t="str">
            <v>Oransje</v>
          </cell>
        </row>
        <row r="27881">
          <cell r="S27881">
            <v>2024862</v>
          </cell>
        </row>
        <row r="27882">
          <cell r="S27882">
            <v>3648103</v>
          </cell>
        </row>
        <row r="27883">
          <cell r="S27883">
            <v>1139189.58</v>
          </cell>
        </row>
        <row r="27884">
          <cell r="S27884">
            <v>1650000</v>
          </cell>
        </row>
        <row r="27885">
          <cell r="S27885">
            <v>935559</v>
          </cell>
        </row>
        <row r="27886">
          <cell r="S27886">
            <v>3337307</v>
          </cell>
        </row>
        <row r="27887">
          <cell r="S27887">
            <v>1895773</v>
          </cell>
        </row>
        <row r="27888">
          <cell r="S27888">
            <v>399666</v>
          </cell>
        </row>
        <row r="27889">
          <cell r="S27889">
            <v>636028.4</v>
          </cell>
        </row>
        <row r="27890">
          <cell r="S27890">
            <v>3000000</v>
          </cell>
        </row>
        <row r="27891">
          <cell r="S27891">
            <v>1917653</v>
          </cell>
        </row>
        <row r="27892">
          <cell r="S27892">
            <v>1803885.93</v>
          </cell>
        </row>
        <row r="27893">
          <cell r="S27893">
            <v>1900000</v>
          </cell>
        </row>
        <row r="27894">
          <cell r="S27894">
            <v>1864772.51</v>
          </cell>
        </row>
        <row r="27895">
          <cell r="S27895">
            <v>425455.7</v>
          </cell>
        </row>
        <row r="27896">
          <cell r="S27896">
            <v>620000</v>
          </cell>
        </row>
        <row r="27897">
          <cell r="S27897">
            <v>1235000</v>
          </cell>
        </row>
        <row r="27898">
          <cell r="S27898">
            <v>2388154</v>
          </cell>
          <cell r="BB27898" t="str">
            <v>Grønn</v>
          </cell>
        </row>
        <row r="27899">
          <cell r="S27899">
            <v>1429451</v>
          </cell>
        </row>
        <row r="27900">
          <cell r="S27900">
            <v>1149170</v>
          </cell>
        </row>
        <row r="27901">
          <cell r="S27901">
            <v>3905575</v>
          </cell>
          <cell r="BB27901" t="str">
            <v>Grønn</v>
          </cell>
        </row>
        <row r="27902">
          <cell r="S27902">
            <v>6100000</v>
          </cell>
        </row>
        <row r="27903">
          <cell r="S27903">
            <v>2046951</v>
          </cell>
        </row>
        <row r="27904">
          <cell r="S27904">
            <v>1605041.29</v>
          </cell>
        </row>
        <row r="27905">
          <cell r="S27905">
            <v>1912652</v>
          </cell>
          <cell r="BB27905" t="str">
            <v>Oransje</v>
          </cell>
        </row>
        <row r="27906">
          <cell r="S27906">
            <v>1022882</v>
          </cell>
        </row>
        <row r="27907">
          <cell r="S27907">
            <v>1641436</v>
          </cell>
        </row>
        <row r="27908">
          <cell r="S27908">
            <v>1340387</v>
          </cell>
        </row>
        <row r="27909">
          <cell r="S27909">
            <v>1862052</v>
          </cell>
        </row>
        <row r="27910">
          <cell r="S27910">
            <v>979054.37</v>
          </cell>
        </row>
        <row r="27911">
          <cell r="S27911">
            <v>3030747.9</v>
          </cell>
        </row>
        <row r="27912">
          <cell r="S27912">
            <v>1224501</v>
          </cell>
        </row>
        <row r="27913">
          <cell r="S27913">
            <v>1772545</v>
          </cell>
        </row>
        <row r="27914">
          <cell r="S27914">
            <v>765945</v>
          </cell>
        </row>
        <row r="27915">
          <cell r="S27915">
            <v>2221743</v>
          </cell>
        </row>
        <row r="27916">
          <cell r="S27916">
            <v>1667036</v>
          </cell>
        </row>
        <row r="27917">
          <cell r="S27917">
            <v>733240</v>
          </cell>
        </row>
        <row r="27918">
          <cell r="S27918">
            <v>4434000</v>
          </cell>
          <cell r="BB27918" t="str">
            <v>Oransje</v>
          </cell>
        </row>
        <row r="27919">
          <cell r="S27919">
            <v>1389908.09</v>
          </cell>
          <cell r="BB27919" t="str">
            <v>Rød</v>
          </cell>
        </row>
        <row r="27920">
          <cell r="S27920">
            <v>3318966</v>
          </cell>
        </row>
        <row r="27921">
          <cell r="S27921">
            <v>2800000</v>
          </cell>
        </row>
        <row r="27922">
          <cell r="S27922">
            <v>2379473</v>
          </cell>
        </row>
        <row r="27923">
          <cell r="S27923">
            <v>908060</v>
          </cell>
        </row>
        <row r="27924">
          <cell r="S27924">
            <v>4249999.05</v>
          </cell>
        </row>
        <row r="27925">
          <cell r="S27925">
            <v>1058737</v>
          </cell>
        </row>
        <row r="27926">
          <cell r="S27926">
            <v>1204434</v>
          </cell>
          <cell r="BB27926" t="str">
            <v>Grønn</v>
          </cell>
        </row>
        <row r="27927">
          <cell r="S27927">
            <v>4358614.01</v>
          </cell>
          <cell r="BB27927" t="str">
            <v>Oransje</v>
          </cell>
        </row>
        <row r="27928">
          <cell r="S27928">
            <v>442409</v>
          </cell>
        </row>
        <row r="27929">
          <cell r="S27929">
            <v>1088960.8</v>
          </cell>
        </row>
        <row r="27930">
          <cell r="S27930">
            <v>1802213</v>
          </cell>
        </row>
        <row r="27931">
          <cell r="S27931">
            <v>1627105</v>
          </cell>
        </row>
        <row r="27932">
          <cell r="S27932">
            <v>3873531.22</v>
          </cell>
          <cell r="BB27932" t="str">
            <v>Oransje</v>
          </cell>
        </row>
        <row r="27933">
          <cell r="S27933">
            <v>1165786</v>
          </cell>
        </row>
        <row r="27934">
          <cell r="S27934">
            <v>3402491</v>
          </cell>
        </row>
        <row r="27935">
          <cell r="S27935">
            <v>5625000</v>
          </cell>
        </row>
        <row r="27936">
          <cell r="S27936">
            <v>1201734</v>
          </cell>
        </row>
        <row r="27937">
          <cell r="S27937">
            <v>3499144</v>
          </cell>
        </row>
        <row r="27938">
          <cell r="S27938">
            <v>1462652</v>
          </cell>
        </row>
        <row r="27939">
          <cell r="S27939">
            <v>6524092.9100000001</v>
          </cell>
        </row>
        <row r="27940">
          <cell r="S27940">
            <v>2185922</v>
          </cell>
        </row>
        <row r="27941">
          <cell r="S27941">
            <v>2198999</v>
          </cell>
        </row>
        <row r="27942">
          <cell r="S27942">
            <v>1001960</v>
          </cell>
        </row>
        <row r="27943">
          <cell r="S27943">
            <v>835881.28</v>
          </cell>
        </row>
        <row r="27944">
          <cell r="S27944">
            <v>1031546</v>
          </cell>
        </row>
        <row r="27945">
          <cell r="S27945">
            <v>1300967</v>
          </cell>
          <cell r="BB27945" t="str">
            <v>Oransje</v>
          </cell>
        </row>
        <row r="27946">
          <cell r="S27946">
            <v>2992404</v>
          </cell>
        </row>
        <row r="27947">
          <cell r="S27947">
            <v>584024</v>
          </cell>
        </row>
        <row r="27948">
          <cell r="S27948">
            <v>5421763</v>
          </cell>
        </row>
        <row r="27949">
          <cell r="S27949">
            <v>850305</v>
          </cell>
          <cell r="BB27949" t="str">
            <v>Oransje</v>
          </cell>
        </row>
        <row r="27950">
          <cell r="S27950">
            <v>2842500</v>
          </cell>
        </row>
        <row r="27951">
          <cell r="S27951">
            <v>1894420</v>
          </cell>
        </row>
        <row r="27952">
          <cell r="S27952">
            <v>2065062</v>
          </cell>
        </row>
        <row r="27953">
          <cell r="S27953">
            <v>2624013.59</v>
          </cell>
        </row>
        <row r="27954">
          <cell r="S27954">
            <v>1469012</v>
          </cell>
        </row>
        <row r="27955">
          <cell r="S27955">
            <v>1280006.42</v>
          </cell>
        </row>
        <row r="27956">
          <cell r="S27956">
            <v>784662</v>
          </cell>
        </row>
        <row r="27957">
          <cell r="S27957">
            <v>14217835.310000001</v>
          </cell>
          <cell r="BB27957" t="str">
            <v>Oransje</v>
          </cell>
        </row>
        <row r="27958">
          <cell r="S27958">
            <v>699125</v>
          </cell>
        </row>
        <row r="27959">
          <cell r="S27959">
            <v>1500000</v>
          </cell>
        </row>
        <row r="27960">
          <cell r="S27960">
            <v>2549679</v>
          </cell>
          <cell r="BB27960" t="str">
            <v>Oransje</v>
          </cell>
        </row>
        <row r="27961">
          <cell r="S27961">
            <v>795609</v>
          </cell>
        </row>
        <row r="27962">
          <cell r="S27962">
            <v>2300000</v>
          </cell>
        </row>
        <row r="27963">
          <cell r="S27963">
            <v>1117202</v>
          </cell>
        </row>
        <row r="27964">
          <cell r="S27964">
            <v>831000</v>
          </cell>
        </row>
        <row r="27965">
          <cell r="S27965">
            <v>685676.33</v>
          </cell>
        </row>
        <row r="27966">
          <cell r="S27966">
            <v>810000</v>
          </cell>
        </row>
        <row r="27967">
          <cell r="S27967">
            <v>2325569.9500000002</v>
          </cell>
        </row>
        <row r="27968">
          <cell r="S27968">
            <v>1406238</v>
          </cell>
        </row>
        <row r="27969">
          <cell r="S27969">
            <v>876517</v>
          </cell>
        </row>
        <row r="27970">
          <cell r="S27970">
            <v>3054884.31</v>
          </cell>
        </row>
        <row r="27971">
          <cell r="S27971">
            <v>1033416</v>
          </cell>
          <cell r="BB27971" t="str">
            <v>Oransje</v>
          </cell>
        </row>
        <row r="27972">
          <cell r="S27972">
            <v>1307916</v>
          </cell>
        </row>
        <row r="27973">
          <cell r="S27973">
            <v>2857500</v>
          </cell>
          <cell r="BB27973" t="str">
            <v>Gul</v>
          </cell>
        </row>
        <row r="27974">
          <cell r="S27974">
            <v>1538844</v>
          </cell>
        </row>
        <row r="27975">
          <cell r="S27975">
            <v>3967500</v>
          </cell>
        </row>
        <row r="27976">
          <cell r="S27976">
            <v>1738690</v>
          </cell>
          <cell r="BB27976" t="str">
            <v>Oransje</v>
          </cell>
        </row>
        <row r="27977">
          <cell r="S27977">
            <v>2628792</v>
          </cell>
        </row>
        <row r="27978">
          <cell r="S27978">
            <v>3274325</v>
          </cell>
        </row>
        <row r="27979">
          <cell r="S27979">
            <v>3133140</v>
          </cell>
          <cell r="BB27979" t="str">
            <v>Oransje</v>
          </cell>
        </row>
        <row r="27980">
          <cell r="S27980">
            <v>3937497.64</v>
          </cell>
        </row>
        <row r="27981">
          <cell r="S27981">
            <v>1134124</v>
          </cell>
        </row>
        <row r="27982">
          <cell r="S27982">
            <v>2998678</v>
          </cell>
        </row>
        <row r="27983">
          <cell r="S27983">
            <v>778641</v>
          </cell>
          <cell r="BB27983" t="str">
            <v>Rød</v>
          </cell>
        </row>
        <row r="27984">
          <cell r="S27984">
            <v>2800000</v>
          </cell>
        </row>
        <row r="27985">
          <cell r="S27985">
            <v>1961475</v>
          </cell>
        </row>
        <row r="27986">
          <cell r="S27986">
            <v>1145918</v>
          </cell>
        </row>
        <row r="27987">
          <cell r="S27987">
            <v>1600000</v>
          </cell>
        </row>
        <row r="27988">
          <cell r="S27988">
            <v>225000</v>
          </cell>
        </row>
        <row r="27989">
          <cell r="S27989">
            <v>4310484</v>
          </cell>
        </row>
        <row r="27990">
          <cell r="S27990">
            <v>2675737</v>
          </cell>
          <cell r="BB27990" t="str">
            <v>Lys grønn</v>
          </cell>
        </row>
        <row r="27991">
          <cell r="S27991">
            <v>2079467</v>
          </cell>
        </row>
        <row r="27992">
          <cell r="S27992">
            <v>1402480</v>
          </cell>
        </row>
        <row r="27993">
          <cell r="S27993">
            <v>2028546.25</v>
          </cell>
        </row>
        <row r="27994">
          <cell r="S27994">
            <v>2511157.39</v>
          </cell>
        </row>
        <row r="27995">
          <cell r="S27995">
            <v>1792941</v>
          </cell>
        </row>
        <row r="27996">
          <cell r="S27996">
            <v>872750</v>
          </cell>
          <cell r="BB27996" t="str">
            <v>Rød</v>
          </cell>
        </row>
        <row r="27997">
          <cell r="S27997">
            <v>2500000</v>
          </cell>
        </row>
        <row r="27998">
          <cell r="S27998">
            <v>2299703.7000000002</v>
          </cell>
        </row>
        <row r="27999">
          <cell r="S27999">
            <v>878847.34</v>
          </cell>
        </row>
        <row r="28000">
          <cell r="S28000">
            <v>2404996</v>
          </cell>
          <cell r="BB28000" t="str">
            <v>Oransje</v>
          </cell>
        </row>
        <row r="28001">
          <cell r="S28001">
            <v>4712249.03</v>
          </cell>
        </row>
        <row r="28002">
          <cell r="S28002">
            <v>4237372</v>
          </cell>
          <cell r="BB28002" t="str">
            <v>Oransje</v>
          </cell>
        </row>
        <row r="28003">
          <cell r="S28003">
            <v>1307040</v>
          </cell>
        </row>
        <row r="28004">
          <cell r="S28004">
            <v>1422474.34</v>
          </cell>
        </row>
        <row r="28005">
          <cell r="S28005">
            <v>1455212</v>
          </cell>
          <cell r="BB28005" t="str">
            <v>Gul</v>
          </cell>
        </row>
        <row r="28006">
          <cell r="S28006">
            <v>3014570.62</v>
          </cell>
        </row>
        <row r="28007">
          <cell r="S28007">
            <v>1234985</v>
          </cell>
        </row>
        <row r="28008">
          <cell r="S28008">
            <v>2362500</v>
          </cell>
          <cell r="BB28008" t="str">
            <v>Oransje</v>
          </cell>
        </row>
        <row r="28009">
          <cell r="S28009">
            <v>1531205.38</v>
          </cell>
        </row>
        <row r="28010">
          <cell r="S28010">
            <v>1598000</v>
          </cell>
        </row>
        <row r="28011">
          <cell r="S28011">
            <v>1655146</v>
          </cell>
        </row>
        <row r="28012">
          <cell r="S28012">
            <v>129582</v>
          </cell>
        </row>
        <row r="28013">
          <cell r="S28013">
            <v>571009</v>
          </cell>
        </row>
        <row r="28014">
          <cell r="S28014">
            <v>1669561</v>
          </cell>
        </row>
        <row r="28015">
          <cell r="S28015">
            <v>1244410.17</v>
          </cell>
        </row>
        <row r="28016">
          <cell r="S28016">
            <v>6640000</v>
          </cell>
        </row>
        <row r="28017">
          <cell r="S28017">
            <v>3517100</v>
          </cell>
          <cell r="BB28017" t="str">
            <v>Gul</v>
          </cell>
        </row>
        <row r="28018">
          <cell r="S28018">
            <v>848399.35</v>
          </cell>
        </row>
        <row r="28019">
          <cell r="S28019">
            <v>2100659.23</v>
          </cell>
        </row>
        <row r="28020">
          <cell r="S28020">
            <v>3843945</v>
          </cell>
        </row>
        <row r="28021">
          <cell r="S28021">
            <v>1352068</v>
          </cell>
        </row>
        <row r="28022">
          <cell r="S28022">
            <v>1159338</v>
          </cell>
        </row>
        <row r="28023">
          <cell r="S28023">
            <v>1384553</v>
          </cell>
        </row>
        <row r="28024">
          <cell r="S28024">
            <v>3422972</v>
          </cell>
        </row>
        <row r="28025">
          <cell r="S28025">
            <v>915290</v>
          </cell>
        </row>
        <row r="28026">
          <cell r="S28026">
            <v>1759366.17</v>
          </cell>
        </row>
        <row r="28027">
          <cell r="S28027">
            <v>1489892.72</v>
          </cell>
        </row>
        <row r="28028">
          <cell r="S28028">
            <v>2250000</v>
          </cell>
        </row>
        <row r="28029">
          <cell r="S28029">
            <v>2051974.01</v>
          </cell>
        </row>
        <row r="28030">
          <cell r="S28030">
            <v>2127243.04</v>
          </cell>
        </row>
        <row r="28031">
          <cell r="S28031">
            <v>861999.91</v>
          </cell>
        </row>
        <row r="28032">
          <cell r="S28032">
            <v>1361220.91</v>
          </cell>
          <cell r="BB28032" t="str">
            <v>Rød</v>
          </cell>
        </row>
        <row r="28033">
          <cell r="S28033">
            <v>1388830</v>
          </cell>
        </row>
        <row r="28034">
          <cell r="S28034">
            <v>658638</v>
          </cell>
          <cell r="BB28034" t="str">
            <v>Oransje</v>
          </cell>
        </row>
        <row r="28035">
          <cell r="S28035">
            <v>1072608</v>
          </cell>
        </row>
        <row r="28036">
          <cell r="S28036">
            <v>1498396</v>
          </cell>
        </row>
        <row r="28037">
          <cell r="S28037">
            <v>1679580</v>
          </cell>
        </row>
        <row r="28038">
          <cell r="S28038">
            <v>2435000</v>
          </cell>
        </row>
        <row r="28039">
          <cell r="S28039">
            <v>1153866</v>
          </cell>
        </row>
        <row r="28040">
          <cell r="S28040">
            <v>2521923</v>
          </cell>
        </row>
        <row r="28041">
          <cell r="S28041">
            <v>3655172</v>
          </cell>
        </row>
        <row r="28042">
          <cell r="S28042">
            <v>489687</v>
          </cell>
        </row>
        <row r="28043">
          <cell r="S28043">
            <v>2490878</v>
          </cell>
        </row>
        <row r="28044">
          <cell r="S28044">
            <v>2767817</v>
          </cell>
        </row>
        <row r="28045">
          <cell r="S28045">
            <v>2308301.69</v>
          </cell>
        </row>
        <row r="28046">
          <cell r="S28046">
            <v>1946430</v>
          </cell>
        </row>
        <row r="28047">
          <cell r="S28047">
            <v>1073161</v>
          </cell>
        </row>
        <row r="28048">
          <cell r="S28048">
            <v>2119386</v>
          </cell>
        </row>
        <row r="28049">
          <cell r="S28049">
            <v>3519700</v>
          </cell>
        </row>
        <row r="28050">
          <cell r="S28050">
            <v>1530318</v>
          </cell>
        </row>
        <row r="28051">
          <cell r="S28051">
            <v>1230607</v>
          </cell>
        </row>
        <row r="28052">
          <cell r="S28052">
            <v>1517231.99</v>
          </cell>
          <cell r="BB28052" t="str">
            <v>Oransje</v>
          </cell>
        </row>
        <row r="28053">
          <cell r="S28053">
            <v>1843042</v>
          </cell>
        </row>
        <row r="28054">
          <cell r="S28054">
            <v>2137625</v>
          </cell>
        </row>
        <row r="28055">
          <cell r="S28055">
            <v>1648936</v>
          </cell>
        </row>
        <row r="28056">
          <cell r="S28056">
            <v>4077824.32</v>
          </cell>
        </row>
        <row r="28057">
          <cell r="S28057">
            <v>2421315</v>
          </cell>
        </row>
        <row r="28058">
          <cell r="S28058">
            <v>1495316</v>
          </cell>
        </row>
        <row r="28059">
          <cell r="S28059">
            <v>2499997.17</v>
          </cell>
          <cell r="BB28059" t="str">
            <v>Rød</v>
          </cell>
        </row>
        <row r="28060">
          <cell r="S28060">
            <v>1853753.7</v>
          </cell>
        </row>
        <row r="28061">
          <cell r="S28061">
            <v>2429000</v>
          </cell>
          <cell r="BB28061" t="str">
            <v>Gul</v>
          </cell>
        </row>
        <row r="28062">
          <cell r="S28062">
            <v>5000000</v>
          </cell>
        </row>
        <row r="28063">
          <cell r="S28063">
            <v>1249838</v>
          </cell>
        </row>
        <row r="28064">
          <cell r="S28064">
            <v>3640764.51</v>
          </cell>
        </row>
        <row r="28065">
          <cell r="S28065">
            <v>712999</v>
          </cell>
        </row>
        <row r="28066">
          <cell r="S28066">
            <v>279641.76</v>
          </cell>
        </row>
        <row r="28067">
          <cell r="S28067">
            <v>1395490.08</v>
          </cell>
        </row>
        <row r="28068">
          <cell r="S28068">
            <v>798912.94</v>
          </cell>
        </row>
        <row r="28069">
          <cell r="S28069">
            <v>2029741</v>
          </cell>
        </row>
        <row r="28070">
          <cell r="S28070">
            <v>334511</v>
          </cell>
        </row>
        <row r="28071">
          <cell r="S28071">
            <v>870166</v>
          </cell>
        </row>
        <row r="28072">
          <cell r="S28072">
            <v>2899754</v>
          </cell>
        </row>
        <row r="28073">
          <cell r="S28073">
            <v>491368.48</v>
          </cell>
        </row>
        <row r="28074">
          <cell r="S28074">
            <v>1148136</v>
          </cell>
          <cell r="BB28074" t="str">
            <v>Oransje</v>
          </cell>
        </row>
        <row r="28075">
          <cell r="S28075">
            <v>1484636</v>
          </cell>
        </row>
        <row r="28076">
          <cell r="S28076">
            <v>589755</v>
          </cell>
          <cell r="BB28076" t="str">
            <v>Lys grønn</v>
          </cell>
        </row>
        <row r="28077">
          <cell r="S28077">
            <v>1539793</v>
          </cell>
        </row>
        <row r="28078">
          <cell r="S28078">
            <v>1498480</v>
          </cell>
        </row>
        <row r="28079">
          <cell r="S28079">
            <v>3678361</v>
          </cell>
        </row>
        <row r="28080">
          <cell r="S28080">
            <v>2278532</v>
          </cell>
        </row>
        <row r="28081">
          <cell r="S28081">
            <v>4090012</v>
          </cell>
        </row>
        <row r="28082">
          <cell r="S28082">
            <v>1650000</v>
          </cell>
        </row>
        <row r="28083">
          <cell r="S28083">
            <v>227916</v>
          </cell>
        </row>
        <row r="28084">
          <cell r="S28084">
            <v>1332685</v>
          </cell>
        </row>
        <row r="28085">
          <cell r="S28085">
            <v>1617588</v>
          </cell>
        </row>
        <row r="28086">
          <cell r="S28086">
            <v>1334652</v>
          </cell>
          <cell r="BB28086" t="str">
            <v>Rød</v>
          </cell>
        </row>
        <row r="28087">
          <cell r="S28087">
            <v>2513014.08</v>
          </cell>
        </row>
        <row r="28088">
          <cell r="S28088">
            <v>2214254</v>
          </cell>
          <cell r="BB28088" t="str">
            <v>Oransje</v>
          </cell>
        </row>
        <row r="28089">
          <cell r="S28089">
            <v>1799286.61</v>
          </cell>
        </row>
        <row r="28090">
          <cell r="S28090">
            <v>1286905.56</v>
          </cell>
        </row>
        <row r="28091">
          <cell r="S28091">
            <v>795913</v>
          </cell>
          <cell r="BB28091" t="str">
            <v>Rød</v>
          </cell>
        </row>
        <row r="28092">
          <cell r="S28092">
            <v>1483670</v>
          </cell>
          <cell r="BB28092" t="str">
            <v>Rød</v>
          </cell>
        </row>
        <row r="28093">
          <cell r="S28093">
            <v>1050842</v>
          </cell>
        </row>
        <row r="28094">
          <cell r="S28094">
            <v>825811</v>
          </cell>
        </row>
        <row r="28095">
          <cell r="S28095">
            <v>465349.05</v>
          </cell>
        </row>
        <row r="28096">
          <cell r="S28096">
            <v>823436</v>
          </cell>
          <cell r="BB28096" t="str">
            <v>Rød</v>
          </cell>
        </row>
        <row r="28097">
          <cell r="S28097">
            <v>1079382.05</v>
          </cell>
        </row>
        <row r="28098">
          <cell r="S28098">
            <v>2141233</v>
          </cell>
        </row>
        <row r="28099">
          <cell r="S28099">
            <v>2892973</v>
          </cell>
          <cell r="BB28099" t="str">
            <v>Oransje</v>
          </cell>
        </row>
        <row r="28100">
          <cell r="S28100">
            <v>1481451</v>
          </cell>
        </row>
        <row r="28101">
          <cell r="S28101">
            <v>1161758</v>
          </cell>
        </row>
        <row r="28102">
          <cell r="S28102">
            <v>5085286</v>
          </cell>
        </row>
        <row r="28103">
          <cell r="S28103">
            <v>1006844</v>
          </cell>
        </row>
        <row r="28104">
          <cell r="S28104">
            <v>1230852.42</v>
          </cell>
        </row>
        <row r="28105">
          <cell r="S28105">
            <v>1485000</v>
          </cell>
        </row>
        <row r="28106">
          <cell r="S28106">
            <v>2044420</v>
          </cell>
        </row>
        <row r="28107">
          <cell r="S28107">
            <v>4912717</v>
          </cell>
        </row>
        <row r="28108">
          <cell r="S28108">
            <v>4818546</v>
          </cell>
        </row>
        <row r="28109">
          <cell r="S28109">
            <v>4069199</v>
          </cell>
          <cell r="BB28109" t="str">
            <v>Oransje</v>
          </cell>
        </row>
        <row r="28110">
          <cell r="S28110">
            <v>1578742.25</v>
          </cell>
        </row>
        <row r="28111">
          <cell r="S28111">
            <v>2724945.82</v>
          </cell>
        </row>
        <row r="28112">
          <cell r="S28112">
            <v>1462943.91</v>
          </cell>
        </row>
        <row r="28113">
          <cell r="S28113">
            <v>5395953</v>
          </cell>
        </row>
        <row r="28114">
          <cell r="S28114">
            <v>1087806</v>
          </cell>
        </row>
        <row r="28115">
          <cell r="S28115">
            <v>3888418</v>
          </cell>
        </row>
        <row r="28116">
          <cell r="S28116">
            <v>3120000</v>
          </cell>
        </row>
        <row r="28117">
          <cell r="S28117">
            <v>1168177</v>
          </cell>
        </row>
        <row r="28118">
          <cell r="S28118">
            <v>2555513</v>
          </cell>
        </row>
        <row r="28119">
          <cell r="S28119">
            <v>561997</v>
          </cell>
        </row>
        <row r="28120">
          <cell r="S28120">
            <v>1232200</v>
          </cell>
          <cell r="BB28120" t="str">
            <v>Rød</v>
          </cell>
        </row>
        <row r="28121">
          <cell r="S28121">
            <v>1977832.13</v>
          </cell>
        </row>
        <row r="28122">
          <cell r="S28122">
            <v>5709115</v>
          </cell>
        </row>
        <row r="28123">
          <cell r="S28123">
            <v>3389114</v>
          </cell>
        </row>
        <row r="28124">
          <cell r="S28124">
            <v>2650072.09</v>
          </cell>
        </row>
        <row r="28125">
          <cell r="S28125">
            <v>2879835.73</v>
          </cell>
        </row>
        <row r="28126">
          <cell r="S28126">
            <v>2657686</v>
          </cell>
        </row>
        <row r="28127">
          <cell r="S28127">
            <v>3500000</v>
          </cell>
        </row>
        <row r="28128">
          <cell r="S28128">
            <v>833945</v>
          </cell>
        </row>
        <row r="28129">
          <cell r="S28129">
            <v>1079953</v>
          </cell>
          <cell r="BB28129" t="str">
            <v>Oransje</v>
          </cell>
        </row>
        <row r="28130">
          <cell r="S28130">
            <v>2133245</v>
          </cell>
        </row>
        <row r="28131">
          <cell r="S28131">
            <v>1309621</v>
          </cell>
        </row>
        <row r="28132">
          <cell r="S28132">
            <v>2977344</v>
          </cell>
          <cell r="BB28132" t="str">
            <v>Grønn</v>
          </cell>
        </row>
        <row r="28133">
          <cell r="S28133">
            <v>2786275</v>
          </cell>
          <cell r="BB28133" t="str">
            <v>Oransje</v>
          </cell>
        </row>
        <row r="28134">
          <cell r="S28134">
            <v>1758615</v>
          </cell>
        </row>
        <row r="28135">
          <cell r="S28135">
            <v>1820509.22</v>
          </cell>
        </row>
        <row r="28136">
          <cell r="S28136">
            <v>1199550</v>
          </cell>
        </row>
        <row r="28137">
          <cell r="S28137">
            <v>2875839</v>
          </cell>
        </row>
        <row r="28138">
          <cell r="S28138">
            <v>1542000</v>
          </cell>
        </row>
        <row r="28139">
          <cell r="S28139">
            <v>1159832.54</v>
          </cell>
        </row>
        <row r="28140">
          <cell r="S28140">
            <v>2475000</v>
          </cell>
        </row>
        <row r="28141">
          <cell r="S28141">
            <v>1104422</v>
          </cell>
        </row>
        <row r="28142">
          <cell r="S28142">
            <v>2771801</v>
          </cell>
        </row>
        <row r="28143">
          <cell r="S28143">
            <v>1838906.04</v>
          </cell>
        </row>
        <row r="28144">
          <cell r="S28144">
            <v>1782199</v>
          </cell>
        </row>
        <row r="28145">
          <cell r="S28145">
            <v>7078482.7000000002</v>
          </cell>
        </row>
        <row r="28146">
          <cell r="S28146">
            <v>4703687.99</v>
          </cell>
        </row>
        <row r="28147">
          <cell r="S28147">
            <v>375000</v>
          </cell>
        </row>
        <row r="28148">
          <cell r="S28148">
            <v>856711.02</v>
          </cell>
        </row>
        <row r="28149">
          <cell r="S28149">
            <v>105000</v>
          </cell>
        </row>
        <row r="28150">
          <cell r="S28150">
            <v>1768608</v>
          </cell>
        </row>
        <row r="28151">
          <cell r="S28151">
            <v>2899222</v>
          </cell>
        </row>
        <row r="28152">
          <cell r="S28152">
            <v>2225000</v>
          </cell>
        </row>
        <row r="28153">
          <cell r="S28153">
            <v>3642921</v>
          </cell>
        </row>
        <row r="28154">
          <cell r="S28154">
            <v>2026809</v>
          </cell>
          <cell r="BB28154" t="str">
            <v>Rød</v>
          </cell>
        </row>
        <row r="28155">
          <cell r="S28155">
            <v>2029306</v>
          </cell>
        </row>
        <row r="28156">
          <cell r="S28156">
            <v>3172208.47</v>
          </cell>
          <cell r="BB28156" t="str">
            <v>Gul</v>
          </cell>
        </row>
        <row r="28157">
          <cell r="S28157">
            <v>4031631</v>
          </cell>
        </row>
        <row r="28158">
          <cell r="S28158">
            <v>1177770.21</v>
          </cell>
        </row>
        <row r="28159">
          <cell r="S28159">
            <v>1299999.49</v>
          </cell>
        </row>
        <row r="28160">
          <cell r="S28160">
            <v>2395683.6</v>
          </cell>
        </row>
        <row r="28161">
          <cell r="S28161">
            <v>817226</v>
          </cell>
        </row>
        <row r="28162">
          <cell r="S28162">
            <v>1521999.27</v>
          </cell>
        </row>
        <row r="28163">
          <cell r="S28163">
            <v>992980.55</v>
          </cell>
        </row>
        <row r="28164">
          <cell r="S28164">
            <v>1975000</v>
          </cell>
        </row>
        <row r="28165">
          <cell r="S28165">
            <v>1327765</v>
          </cell>
        </row>
        <row r="28166">
          <cell r="S28166">
            <v>490000</v>
          </cell>
          <cell r="BB28166" t="str">
            <v>Rød</v>
          </cell>
        </row>
        <row r="28167">
          <cell r="S28167">
            <v>2869117.47</v>
          </cell>
        </row>
        <row r="28168">
          <cell r="S28168">
            <v>2096131</v>
          </cell>
        </row>
        <row r="28169">
          <cell r="S28169">
            <v>1888905</v>
          </cell>
        </row>
        <row r="28170">
          <cell r="S28170">
            <v>747233</v>
          </cell>
        </row>
        <row r="28171">
          <cell r="S28171">
            <v>1525328</v>
          </cell>
          <cell r="BB28171" t="str">
            <v>Oransje</v>
          </cell>
        </row>
        <row r="28172">
          <cell r="S28172">
            <v>803749.15</v>
          </cell>
        </row>
        <row r="28173">
          <cell r="S28173">
            <v>2273374</v>
          </cell>
        </row>
        <row r="28174">
          <cell r="S28174">
            <v>1812453</v>
          </cell>
        </row>
        <row r="28175">
          <cell r="S28175">
            <v>2799909.17</v>
          </cell>
        </row>
        <row r="28176">
          <cell r="S28176">
            <v>2440913</v>
          </cell>
        </row>
        <row r="28177">
          <cell r="S28177">
            <v>2520000</v>
          </cell>
        </row>
        <row r="28178">
          <cell r="S28178">
            <v>1145000</v>
          </cell>
        </row>
        <row r="28179">
          <cell r="S28179">
            <v>1108245</v>
          </cell>
        </row>
        <row r="28180">
          <cell r="S28180">
            <v>1975938</v>
          </cell>
        </row>
        <row r="28181">
          <cell r="S28181">
            <v>2350353.6</v>
          </cell>
          <cell r="BB28181" t="str">
            <v>Rød</v>
          </cell>
        </row>
        <row r="28182">
          <cell r="S28182">
            <v>7000000</v>
          </cell>
        </row>
        <row r="28183">
          <cell r="S28183">
            <v>1034951.6800000001</v>
          </cell>
        </row>
        <row r="28184">
          <cell r="S28184">
            <v>3879881</v>
          </cell>
          <cell r="BB28184" t="str">
            <v>Gul</v>
          </cell>
        </row>
        <row r="28185">
          <cell r="S28185">
            <v>1195000</v>
          </cell>
        </row>
        <row r="28186">
          <cell r="S28186">
            <v>985159.99</v>
          </cell>
        </row>
        <row r="28187">
          <cell r="S28187">
            <v>2940000</v>
          </cell>
        </row>
        <row r="28188">
          <cell r="S28188">
            <v>223370.59</v>
          </cell>
        </row>
        <row r="28189">
          <cell r="S28189">
            <v>1597911</v>
          </cell>
        </row>
        <row r="28190">
          <cell r="S28190">
            <v>1764783</v>
          </cell>
        </row>
        <row r="28191">
          <cell r="S28191">
            <v>3315000</v>
          </cell>
        </row>
        <row r="28192">
          <cell r="S28192">
            <v>6562500</v>
          </cell>
          <cell r="BB28192" t="str">
            <v>Oransje</v>
          </cell>
        </row>
        <row r="28193">
          <cell r="S28193">
            <v>1615558</v>
          </cell>
        </row>
        <row r="28194">
          <cell r="S28194">
            <v>1334999.6000000001</v>
          </cell>
        </row>
        <row r="28195">
          <cell r="S28195">
            <v>778081</v>
          </cell>
        </row>
        <row r="28196">
          <cell r="S28196">
            <v>2004130</v>
          </cell>
        </row>
        <row r="28197">
          <cell r="S28197">
            <v>1762263</v>
          </cell>
        </row>
        <row r="28198">
          <cell r="S28198">
            <v>1206092.17</v>
          </cell>
        </row>
        <row r="28199">
          <cell r="S28199">
            <v>1525308.73</v>
          </cell>
        </row>
        <row r="28200">
          <cell r="S28200">
            <v>1844180.89</v>
          </cell>
        </row>
        <row r="28201">
          <cell r="S28201">
            <v>1300758</v>
          </cell>
        </row>
        <row r="28202">
          <cell r="S28202">
            <v>603989</v>
          </cell>
        </row>
        <row r="28203">
          <cell r="S28203">
            <v>2231562</v>
          </cell>
        </row>
        <row r="28204">
          <cell r="S28204">
            <v>2874864.11</v>
          </cell>
        </row>
        <row r="28205">
          <cell r="S28205">
            <v>3975000</v>
          </cell>
        </row>
        <row r="28206">
          <cell r="S28206">
            <v>1036503.41</v>
          </cell>
        </row>
        <row r="28207">
          <cell r="S28207">
            <v>1385247.32</v>
          </cell>
        </row>
        <row r="28208">
          <cell r="S28208">
            <v>52616.71</v>
          </cell>
        </row>
        <row r="28209">
          <cell r="S28209">
            <v>1020829.23</v>
          </cell>
        </row>
        <row r="28210">
          <cell r="S28210">
            <v>1904980</v>
          </cell>
        </row>
        <row r="28211">
          <cell r="S28211">
            <v>1334651</v>
          </cell>
        </row>
        <row r="28212">
          <cell r="S28212">
            <v>4812433.79</v>
          </cell>
        </row>
        <row r="28213">
          <cell r="S28213">
            <v>2515745.29</v>
          </cell>
          <cell r="BB28213" t="str">
            <v>Grønn</v>
          </cell>
        </row>
        <row r="28214">
          <cell r="S28214">
            <v>78882.559999999998</v>
          </cell>
        </row>
        <row r="28215">
          <cell r="S28215">
            <v>1312335</v>
          </cell>
          <cell r="BB28215" t="str">
            <v>Oransje</v>
          </cell>
        </row>
        <row r="28216">
          <cell r="S28216">
            <v>1546618.72</v>
          </cell>
        </row>
        <row r="28217">
          <cell r="S28217">
            <v>4635484</v>
          </cell>
        </row>
        <row r="28218">
          <cell r="S28218">
            <v>2270000</v>
          </cell>
        </row>
        <row r="28219">
          <cell r="S28219">
            <v>2350000</v>
          </cell>
        </row>
        <row r="28220">
          <cell r="S28220">
            <v>1059443</v>
          </cell>
        </row>
        <row r="28221">
          <cell r="S28221">
            <v>1215055</v>
          </cell>
        </row>
        <row r="28222">
          <cell r="S28222">
            <v>1175610.03</v>
          </cell>
        </row>
        <row r="28223">
          <cell r="S28223">
            <v>706518.38</v>
          </cell>
        </row>
        <row r="28224">
          <cell r="S28224">
            <v>4380000</v>
          </cell>
        </row>
        <row r="28225">
          <cell r="S28225">
            <v>1365000</v>
          </cell>
          <cell r="BB28225" t="str">
            <v>Oransje</v>
          </cell>
        </row>
        <row r="28226">
          <cell r="S28226">
            <v>2209617</v>
          </cell>
        </row>
        <row r="28227">
          <cell r="S28227">
            <v>714425</v>
          </cell>
        </row>
        <row r="28228">
          <cell r="S28228">
            <v>4177500</v>
          </cell>
        </row>
        <row r="28229">
          <cell r="S28229">
            <v>55658</v>
          </cell>
        </row>
        <row r="28230">
          <cell r="S28230">
            <v>-505</v>
          </cell>
        </row>
        <row r="28231">
          <cell r="S28231">
            <v>1255022</v>
          </cell>
        </row>
        <row r="28232">
          <cell r="S28232">
            <v>1382380</v>
          </cell>
        </row>
        <row r="28233">
          <cell r="S28233">
            <v>1142353</v>
          </cell>
        </row>
        <row r="28234">
          <cell r="S28234">
            <v>2211305.23</v>
          </cell>
        </row>
        <row r="28235">
          <cell r="S28235">
            <v>957563.67</v>
          </cell>
        </row>
        <row r="28236">
          <cell r="S28236">
            <v>3179464</v>
          </cell>
        </row>
        <row r="28237">
          <cell r="S28237">
            <v>587891</v>
          </cell>
        </row>
        <row r="28238">
          <cell r="S28238">
            <v>3413333.16</v>
          </cell>
          <cell r="BB28238" t="str">
            <v>Oransje</v>
          </cell>
        </row>
        <row r="28239">
          <cell r="S28239">
            <v>3480725.05</v>
          </cell>
        </row>
        <row r="28240">
          <cell r="S28240">
            <v>1055072.3700000001</v>
          </cell>
        </row>
        <row r="28241">
          <cell r="S28241">
            <v>1360024</v>
          </cell>
        </row>
        <row r="28242">
          <cell r="S28242">
            <v>493855</v>
          </cell>
        </row>
        <row r="28243">
          <cell r="S28243">
            <v>2184551</v>
          </cell>
        </row>
        <row r="28244">
          <cell r="S28244">
            <v>1728804</v>
          </cell>
        </row>
        <row r="28245">
          <cell r="S28245">
            <v>1249716</v>
          </cell>
        </row>
        <row r="28246">
          <cell r="S28246">
            <v>659936</v>
          </cell>
        </row>
        <row r="28247">
          <cell r="S28247">
            <v>2369999.46</v>
          </cell>
        </row>
        <row r="28248">
          <cell r="S28248">
            <v>900000</v>
          </cell>
          <cell r="BB28248" t="str">
            <v>Rød</v>
          </cell>
        </row>
        <row r="28249">
          <cell r="S28249">
            <v>1581411</v>
          </cell>
        </row>
        <row r="28250">
          <cell r="S28250">
            <v>3132508</v>
          </cell>
          <cell r="BB28250" t="str">
            <v>Grønn</v>
          </cell>
        </row>
        <row r="28251">
          <cell r="S28251">
            <v>1399963.71</v>
          </cell>
        </row>
        <row r="28252">
          <cell r="S28252">
            <v>1463000</v>
          </cell>
        </row>
        <row r="28253">
          <cell r="S28253">
            <v>1288254</v>
          </cell>
        </row>
        <row r="28254">
          <cell r="S28254">
            <v>1400899</v>
          </cell>
          <cell r="BB28254" t="str">
            <v>Rød</v>
          </cell>
        </row>
        <row r="28255">
          <cell r="S28255">
            <v>2648585</v>
          </cell>
        </row>
        <row r="28256">
          <cell r="S28256">
            <v>1350071.36</v>
          </cell>
        </row>
        <row r="28257">
          <cell r="S28257">
            <v>2788151</v>
          </cell>
          <cell r="BB28257" t="str">
            <v>Rød</v>
          </cell>
        </row>
        <row r="28258">
          <cell r="S28258">
            <v>4687163.78</v>
          </cell>
        </row>
        <row r="28259">
          <cell r="S28259">
            <v>2547000</v>
          </cell>
        </row>
        <row r="28260">
          <cell r="S28260">
            <v>30433.5</v>
          </cell>
        </row>
        <row r="28261">
          <cell r="S28261">
            <v>1942784</v>
          </cell>
        </row>
        <row r="28262">
          <cell r="S28262">
            <v>3731656.41</v>
          </cell>
        </row>
        <row r="28263">
          <cell r="S28263">
            <v>1765571.52</v>
          </cell>
        </row>
        <row r="28264">
          <cell r="S28264">
            <v>786216.32</v>
          </cell>
        </row>
        <row r="28265">
          <cell r="S28265">
            <v>1218179</v>
          </cell>
        </row>
        <row r="28266">
          <cell r="S28266">
            <v>2468091</v>
          </cell>
        </row>
        <row r="28267">
          <cell r="S28267">
            <v>1420155</v>
          </cell>
          <cell r="BB28267" t="str">
            <v>Grønn</v>
          </cell>
        </row>
        <row r="28268">
          <cell r="S28268">
            <v>1221106</v>
          </cell>
        </row>
        <row r="28269">
          <cell r="S28269">
            <v>3459049.58</v>
          </cell>
        </row>
        <row r="28270">
          <cell r="S28270">
            <v>520000</v>
          </cell>
        </row>
        <row r="28271">
          <cell r="S28271">
            <v>2474250.14</v>
          </cell>
        </row>
        <row r="28272">
          <cell r="S28272">
            <v>743851.42</v>
          </cell>
        </row>
        <row r="28273">
          <cell r="S28273">
            <v>1855246.55</v>
          </cell>
        </row>
        <row r="28274">
          <cell r="S28274">
            <v>1422066.96</v>
          </cell>
        </row>
        <row r="28275">
          <cell r="S28275">
            <v>526910.03</v>
          </cell>
        </row>
        <row r="28276">
          <cell r="S28276">
            <v>289440.33</v>
          </cell>
        </row>
        <row r="28277">
          <cell r="S28277">
            <v>2556689</v>
          </cell>
          <cell r="BB28277" t="str">
            <v>Gul</v>
          </cell>
        </row>
        <row r="28278">
          <cell r="S28278">
            <v>946387.9</v>
          </cell>
        </row>
        <row r="28279">
          <cell r="S28279">
            <v>977865</v>
          </cell>
          <cell r="BB28279" t="str">
            <v>Grønn</v>
          </cell>
        </row>
        <row r="28280">
          <cell r="S28280">
            <v>1642827</v>
          </cell>
        </row>
        <row r="28281">
          <cell r="S28281">
            <v>1542912</v>
          </cell>
        </row>
        <row r="28282">
          <cell r="S28282">
            <v>3568948</v>
          </cell>
          <cell r="BB28282" t="str">
            <v>Gul</v>
          </cell>
        </row>
        <row r="28283">
          <cell r="S28283">
            <v>1174584</v>
          </cell>
        </row>
        <row r="28284">
          <cell r="S28284">
            <v>383231.85</v>
          </cell>
        </row>
        <row r="28285">
          <cell r="S28285">
            <v>1104293</v>
          </cell>
        </row>
        <row r="28286">
          <cell r="S28286">
            <v>1420278</v>
          </cell>
        </row>
        <row r="28287">
          <cell r="S28287">
            <v>1640999.61</v>
          </cell>
        </row>
        <row r="28288">
          <cell r="S28288">
            <v>3113212.48</v>
          </cell>
        </row>
        <row r="28289">
          <cell r="S28289">
            <v>2200000</v>
          </cell>
        </row>
        <row r="28290">
          <cell r="S28290">
            <v>989819.85</v>
          </cell>
        </row>
        <row r="28291">
          <cell r="S28291">
            <v>3350000</v>
          </cell>
        </row>
        <row r="28292">
          <cell r="S28292">
            <v>1686756</v>
          </cell>
        </row>
        <row r="28293">
          <cell r="S28293">
            <v>5078940.25</v>
          </cell>
        </row>
        <row r="28294">
          <cell r="S28294">
            <v>903800</v>
          </cell>
        </row>
        <row r="28295">
          <cell r="S28295">
            <v>5726675</v>
          </cell>
        </row>
        <row r="28296">
          <cell r="S28296">
            <v>976620</v>
          </cell>
        </row>
        <row r="28297">
          <cell r="S28297">
            <v>2071176</v>
          </cell>
        </row>
        <row r="28298">
          <cell r="S28298">
            <v>2381999.1</v>
          </cell>
        </row>
        <row r="28299">
          <cell r="S28299">
            <v>2059802.26</v>
          </cell>
        </row>
        <row r="28300">
          <cell r="S28300">
            <v>786056</v>
          </cell>
        </row>
        <row r="28301">
          <cell r="S28301">
            <v>269600</v>
          </cell>
        </row>
        <row r="28302">
          <cell r="S28302">
            <v>943106.57</v>
          </cell>
        </row>
        <row r="28303">
          <cell r="S28303">
            <v>3388975</v>
          </cell>
          <cell r="BB28303" t="str">
            <v>Oransje</v>
          </cell>
        </row>
        <row r="28304">
          <cell r="S28304">
            <v>1101654.67</v>
          </cell>
        </row>
        <row r="28305">
          <cell r="S28305">
            <v>1733615.08</v>
          </cell>
        </row>
        <row r="28306">
          <cell r="S28306">
            <v>4743000</v>
          </cell>
        </row>
        <row r="28307">
          <cell r="S28307">
            <v>2064562.37</v>
          </cell>
        </row>
        <row r="28308">
          <cell r="S28308">
            <v>1008213</v>
          </cell>
        </row>
        <row r="28309">
          <cell r="S28309">
            <v>1389777</v>
          </cell>
        </row>
        <row r="28310">
          <cell r="S28310">
            <v>967431.07</v>
          </cell>
        </row>
        <row r="28311">
          <cell r="S28311">
            <v>384366</v>
          </cell>
        </row>
        <row r="28312">
          <cell r="S28312">
            <v>756932.79</v>
          </cell>
        </row>
        <row r="28313">
          <cell r="S28313">
            <v>2165965</v>
          </cell>
        </row>
        <row r="28314">
          <cell r="S28314">
            <v>1204834</v>
          </cell>
        </row>
        <row r="28315">
          <cell r="S28315">
            <v>2339503.6800000002</v>
          </cell>
        </row>
        <row r="28316">
          <cell r="S28316">
            <v>1884130</v>
          </cell>
        </row>
        <row r="28317">
          <cell r="S28317">
            <v>295223</v>
          </cell>
        </row>
        <row r="28318">
          <cell r="S28318">
            <v>2287082</v>
          </cell>
        </row>
        <row r="28319">
          <cell r="S28319">
            <v>1137949</v>
          </cell>
        </row>
        <row r="28320">
          <cell r="S28320">
            <v>1645270</v>
          </cell>
          <cell r="BB28320" t="str">
            <v>Oransje</v>
          </cell>
        </row>
        <row r="28321">
          <cell r="S28321">
            <v>2047083</v>
          </cell>
          <cell r="BB28321" t="str">
            <v>Rød</v>
          </cell>
        </row>
        <row r="28322">
          <cell r="S28322">
            <v>4768734</v>
          </cell>
        </row>
        <row r="28323">
          <cell r="S28323">
            <v>3029323</v>
          </cell>
          <cell r="BB28323" t="str">
            <v>Oransje</v>
          </cell>
        </row>
        <row r="28324">
          <cell r="S28324">
            <v>5558253.5599999996</v>
          </cell>
        </row>
        <row r="28325">
          <cell r="S28325">
            <v>1819039</v>
          </cell>
        </row>
        <row r="28326">
          <cell r="S28326">
            <v>1942005</v>
          </cell>
          <cell r="BB28326" t="str">
            <v>Oransje</v>
          </cell>
        </row>
        <row r="28327">
          <cell r="S28327">
            <v>2021425</v>
          </cell>
        </row>
        <row r="28328">
          <cell r="S28328">
            <v>1792402</v>
          </cell>
        </row>
        <row r="28329">
          <cell r="S28329">
            <v>1198170</v>
          </cell>
        </row>
        <row r="28330">
          <cell r="S28330">
            <v>5189068.33</v>
          </cell>
        </row>
        <row r="28331">
          <cell r="S28331">
            <v>1431572</v>
          </cell>
        </row>
        <row r="28332">
          <cell r="S28332">
            <v>585000</v>
          </cell>
        </row>
        <row r="28333">
          <cell r="S28333">
            <v>600000</v>
          </cell>
        </row>
        <row r="28334">
          <cell r="S28334">
            <v>6000000</v>
          </cell>
        </row>
        <row r="28335">
          <cell r="S28335">
            <v>3952500</v>
          </cell>
          <cell r="BB28335" t="str">
            <v>Rød</v>
          </cell>
        </row>
        <row r="28336">
          <cell r="S28336">
            <v>1166999</v>
          </cell>
          <cell r="BB28336" t="str">
            <v>Oransje</v>
          </cell>
        </row>
        <row r="28337">
          <cell r="S28337">
            <v>987708.33</v>
          </cell>
          <cell r="BB28337" t="str">
            <v>Gul</v>
          </cell>
        </row>
        <row r="28338">
          <cell r="S28338">
            <v>4013334</v>
          </cell>
          <cell r="BB28338" t="str">
            <v>Grønn</v>
          </cell>
        </row>
        <row r="28339">
          <cell r="S28339">
            <v>73099.350000000006</v>
          </cell>
        </row>
        <row r="28340">
          <cell r="S28340">
            <v>1168741</v>
          </cell>
        </row>
        <row r="28341">
          <cell r="S28341">
            <v>2375000</v>
          </cell>
        </row>
        <row r="28342">
          <cell r="S28342">
            <v>827193</v>
          </cell>
        </row>
        <row r="28343">
          <cell r="S28343">
            <v>851859.71</v>
          </cell>
          <cell r="BB28343" t="str">
            <v>Oransje</v>
          </cell>
        </row>
        <row r="28344">
          <cell r="S28344">
            <v>1738674.76</v>
          </cell>
        </row>
        <row r="28345">
          <cell r="S28345">
            <v>1270000</v>
          </cell>
        </row>
        <row r="28346">
          <cell r="S28346">
            <v>1527884</v>
          </cell>
        </row>
        <row r="28347">
          <cell r="S28347">
            <v>1154689</v>
          </cell>
        </row>
        <row r="28348">
          <cell r="S28348">
            <v>3165000</v>
          </cell>
        </row>
        <row r="28349">
          <cell r="S28349">
            <v>922828.19</v>
          </cell>
        </row>
        <row r="28350">
          <cell r="S28350">
            <v>1369190.12</v>
          </cell>
        </row>
        <row r="28351">
          <cell r="S28351">
            <v>2088609</v>
          </cell>
        </row>
        <row r="28352">
          <cell r="S28352">
            <v>2547191.71</v>
          </cell>
        </row>
        <row r="28353">
          <cell r="S28353">
            <v>3759640.53</v>
          </cell>
        </row>
        <row r="28354">
          <cell r="S28354">
            <v>1857676.54</v>
          </cell>
        </row>
        <row r="28355">
          <cell r="S28355">
            <v>1322907</v>
          </cell>
        </row>
        <row r="28356">
          <cell r="S28356">
            <v>1572000</v>
          </cell>
        </row>
        <row r="28357">
          <cell r="S28357">
            <v>2341637</v>
          </cell>
        </row>
        <row r="28358">
          <cell r="S28358">
            <v>1707289</v>
          </cell>
        </row>
        <row r="28359">
          <cell r="S28359">
            <v>1342926</v>
          </cell>
        </row>
        <row r="28360">
          <cell r="S28360">
            <v>1779786.87</v>
          </cell>
          <cell r="BB28360" t="str">
            <v>Grønn</v>
          </cell>
        </row>
        <row r="28361">
          <cell r="S28361">
            <v>1906237.66</v>
          </cell>
        </row>
        <row r="28362">
          <cell r="S28362">
            <v>788498</v>
          </cell>
        </row>
        <row r="28363">
          <cell r="S28363">
            <v>3963643</v>
          </cell>
        </row>
        <row r="28364">
          <cell r="S28364">
            <v>1516730</v>
          </cell>
        </row>
        <row r="28365">
          <cell r="S28365">
            <v>1534827</v>
          </cell>
        </row>
        <row r="28366">
          <cell r="S28366">
            <v>1427057</v>
          </cell>
        </row>
        <row r="28367">
          <cell r="S28367">
            <v>2075276.25</v>
          </cell>
          <cell r="BB28367" t="str">
            <v>Oransje</v>
          </cell>
        </row>
        <row r="28368">
          <cell r="S28368">
            <v>2612379</v>
          </cell>
        </row>
        <row r="28369">
          <cell r="S28369">
            <v>1892204.31</v>
          </cell>
        </row>
        <row r="28370">
          <cell r="S28370">
            <v>2157661</v>
          </cell>
        </row>
        <row r="28371">
          <cell r="S28371">
            <v>705006</v>
          </cell>
          <cell r="BB28371" t="str">
            <v>Grønn</v>
          </cell>
        </row>
        <row r="28372">
          <cell r="S28372">
            <v>6815962</v>
          </cell>
          <cell r="BB28372" t="str">
            <v>Oransje</v>
          </cell>
        </row>
        <row r="28373">
          <cell r="S28373">
            <v>1431243.28</v>
          </cell>
        </row>
        <row r="28374">
          <cell r="S28374">
            <v>2728664.15</v>
          </cell>
        </row>
        <row r="28375">
          <cell r="S28375">
            <v>238705</v>
          </cell>
        </row>
        <row r="28376">
          <cell r="S28376">
            <v>1873081.5</v>
          </cell>
        </row>
        <row r="28377">
          <cell r="S28377">
            <v>2500000</v>
          </cell>
        </row>
        <row r="28378">
          <cell r="S28378">
            <v>925541.21</v>
          </cell>
        </row>
        <row r="28379">
          <cell r="S28379">
            <v>959000</v>
          </cell>
        </row>
        <row r="28380">
          <cell r="S28380">
            <v>3284331</v>
          </cell>
          <cell r="BB28380" t="str">
            <v>Gul</v>
          </cell>
        </row>
        <row r="28381">
          <cell r="S28381">
            <v>2360000</v>
          </cell>
        </row>
        <row r="28382">
          <cell r="S28382">
            <v>2482985.69</v>
          </cell>
        </row>
        <row r="28383">
          <cell r="S28383">
            <v>2834822.85</v>
          </cell>
        </row>
        <row r="28384">
          <cell r="S28384">
            <v>2612165.73</v>
          </cell>
          <cell r="BB28384" t="str">
            <v>Oransje</v>
          </cell>
        </row>
        <row r="28385">
          <cell r="S28385">
            <v>2364080</v>
          </cell>
        </row>
        <row r="28386">
          <cell r="S28386">
            <v>1460379</v>
          </cell>
        </row>
        <row r="28387">
          <cell r="S28387">
            <v>797104</v>
          </cell>
        </row>
        <row r="28388">
          <cell r="S28388">
            <v>1916108.5</v>
          </cell>
        </row>
        <row r="28389">
          <cell r="S28389">
            <v>2004642</v>
          </cell>
        </row>
        <row r="28390">
          <cell r="S28390">
            <v>84430</v>
          </cell>
        </row>
        <row r="28391">
          <cell r="S28391">
            <v>1700679</v>
          </cell>
          <cell r="BB28391" t="str">
            <v>Gul</v>
          </cell>
        </row>
        <row r="28392">
          <cell r="S28392">
            <v>2976329</v>
          </cell>
        </row>
        <row r="28393">
          <cell r="S28393">
            <v>2824799.78</v>
          </cell>
        </row>
        <row r="28394">
          <cell r="S28394">
            <v>1300000</v>
          </cell>
        </row>
        <row r="28395">
          <cell r="S28395">
            <v>1273284</v>
          </cell>
        </row>
        <row r="28396">
          <cell r="S28396">
            <v>4007117.78</v>
          </cell>
        </row>
        <row r="28397">
          <cell r="S28397">
            <v>886549</v>
          </cell>
        </row>
        <row r="28398">
          <cell r="S28398">
            <v>4627439</v>
          </cell>
        </row>
        <row r="28399">
          <cell r="S28399">
            <v>1448146</v>
          </cell>
          <cell r="BB28399" t="str">
            <v>Oransje</v>
          </cell>
        </row>
        <row r="28400">
          <cell r="S28400">
            <v>1340918</v>
          </cell>
        </row>
        <row r="28401">
          <cell r="S28401">
            <v>2027209</v>
          </cell>
        </row>
        <row r="28402">
          <cell r="S28402">
            <v>2483150.84</v>
          </cell>
        </row>
        <row r="28403">
          <cell r="S28403">
            <v>3247500</v>
          </cell>
        </row>
        <row r="28404">
          <cell r="S28404">
            <v>1476393</v>
          </cell>
        </row>
        <row r="28405">
          <cell r="S28405">
            <v>1498607</v>
          </cell>
        </row>
        <row r="28406">
          <cell r="S28406">
            <v>3281247</v>
          </cell>
        </row>
        <row r="28407">
          <cell r="S28407">
            <v>953544</v>
          </cell>
        </row>
        <row r="28408">
          <cell r="S28408">
            <v>3581563</v>
          </cell>
          <cell r="BB28408" t="str">
            <v>Oransje</v>
          </cell>
        </row>
        <row r="28409">
          <cell r="S28409">
            <v>1847675</v>
          </cell>
          <cell r="BB28409" t="str">
            <v>Rød</v>
          </cell>
        </row>
        <row r="28410">
          <cell r="S28410">
            <v>975968.9</v>
          </cell>
        </row>
        <row r="28411">
          <cell r="S28411">
            <v>2517245</v>
          </cell>
        </row>
        <row r="28412">
          <cell r="S28412">
            <v>1761653.43</v>
          </cell>
        </row>
        <row r="28413">
          <cell r="S28413">
            <v>3091467</v>
          </cell>
        </row>
        <row r="28414">
          <cell r="S28414">
            <v>1619907</v>
          </cell>
        </row>
        <row r="28415">
          <cell r="S28415">
            <v>1070000</v>
          </cell>
        </row>
        <row r="28416">
          <cell r="S28416">
            <v>801016</v>
          </cell>
        </row>
        <row r="28417">
          <cell r="S28417">
            <v>1292136</v>
          </cell>
        </row>
        <row r="28418">
          <cell r="S28418">
            <v>891707.15</v>
          </cell>
        </row>
        <row r="28419">
          <cell r="S28419">
            <v>1714713</v>
          </cell>
        </row>
        <row r="28420">
          <cell r="S28420">
            <v>3053681</v>
          </cell>
        </row>
        <row r="28421">
          <cell r="S28421">
            <v>3229988</v>
          </cell>
          <cell r="BB28421" t="str">
            <v>Oransje</v>
          </cell>
        </row>
        <row r="28422">
          <cell r="S28422">
            <v>1848281</v>
          </cell>
        </row>
        <row r="28423">
          <cell r="S28423">
            <v>6760514</v>
          </cell>
        </row>
        <row r="28424">
          <cell r="S28424">
            <v>1075196</v>
          </cell>
        </row>
        <row r="28425">
          <cell r="S28425">
            <v>1668387.79</v>
          </cell>
        </row>
        <row r="28426">
          <cell r="S28426">
            <v>1705097.22</v>
          </cell>
        </row>
        <row r="28427">
          <cell r="S28427">
            <v>2879487.07</v>
          </cell>
        </row>
        <row r="28428">
          <cell r="S28428">
            <v>3308367.78</v>
          </cell>
        </row>
        <row r="28429">
          <cell r="S28429">
            <v>3984099.95</v>
          </cell>
        </row>
        <row r="28430">
          <cell r="S28430">
            <v>2459786.96</v>
          </cell>
        </row>
        <row r="28431">
          <cell r="S28431">
            <v>819459.17</v>
          </cell>
        </row>
        <row r="28432">
          <cell r="S28432">
            <v>1085585</v>
          </cell>
        </row>
        <row r="28433">
          <cell r="S28433">
            <v>2120957</v>
          </cell>
        </row>
        <row r="28434">
          <cell r="S28434">
            <v>4935965.62</v>
          </cell>
        </row>
        <row r="28435">
          <cell r="S28435">
            <v>2864267.59</v>
          </cell>
        </row>
        <row r="28436">
          <cell r="S28436">
            <v>1655336.66</v>
          </cell>
        </row>
        <row r="28437">
          <cell r="S28437">
            <v>1239561.08</v>
          </cell>
        </row>
        <row r="28438">
          <cell r="S28438">
            <v>1299987.3999999999</v>
          </cell>
          <cell r="BB28438" t="str">
            <v>Oransje</v>
          </cell>
        </row>
        <row r="28439">
          <cell r="S28439">
            <v>1729504.65</v>
          </cell>
        </row>
        <row r="28440">
          <cell r="S28440">
            <v>3297809.96</v>
          </cell>
        </row>
        <row r="28441">
          <cell r="S28441">
            <v>488866</v>
          </cell>
        </row>
        <row r="28442">
          <cell r="S28442">
            <v>5454010</v>
          </cell>
        </row>
        <row r="28443">
          <cell r="S28443">
            <v>1543822.94</v>
          </cell>
        </row>
        <row r="28444">
          <cell r="S28444">
            <v>1789559.51</v>
          </cell>
        </row>
        <row r="28445">
          <cell r="S28445">
            <v>600000</v>
          </cell>
        </row>
        <row r="28446">
          <cell r="S28446">
            <v>2487686.9300000002</v>
          </cell>
        </row>
        <row r="28447">
          <cell r="S28447">
            <v>1350000</v>
          </cell>
        </row>
        <row r="28448">
          <cell r="S28448">
            <v>3179164.88</v>
          </cell>
        </row>
        <row r="28449">
          <cell r="S28449">
            <v>2034585.46</v>
          </cell>
        </row>
        <row r="28450">
          <cell r="S28450">
            <v>1109342</v>
          </cell>
        </row>
        <row r="28451">
          <cell r="S28451">
            <v>1009440</v>
          </cell>
        </row>
        <row r="28452">
          <cell r="S28452">
            <v>1992500.98</v>
          </cell>
        </row>
        <row r="28453">
          <cell r="S28453">
            <v>2336000</v>
          </cell>
        </row>
        <row r="28454">
          <cell r="S28454">
            <v>1073529.31</v>
          </cell>
        </row>
        <row r="28455">
          <cell r="S28455">
            <v>1428199.89</v>
          </cell>
        </row>
        <row r="28456">
          <cell r="S28456">
            <v>1054716.23</v>
          </cell>
        </row>
        <row r="28457">
          <cell r="S28457">
            <v>1426449.87</v>
          </cell>
        </row>
        <row r="28458">
          <cell r="S28458">
            <v>2500000</v>
          </cell>
        </row>
        <row r="28459">
          <cell r="S28459">
            <v>1843786.91</v>
          </cell>
        </row>
        <row r="28460">
          <cell r="S28460">
            <v>2207182</v>
          </cell>
          <cell r="BB28460" t="str">
            <v>Lys grønn</v>
          </cell>
        </row>
        <row r="28461">
          <cell r="S28461">
            <v>1942181</v>
          </cell>
          <cell r="BB28461" t="str">
            <v>Oransje</v>
          </cell>
        </row>
        <row r="28462">
          <cell r="S28462">
            <v>1591270.23</v>
          </cell>
        </row>
        <row r="28463">
          <cell r="S28463">
            <v>826843.18</v>
          </cell>
        </row>
        <row r="28464">
          <cell r="S28464">
            <v>1431285</v>
          </cell>
        </row>
        <row r="28465">
          <cell r="S28465">
            <v>530000</v>
          </cell>
        </row>
        <row r="28466">
          <cell r="S28466">
            <v>487210</v>
          </cell>
        </row>
        <row r="28467">
          <cell r="S28467">
            <v>2500000</v>
          </cell>
        </row>
        <row r="28468">
          <cell r="S28468">
            <v>1540000</v>
          </cell>
        </row>
        <row r="28469">
          <cell r="S28469">
            <v>591000</v>
          </cell>
        </row>
        <row r="28470">
          <cell r="S28470">
            <v>1369660</v>
          </cell>
        </row>
        <row r="28471">
          <cell r="S28471">
            <v>1379203.61</v>
          </cell>
          <cell r="BB28471" t="str">
            <v>Rød</v>
          </cell>
        </row>
        <row r="28472">
          <cell r="S28472">
            <v>1177966.74</v>
          </cell>
        </row>
        <row r="28473">
          <cell r="S28473">
            <v>677946.22</v>
          </cell>
        </row>
        <row r="28474">
          <cell r="S28474">
            <v>1872377.71</v>
          </cell>
        </row>
        <row r="28475">
          <cell r="S28475">
            <v>1510000</v>
          </cell>
        </row>
        <row r="28476">
          <cell r="S28476">
            <v>2799795.32</v>
          </cell>
        </row>
        <row r="28477">
          <cell r="S28477">
            <v>509435.63</v>
          </cell>
        </row>
        <row r="28478">
          <cell r="S28478">
            <v>534000</v>
          </cell>
        </row>
        <row r="28479">
          <cell r="S28479">
            <v>2500000</v>
          </cell>
        </row>
        <row r="28480">
          <cell r="S28480">
            <v>2499500.81</v>
          </cell>
          <cell r="BB28480" t="str">
            <v>Gul</v>
          </cell>
        </row>
        <row r="28481">
          <cell r="S28481">
            <v>570000</v>
          </cell>
        </row>
        <row r="28482">
          <cell r="S28482">
            <v>2033865</v>
          </cell>
          <cell r="BB28482" t="str">
            <v>Oransje</v>
          </cell>
        </row>
        <row r="28483">
          <cell r="S28483">
            <v>1715808</v>
          </cell>
        </row>
        <row r="28484">
          <cell r="S28484">
            <v>3913198.76</v>
          </cell>
        </row>
        <row r="28485">
          <cell r="S28485">
            <v>1049739</v>
          </cell>
        </row>
        <row r="28486">
          <cell r="S28486">
            <v>3055133.03</v>
          </cell>
        </row>
        <row r="28487">
          <cell r="S28487">
            <v>3268707</v>
          </cell>
        </row>
        <row r="28488">
          <cell r="S28488">
            <v>1998081</v>
          </cell>
        </row>
        <row r="28489">
          <cell r="S28489">
            <v>841376</v>
          </cell>
        </row>
        <row r="28490">
          <cell r="S28490">
            <v>2853422.74</v>
          </cell>
        </row>
        <row r="28491">
          <cell r="S28491">
            <v>2458656</v>
          </cell>
        </row>
        <row r="28492">
          <cell r="S28492">
            <v>2167018</v>
          </cell>
        </row>
        <row r="28493">
          <cell r="S28493">
            <v>2448784</v>
          </cell>
        </row>
        <row r="28494">
          <cell r="S28494">
            <v>2342111.29</v>
          </cell>
        </row>
        <row r="28495">
          <cell r="S28495">
            <v>3826344.96</v>
          </cell>
        </row>
        <row r="28496">
          <cell r="S28496">
            <v>1922052</v>
          </cell>
        </row>
        <row r="28497">
          <cell r="S28497">
            <v>2122580</v>
          </cell>
          <cell r="BB28497" t="str">
            <v>Grønn</v>
          </cell>
        </row>
        <row r="28498">
          <cell r="S28498">
            <v>369604</v>
          </cell>
        </row>
        <row r="28499">
          <cell r="S28499">
            <v>524666</v>
          </cell>
        </row>
        <row r="28500">
          <cell r="S28500">
            <v>1259228</v>
          </cell>
        </row>
        <row r="28501">
          <cell r="S28501">
            <v>1307414</v>
          </cell>
        </row>
        <row r="28502">
          <cell r="S28502">
            <v>3202500</v>
          </cell>
        </row>
        <row r="28503">
          <cell r="S28503">
            <v>5074393.4800000004</v>
          </cell>
        </row>
        <row r="28504">
          <cell r="S28504">
            <v>2140679</v>
          </cell>
          <cell r="BB28504" t="str">
            <v>Oransje</v>
          </cell>
        </row>
        <row r="28505">
          <cell r="S28505">
            <v>3662870</v>
          </cell>
          <cell r="BB28505" t="str">
            <v>Gul</v>
          </cell>
        </row>
        <row r="28506">
          <cell r="S28506">
            <v>4717000</v>
          </cell>
        </row>
        <row r="28507">
          <cell r="S28507">
            <v>968340</v>
          </cell>
        </row>
        <row r="28508">
          <cell r="S28508">
            <v>776480</v>
          </cell>
        </row>
        <row r="28509">
          <cell r="S28509">
            <v>2768808.8</v>
          </cell>
        </row>
        <row r="28510">
          <cell r="S28510">
            <v>2574503</v>
          </cell>
        </row>
        <row r="28511">
          <cell r="S28511">
            <v>1599293</v>
          </cell>
        </row>
        <row r="28512">
          <cell r="S28512">
            <v>745455</v>
          </cell>
        </row>
        <row r="28513">
          <cell r="S28513">
            <v>1336969.73</v>
          </cell>
        </row>
        <row r="28514">
          <cell r="S28514">
            <v>573438</v>
          </cell>
        </row>
        <row r="28515">
          <cell r="S28515">
            <v>986547.22</v>
          </cell>
          <cell r="BB28515" t="str">
            <v>Oransje</v>
          </cell>
        </row>
        <row r="28516">
          <cell r="S28516">
            <v>3550000</v>
          </cell>
        </row>
        <row r="28517">
          <cell r="S28517">
            <v>4260000</v>
          </cell>
        </row>
        <row r="28518">
          <cell r="S28518">
            <v>2820874</v>
          </cell>
        </row>
        <row r="28519">
          <cell r="S28519">
            <v>321147</v>
          </cell>
          <cell r="BB28519" t="str">
            <v>Gul</v>
          </cell>
        </row>
        <row r="28520">
          <cell r="S28520">
            <v>218738</v>
          </cell>
        </row>
        <row r="28521">
          <cell r="S28521">
            <v>1001804</v>
          </cell>
        </row>
        <row r="28522">
          <cell r="S28522">
            <v>6414531.96</v>
          </cell>
        </row>
        <row r="28523">
          <cell r="S28523">
            <v>1807581</v>
          </cell>
        </row>
        <row r="28524">
          <cell r="S28524">
            <v>3277500</v>
          </cell>
        </row>
        <row r="28525">
          <cell r="S28525">
            <v>3000000</v>
          </cell>
        </row>
        <row r="28526">
          <cell r="S28526">
            <v>1500000</v>
          </cell>
          <cell r="BB28526" t="str">
            <v>Grønn</v>
          </cell>
        </row>
        <row r="28527">
          <cell r="S28527">
            <v>1660000</v>
          </cell>
          <cell r="BB28527" t="str">
            <v>Gul</v>
          </cell>
        </row>
        <row r="28528">
          <cell r="S28528">
            <v>1635924.05</v>
          </cell>
        </row>
        <row r="28529">
          <cell r="S28529">
            <v>999684.25</v>
          </cell>
          <cell r="BB28529" t="str">
            <v>Rød</v>
          </cell>
        </row>
        <row r="28530">
          <cell r="S28530">
            <v>1930819</v>
          </cell>
        </row>
        <row r="28531">
          <cell r="S28531">
            <v>3401247</v>
          </cell>
        </row>
        <row r="28532">
          <cell r="S28532">
            <v>942351.11</v>
          </cell>
        </row>
        <row r="28533">
          <cell r="S28533">
            <v>1987569.59</v>
          </cell>
        </row>
        <row r="28534">
          <cell r="S28534">
            <v>1108158</v>
          </cell>
        </row>
        <row r="28535">
          <cell r="S28535">
            <v>1362647.7</v>
          </cell>
        </row>
        <row r="28536">
          <cell r="S28536">
            <v>1283491</v>
          </cell>
        </row>
        <row r="28537">
          <cell r="S28537">
            <v>948810</v>
          </cell>
        </row>
        <row r="28538">
          <cell r="S28538">
            <v>2499999.66</v>
          </cell>
        </row>
        <row r="28539">
          <cell r="S28539">
            <v>2098579.71</v>
          </cell>
        </row>
        <row r="28540">
          <cell r="S28540">
            <v>449632</v>
          </cell>
        </row>
        <row r="28541">
          <cell r="S28541">
            <v>1419789</v>
          </cell>
        </row>
        <row r="28542">
          <cell r="S28542">
            <v>12477178</v>
          </cell>
        </row>
        <row r="28543">
          <cell r="S28543">
            <v>1103362</v>
          </cell>
        </row>
        <row r="28544">
          <cell r="S28544">
            <v>1336687.1100000001</v>
          </cell>
        </row>
        <row r="28545">
          <cell r="S28545">
            <v>2262418.0699999998</v>
          </cell>
        </row>
        <row r="28546">
          <cell r="S28546">
            <v>1000000</v>
          </cell>
        </row>
        <row r="28547">
          <cell r="S28547">
            <v>2739605</v>
          </cell>
          <cell r="BB28547" t="str">
            <v>Rød</v>
          </cell>
        </row>
        <row r="28548">
          <cell r="S28548">
            <v>1666689.34</v>
          </cell>
        </row>
        <row r="28549">
          <cell r="S28549">
            <v>4890598</v>
          </cell>
          <cell r="BB28549" t="str">
            <v>Gul</v>
          </cell>
        </row>
        <row r="28550">
          <cell r="S28550">
            <v>2660000</v>
          </cell>
        </row>
        <row r="28551">
          <cell r="S28551">
            <v>1075144</v>
          </cell>
        </row>
        <row r="28552">
          <cell r="S28552">
            <v>2498868</v>
          </cell>
        </row>
        <row r="28553">
          <cell r="S28553">
            <v>2293925.75</v>
          </cell>
        </row>
        <row r="28554">
          <cell r="S28554">
            <v>355105</v>
          </cell>
        </row>
        <row r="28555">
          <cell r="S28555">
            <v>1869429.42</v>
          </cell>
        </row>
        <row r="28556">
          <cell r="S28556">
            <v>1858326</v>
          </cell>
        </row>
        <row r="28557">
          <cell r="S28557">
            <v>4241866</v>
          </cell>
          <cell r="BB28557" t="str">
            <v>Rød</v>
          </cell>
        </row>
        <row r="28558">
          <cell r="S28558">
            <v>1187726.93</v>
          </cell>
        </row>
        <row r="28559">
          <cell r="S28559">
            <v>20547.740000000002</v>
          </cell>
        </row>
        <row r="28560">
          <cell r="S28560">
            <v>1625000</v>
          </cell>
        </row>
        <row r="28561">
          <cell r="S28561">
            <v>2651091.39</v>
          </cell>
        </row>
        <row r="28562">
          <cell r="S28562">
            <v>1000000</v>
          </cell>
        </row>
        <row r="28563">
          <cell r="S28563">
            <v>96292.64</v>
          </cell>
        </row>
        <row r="28564">
          <cell r="S28564">
            <v>1110067</v>
          </cell>
          <cell r="BB28564" t="str">
            <v>Rød</v>
          </cell>
        </row>
        <row r="28565">
          <cell r="S28565">
            <v>2643971</v>
          </cell>
        </row>
        <row r="28566">
          <cell r="S28566">
            <v>1558072</v>
          </cell>
        </row>
        <row r="28567">
          <cell r="S28567">
            <v>1326768.3899999999</v>
          </cell>
        </row>
        <row r="28568">
          <cell r="S28568">
            <v>503053</v>
          </cell>
        </row>
        <row r="28569">
          <cell r="S28569">
            <v>1198092.56</v>
          </cell>
        </row>
        <row r="28570">
          <cell r="S28570">
            <v>2256451</v>
          </cell>
        </row>
        <row r="28571">
          <cell r="S28571">
            <v>2413842</v>
          </cell>
          <cell r="BB28571" t="str">
            <v>Oransje</v>
          </cell>
        </row>
        <row r="28572">
          <cell r="S28572">
            <v>1417257</v>
          </cell>
        </row>
        <row r="28573">
          <cell r="S28573">
            <v>2030610</v>
          </cell>
        </row>
        <row r="28574">
          <cell r="S28574">
            <v>4996038.2699999996</v>
          </cell>
        </row>
        <row r="28575">
          <cell r="S28575">
            <v>3537953</v>
          </cell>
        </row>
        <row r="28576">
          <cell r="S28576">
            <v>180409.25</v>
          </cell>
        </row>
        <row r="28577">
          <cell r="S28577">
            <v>1187259</v>
          </cell>
        </row>
        <row r="28578">
          <cell r="S28578">
            <v>3325179.71</v>
          </cell>
        </row>
        <row r="28579">
          <cell r="S28579">
            <v>4778929</v>
          </cell>
        </row>
        <row r="28580">
          <cell r="S28580">
            <v>1451500</v>
          </cell>
        </row>
        <row r="28581">
          <cell r="S28581">
            <v>2334156</v>
          </cell>
        </row>
        <row r="28582">
          <cell r="S28582">
            <v>705875</v>
          </cell>
        </row>
        <row r="28583">
          <cell r="S28583">
            <v>2698686</v>
          </cell>
        </row>
        <row r="28584">
          <cell r="S28584">
            <v>1899981.37</v>
          </cell>
        </row>
        <row r="28585">
          <cell r="S28585">
            <v>1400703</v>
          </cell>
        </row>
        <row r="28586">
          <cell r="S28586">
            <v>1114572.31</v>
          </cell>
        </row>
        <row r="28587">
          <cell r="S28587">
            <v>1058451</v>
          </cell>
          <cell r="BB28587" t="str">
            <v>Gul</v>
          </cell>
        </row>
        <row r="28588">
          <cell r="S28588">
            <v>1198974</v>
          </cell>
          <cell r="BB28588" t="str">
            <v>Grønn</v>
          </cell>
        </row>
        <row r="28589">
          <cell r="S28589">
            <v>4830000</v>
          </cell>
        </row>
        <row r="28590">
          <cell r="S28590">
            <v>2474903</v>
          </cell>
          <cell r="BB28590" t="str">
            <v>Oransje</v>
          </cell>
        </row>
        <row r="28591">
          <cell r="S28591">
            <v>1247129</v>
          </cell>
        </row>
        <row r="28592">
          <cell r="S28592">
            <v>934717.45</v>
          </cell>
        </row>
        <row r="28593">
          <cell r="S28593">
            <v>2083512</v>
          </cell>
        </row>
        <row r="28594">
          <cell r="S28594">
            <v>1672000</v>
          </cell>
        </row>
        <row r="28595">
          <cell r="S28595">
            <v>2669527.42</v>
          </cell>
        </row>
        <row r="28596">
          <cell r="S28596">
            <v>1471227</v>
          </cell>
        </row>
        <row r="28597">
          <cell r="S28597">
            <v>2368868</v>
          </cell>
        </row>
        <row r="28598">
          <cell r="S28598">
            <v>1191000</v>
          </cell>
          <cell r="BB28598" t="str">
            <v>Rød</v>
          </cell>
        </row>
        <row r="28599">
          <cell r="S28599">
            <v>3959275</v>
          </cell>
        </row>
        <row r="28600">
          <cell r="S28600">
            <v>522300</v>
          </cell>
        </row>
        <row r="28601">
          <cell r="S28601">
            <v>1793573</v>
          </cell>
        </row>
        <row r="28602">
          <cell r="S28602">
            <v>2700000</v>
          </cell>
        </row>
        <row r="28603">
          <cell r="S28603">
            <v>1337450.53</v>
          </cell>
        </row>
        <row r="28604">
          <cell r="S28604">
            <v>1842376</v>
          </cell>
        </row>
        <row r="28605">
          <cell r="S28605">
            <v>853984</v>
          </cell>
          <cell r="BB28605" t="str">
            <v>Rød</v>
          </cell>
        </row>
        <row r="28606">
          <cell r="S28606">
            <v>211016</v>
          </cell>
          <cell r="BB28606" t="str">
            <v>Rød</v>
          </cell>
        </row>
        <row r="28607">
          <cell r="S28607">
            <v>2600000</v>
          </cell>
        </row>
        <row r="28608">
          <cell r="S28608">
            <v>1161085.3</v>
          </cell>
        </row>
        <row r="28609">
          <cell r="S28609">
            <v>1318300</v>
          </cell>
        </row>
        <row r="28610">
          <cell r="S28610">
            <v>1340000</v>
          </cell>
        </row>
        <row r="28611">
          <cell r="S28611">
            <v>237212.5</v>
          </cell>
        </row>
        <row r="28612">
          <cell r="S28612">
            <v>2109107.75</v>
          </cell>
        </row>
        <row r="28613">
          <cell r="S28613">
            <v>1672860</v>
          </cell>
        </row>
        <row r="28614">
          <cell r="S28614">
            <v>2005297.78</v>
          </cell>
        </row>
        <row r="28615">
          <cell r="S28615">
            <v>2243779</v>
          </cell>
          <cell r="BB28615" t="str">
            <v>Gul</v>
          </cell>
        </row>
        <row r="28616">
          <cell r="S28616">
            <v>1499885.87</v>
          </cell>
        </row>
        <row r="28617">
          <cell r="S28617">
            <v>1769442.1</v>
          </cell>
        </row>
        <row r="28618">
          <cell r="S28618">
            <v>1118455.3799999999</v>
          </cell>
        </row>
        <row r="28619">
          <cell r="S28619">
            <v>5730000</v>
          </cell>
        </row>
        <row r="28620">
          <cell r="S28620">
            <v>678415</v>
          </cell>
          <cell r="BB28620" t="str">
            <v>Rød</v>
          </cell>
        </row>
        <row r="28621">
          <cell r="S28621">
            <v>1200000</v>
          </cell>
        </row>
        <row r="28622">
          <cell r="S28622">
            <v>1602533</v>
          </cell>
        </row>
        <row r="28623">
          <cell r="S28623">
            <v>1074897</v>
          </cell>
        </row>
        <row r="28624">
          <cell r="S28624">
            <v>1439999.8</v>
          </cell>
        </row>
        <row r="28625">
          <cell r="S28625">
            <v>1235454</v>
          </cell>
        </row>
        <row r="28626">
          <cell r="S28626">
            <v>2076343</v>
          </cell>
        </row>
        <row r="28627">
          <cell r="S28627">
            <v>992491.25</v>
          </cell>
          <cell r="BB28627" t="str">
            <v>Lys grønn</v>
          </cell>
        </row>
        <row r="28628">
          <cell r="S28628">
            <v>4624263</v>
          </cell>
        </row>
        <row r="28629">
          <cell r="S28629">
            <v>3408695.97</v>
          </cell>
        </row>
        <row r="28630">
          <cell r="S28630">
            <v>1879809</v>
          </cell>
        </row>
        <row r="28631">
          <cell r="S28631">
            <v>2129525.54</v>
          </cell>
        </row>
        <row r="28632">
          <cell r="S28632">
            <v>1237539</v>
          </cell>
        </row>
        <row r="28633">
          <cell r="S28633">
            <v>899411</v>
          </cell>
        </row>
        <row r="28634">
          <cell r="S28634">
            <v>1646675.35</v>
          </cell>
        </row>
        <row r="28635">
          <cell r="S28635">
            <v>664594</v>
          </cell>
        </row>
        <row r="28636">
          <cell r="S28636">
            <v>3864401</v>
          </cell>
        </row>
        <row r="28637">
          <cell r="S28637">
            <v>1021000</v>
          </cell>
        </row>
        <row r="28638">
          <cell r="S28638">
            <v>1602794</v>
          </cell>
        </row>
        <row r="28639">
          <cell r="S28639">
            <v>957780</v>
          </cell>
        </row>
        <row r="28640">
          <cell r="S28640">
            <v>2100000</v>
          </cell>
        </row>
        <row r="28641">
          <cell r="S28641">
            <v>1995000</v>
          </cell>
        </row>
        <row r="28642">
          <cell r="S28642">
            <v>2835000</v>
          </cell>
        </row>
        <row r="28643">
          <cell r="S28643">
            <v>541795.68999999994</v>
          </cell>
        </row>
        <row r="28644">
          <cell r="S28644">
            <v>1213134</v>
          </cell>
        </row>
        <row r="28645">
          <cell r="S28645">
            <v>1107159</v>
          </cell>
        </row>
        <row r="28646">
          <cell r="S28646">
            <v>5183491</v>
          </cell>
          <cell r="BB28646" t="str">
            <v>Oransje</v>
          </cell>
        </row>
        <row r="28647">
          <cell r="S28647">
            <v>1125420</v>
          </cell>
        </row>
        <row r="28648">
          <cell r="S28648">
            <v>3642845</v>
          </cell>
        </row>
        <row r="28649">
          <cell r="S28649">
            <v>990000</v>
          </cell>
        </row>
        <row r="28650">
          <cell r="S28650">
            <v>1839828</v>
          </cell>
        </row>
        <row r="28651">
          <cell r="S28651">
            <v>1381000</v>
          </cell>
        </row>
        <row r="28652">
          <cell r="S28652">
            <v>1853194</v>
          </cell>
        </row>
        <row r="28653">
          <cell r="S28653">
            <v>1913767.63</v>
          </cell>
        </row>
        <row r="28654">
          <cell r="S28654">
            <v>937086</v>
          </cell>
        </row>
        <row r="28655">
          <cell r="S28655">
            <v>612997.86</v>
          </cell>
        </row>
        <row r="28656">
          <cell r="S28656">
            <v>2723265.61</v>
          </cell>
        </row>
        <row r="28657">
          <cell r="S28657">
            <v>485795</v>
          </cell>
        </row>
        <row r="28658">
          <cell r="S28658">
            <v>2478906</v>
          </cell>
        </row>
        <row r="28659">
          <cell r="S28659">
            <v>1559405</v>
          </cell>
        </row>
        <row r="28660">
          <cell r="S28660">
            <v>2123211.9300000002</v>
          </cell>
        </row>
        <row r="28661">
          <cell r="S28661">
            <v>6495000</v>
          </cell>
        </row>
        <row r="28662">
          <cell r="S28662">
            <v>2617305</v>
          </cell>
          <cell r="BB28662" t="str">
            <v>Grønn</v>
          </cell>
        </row>
        <row r="28663">
          <cell r="S28663">
            <v>596000</v>
          </cell>
          <cell r="BB28663" t="str">
            <v>Rød</v>
          </cell>
        </row>
        <row r="28664">
          <cell r="S28664">
            <v>3442746</v>
          </cell>
        </row>
        <row r="28665">
          <cell r="S28665">
            <v>224020</v>
          </cell>
        </row>
        <row r="28666">
          <cell r="S28666">
            <v>2813604</v>
          </cell>
          <cell r="BB28666" t="str">
            <v>Oransje</v>
          </cell>
        </row>
        <row r="28667">
          <cell r="S28667">
            <v>1609489.97</v>
          </cell>
        </row>
        <row r="28668">
          <cell r="S28668">
            <v>4500000</v>
          </cell>
        </row>
        <row r="28669">
          <cell r="S28669">
            <v>407999.5</v>
          </cell>
        </row>
        <row r="28670">
          <cell r="S28670">
            <v>1066507</v>
          </cell>
        </row>
        <row r="28671">
          <cell r="S28671">
            <v>1303217</v>
          </cell>
        </row>
        <row r="28672">
          <cell r="S28672">
            <v>2599610.7999999998</v>
          </cell>
        </row>
        <row r="28673">
          <cell r="S28673">
            <v>1147205</v>
          </cell>
        </row>
        <row r="28674">
          <cell r="S28674">
            <v>4140000</v>
          </cell>
        </row>
        <row r="28675">
          <cell r="S28675">
            <v>1792286</v>
          </cell>
        </row>
        <row r="28676">
          <cell r="S28676">
            <v>2682556</v>
          </cell>
        </row>
        <row r="28677">
          <cell r="S28677">
            <v>6050063</v>
          </cell>
          <cell r="BB28677" t="str">
            <v>Rød</v>
          </cell>
        </row>
        <row r="28678">
          <cell r="S28678">
            <v>3303940.3</v>
          </cell>
        </row>
        <row r="28679">
          <cell r="S28679">
            <v>1590772.43</v>
          </cell>
        </row>
        <row r="28680">
          <cell r="S28680">
            <v>1661480</v>
          </cell>
          <cell r="BB28680" t="str">
            <v>Gul</v>
          </cell>
        </row>
        <row r="28681">
          <cell r="S28681">
            <v>2576837</v>
          </cell>
        </row>
        <row r="28682">
          <cell r="S28682">
            <v>2360980</v>
          </cell>
        </row>
        <row r="28683">
          <cell r="S28683">
            <v>1670602.93</v>
          </cell>
          <cell r="BB28683" t="str">
            <v>Oransje</v>
          </cell>
        </row>
        <row r="28684">
          <cell r="S28684">
            <v>634921</v>
          </cell>
        </row>
        <row r="28685">
          <cell r="S28685">
            <v>1760479</v>
          </cell>
        </row>
        <row r="28686">
          <cell r="S28686">
            <v>956866</v>
          </cell>
        </row>
        <row r="28687">
          <cell r="S28687">
            <v>1297791</v>
          </cell>
        </row>
        <row r="28688">
          <cell r="S28688">
            <v>1672000</v>
          </cell>
        </row>
        <row r="28689">
          <cell r="S28689">
            <v>1810000</v>
          </cell>
        </row>
        <row r="28690">
          <cell r="S28690">
            <v>1942280.97</v>
          </cell>
          <cell r="BB28690" t="str">
            <v>Gul</v>
          </cell>
        </row>
        <row r="28691">
          <cell r="S28691">
            <v>1176101</v>
          </cell>
        </row>
        <row r="28692">
          <cell r="S28692">
            <v>1264499.7</v>
          </cell>
        </row>
        <row r="28693">
          <cell r="S28693">
            <v>1527376.61</v>
          </cell>
        </row>
        <row r="28694">
          <cell r="S28694">
            <v>1600000</v>
          </cell>
        </row>
        <row r="28695">
          <cell r="S28695">
            <v>1504565</v>
          </cell>
        </row>
        <row r="28696">
          <cell r="S28696">
            <v>1413310</v>
          </cell>
        </row>
        <row r="28697">
          <cell r="S28697">
            <v>2250060</v>
          </cell>
          <cell r="BB28697" t="str">
            <v>Rød</v>
          </cell>
        </row>
        <row r="28698">
          <cell r="S28698">
            <v>984000</v>
          </cell>
        </row>
        <row r="28699">
          <cell r="S28699">
            <v>3045000</v>
          </cell>
        </row>
        <row r="28700">
          <cell r="S28700">
            <v>1709812.56</v>
          </cell>
        </row>
        <row r="28701">
          <cell r="S28701">
            <v>907206</v>
          </cell>
        </row>
        <row r="28702">
          <cell r="S28702">
            <v>2039779</v>
          </cell>
          <cell r="BB28702" t="str">
            <v>Oransje</v>
          </cell>
        </row>
        <row r="28703">
          <cell r="S28703">
            <v>2222575.79</v>
          </cell>
        </row>
        <row r="28704">
          <cell r="S28704">
            <v>1735127</v>
          </cell>
        </row>
        <row r="28705">
          <cell r="S28705">
            <v>1300754.8600000001</v>
          </cell>
        </row>
        <row r="28706">
          <cell r="S28706">
            <v>3585000</v>
          </cell>
        </row>
        <row r="28707">
          <cell r="S28707">
            <v>2664518</v>
          </cell>
        </row>
        <row r="28708">
          <cell r="S28708">
            <v>4878214.21</v>
          </cell>
        </row>
        <row r="28709">
          <cell r="S28709">
            <v>1326710</v>
          </cell>
        </row>
        <row r="28710">
          <cell r="S28710">
            <v>4617198</v>
          </cell>
        </row>
        <row r="28711">
          <cell r="S28711">
            <v>459575</v>
          </cell>
          <cell r="BB28711" t="str">
            <v>Rød</v>
          </cell>
        </row>
        <row r="28712">
          <cell r="S28712">
            <v>1500000</v>
          </cell>
        </row>
        <row r="28713">
          <cell r="S28713">
            <v>1500000</v>
          </cell>
        </row>
        <row r="28714">
          <cell r="S28714">
            <v>661025</v>
          </cell>
        </row>
        <row r="28715">
          <cell r="S28715">
            <v>1656246</v>
          </cell>
        </row>
        <row r="28716">
          <cell r="S28716">
            <v>1226541</v>
          </cell>
        </row>
        <row r="28717">
          <cell r="S28717">
            <v>2186249.9900000002</v>
          </cell>
        </row>
        <row r="28718">
          <cell r="S28718">
            <v>1265825.07</v>
          </cell>
        </row>
        <row r="28719">
          <cell r="S28719">
            <v>3382077</v>
          </cell>
        </row>
        <row r="28720">
          <cell r="S28720">
            <v>2327831.4900000002</v>
          </cell>
        </row>
        <row r="28721">
          <cell r="S28721">
            <v>181306.1</v>
          </cell>
        </row>
        <row r="28722">
          <cell r="S28722">
            <v>1088586</v>
          </cell>
        </row>
        <row r="28723">
          <cell r="S28723">
            <v>1437132</v>
          </cell>
        </row>
        <row r="28724">
          <cell r="S28724">
            <v>5114879</v>
          </cell>
        </row>
        <row r="28725">
          <cell r="S28725">
            <v>1696228.01</v>
          </cell>
        </row>
        <row r="28726">
          <cell r="S28726">
            <v>1635693</v>
          </cell>
          <cell r="BB28726" t="str">
            <v>Oransje</v>
          </cell>
        </row>
        <row r="28727">
          <cell r="S28727">
            <v>2326159.7999999998</v>
          </cell>
        </row>
        <row r="28728">
          <cell r="S28728">
            <v>3136331</v>
          </cell>
        </row>
        <row r="28729">
          <cell r="S28729">
            <v>4762195</v>
          </cell>
        </row>
        <row r="28730">
          <cell r="S28730">
            <v>1684330</v>
          </cell>
        </row>
        <row r="28731">
          <cell r="S28731">
            <v>1411467</v>
          </cell>
        </row>
        <row r="28732">
          <cell r="S28732">
            <v>3677347.11</v>
          </cell>
        </row>
        <row r="28733">
          <cell r="S28733">
            <v>1166124</v>
          </cell>
        </row>
        <row r="28734">
          <cell r="S28734">
            <v>2441063</v>
          </cell>
        </row>
        <row r="28735">
          <cell r="S28735">
            <v>1829914</v>
          </cell>
        </row>
        <row r="28736">
          <cell r="S28736">
            <v>6228348</v>
          </cell>
        </row>
        <row r="28737">
          <cell r="S28737">
            <v>2686157.37</v>
          </cell>
        </row>
        <row r="28738">
          <cell r="S28738">
            <v>2359555.0099999998</v>
          </cell>
        </row>
        <row r="28739">
          <cell r="S28739">
            <v>698641</v>
          </cell>
        </row>
        <row r="28740">
          <cell r="S28740">
            <v>2580531</v>
          </cell>
          <cell r="BB28740" t="str">
            <v>Rød</v>
          </cell>
        </row>
        <row r="28741">
          <cell r="S28741">
            <v>2809925</v>
          </cell>
        </row>
        <row r="28742">
          <cell r="S28742">
            <v>360000</v>
          </cell>
        </row>
        <row r="28743">
          <cell r="S28743">
            <v>3333136</v>
          </cell>
          <cell r="BB28743" t="str">
            <v>Oransje</v>
          </cell>
        </row>
        <row r="28744">
          <cell r="S28744">
            <v>1201444</v>
          </cell>
          <cell r="BB28744" t="str">
            <v>Rød</v>
          </cell>
        </row>
        <row r="28745">
          <cell r="S28745">
            <v>915654</v>
          </cell>
        </row>
        <row r="28746">
          <cell r="S28746">
            <v>590371</v>
          </cell>
        </row>
        <row r="28747">
          <cell r="S28747">
            <v>1300000</v>
          </cell>
        </row>
        <row r="28748">
          <cell r="S28748">
            <v>450409.36</v>
          </cell>
        </row>
        <row r="28749">
          <cell r="S28749">
            <v>932798</v>
          </cell>
        </row>
        <row r="28750">
          <cell r="S28750">
            <v>3332353</v>
          </cell>
        </row>
        <row r="28751">
          <cell r="S28751">
            <v>843280.15</v>
          </cell>
        </row>
        <row r="28752">
          <cell r="S28752">
            <v>985454</v>
          </cell>
          <cell r="BB28752" t="str">
            <v>Oransje</v>
          </cell>
        </row>
        <row r="28753">
          <cell r="S28753">
            <v>669187.13</v>
          </cell>
        </row>
        <row r="28754">
          <cell r="S28754">
            <v>1387518.17</v>
          </cell>
        </row>
        <row r="28755">
          <cell r="S28755">
            <v>1249688.6000000001</v>
          </cell>
        </row>
        <row r="28756">
          <cell r="S28756">
            <v>3812637</v>
          </cell>
        </row>
        <row r="28757">
          <cell r="S28757">
            <v>811500</v>
          </cell>
        </row>
        <row r="28758">
          <cell r="S28758">
            <v>2335977.5</v>
          </cell>
        </row>
        <row r="28759">
          <cell r="S28759">
            <v>3166000</v>
          </cell>
          <cell r="BB28759" t="str">
            <v>Rød</v>
          </cell>
        </row>
        <row r="28760">
          <cell r="S28760">
            <v>2672938</v>
          </cell>
        </row>
        <row r="28761">
          <cell r="S28761">
            <v>7561954</v>
          </cell>
        </row>
        <row r="28762">
          <cell r="S28762">
            <v>2223335.9700000002</v>
          </cell>
        </row>
        <row r="28763">
          <cell r="S28763">
            <v>3102924</v>
          </cell>
        </row>
        <row r="28764">
          <cell r="S28764">
            <v>2271555.39</v>
          </cell>
        </row>
        <row r="28765">
          <cell r="S28765">
            <v>6000000</v>
          </cell>
        </row>
        <row r="28766">
          <cell r="S28766">
            <v>599680.14</v>
          </cell>
        </row>
        <row r="28767">
          <cell r="S28767">
            <v>616291.25</v>
          </cell>
        </row>
        <row r="28768">
          <cell r="S28768">
            <v>765476.83</v>
          </cell>
        </row>
        <row r="28769">
          <cell r="S28769">
            <v>1848754</v>
          </cell>
          <cell r="BB28769" t="str">
            <v>Grønn</v>
          </cell>
        </row>
        <row r="28770">
          <cell r="S28770">
            <v>2183287</v>
          </cell>
          <cell r="BB28770" t="str">
            <v>Grønn</v>
          </cell>
        </row>
        <row r="28771">
          <cell r="S28771">
            <v>3112249</v>
          </cell>
          <cell r="BB28771" t="str">
            <v>Grønn</v>
          </cell>
        </row>
        <row r="28772">
          <cell r="S28772">
            <v>1896146</v>
          </cell>
        </row>
        <row r="28773">
          <cell r="S28773">
            <v>2387872</v>
          </cell>
        </row>
        <row r="28774">
          <cell r="S28774">
            <v>820005.62</v>
          </cell>
        </row>
        <row r="28775">
          <cell r="S28775">
            <v>921032</v>
          </cell>
        </row>
        <row r="28776">
          <cell r="S28776">
            <v>973702.07</v>
          </cell>
        </row>
        <row r="28777">
          <cell r="S28777">
            <v>2851989.88</v>
          </cell>
        </row>
        <row r="28778">
          <cell r="S28778">
            <v>1409994</v>
          </cell>
          <cell r="BB28778" t="str">
            <v>Rød</v>
          </cell>
        </row>
        <row r="28779">
          <cell r="S28779">
            <v>2435326.1</v>
          </cell>
        </row>
        <row r="28780">
          <cell r="S28780">
            <v>1569293</v>
          </cell>
        </row>
        <row r="28781">
          <cell r="S28781">
            <v>805413</v>
          </cell>
        </row>
        <row r="28782">
          <cell r="S28782">
            <v>1670146.17</v>
          </cell>
        </row>
        <row r="28783">
          <cell r="S28783">
            <v>1906137.38</v>
          </cell>
        </row>
        <row r="28784">
          <cell r="S28784">
            <v>905873.25</v>
          </cell>
        </row>
        <row r="28785">
          <cell r="S28785">
            <v>718479</v>
          </cell>
        </row>
        <row r="28786">
          <cell r="S28786">
            <v>779797</v>
          </cell>
        </row>
        <row r="28787">
          <cell r="S28787">
            <v>1847500</v>
          </cell>
        </row>
        <row r="28788">
          <cell r="S28788">
            <v>2597359.59</v>
          </cell>
          <cell r="BB28788" t="str">
            <v>Gul</v>
          </cell>
        </row>
        <row r="28789">
          <cell r="S28789">
            <v>2275226.83</v>
          </cell>
        </row>
        <row r="28790">
          <cell r="S28790">
            <v>2054529</v>
          </cell>
        </row>
        <row r="28791">
          <cell r="S28791">
            <v>2061683</v>
          </cell>
        </row>
        <row r="28792">
          <cell r="S28792">
            <v>1000610</v>
          </cell>
        </row>
        <row r="28793">
          <cell r="S28793">
            <v>1910827</v>
          </cell>
          <cell r="BB28793" t="str">
            <v>Lys grønn</v>
          </cell>
        </row>
        <row r="28794">
          <cell r="S28794">
            <v>2129061</v>
          </cell>
        </row>
        <row r="28795">
          <cell r="S28795">
            <v>1476200</v>
          </cell>
        </row>
        <row r="28796">
          <cell r="S28796">
            <v>1353998.82</v>
          </cell>
        </row>
        <row r="28797">
          <cell r="S28797">
            <v>2698483.71</v>
          </cell>
        </row>
        <row r="28798">
          <cell r="S28798">
            <v>950000</v>
          </cell>
        </row>
        <row r="28799">
          <cell r="S28799">
            <v>1535095.52</v>
          </cell>
        </row>
        <row r="28800">
          <cell r="S28800">
            <v>96791.31</v>
          </cell>
        </row>
        <row r="28801">
          <cell r="S28801">
            <v>910000</v>
          </cell>
        </row>
        <row r="28802">
          <cell r="S28802">
            <v>3032500</v>
          </cell>
        </row>
        <row r="28803">
          <cell r="S28803">
            <v>784101.44</v>
          </cell>
        </row>
        <row r="28804">
          <cell r="S28804">
            <v>1878989.61</v>
          </cell>
        </row>
        <row r="28805">
          <cell r="S28805">
            <v>1358210</v>
          </cell>
          <cell r="BB28805" t="str">
            <v>Oransje</v>
          </cell>
        </row>
        <row r="28806">
          <cell r="S28806">
            <v>3300000</v>
          </cell>
        </row>
        <row r="28807">
          <cell r="S28807">
            <v>4782803.03</v>
          </cell>
        </row>
        <row r="28808">
          <cell r="S28808">
            <v>4000000</v>
          </cell>
        </row>
        <row r="28809">
          <cell r="S28809">
            <v>994645.85</v>
          </cell>
          <cell r="BB28809" t="str">
            <v>Rød</v>
          </cell>
        </row>
        <row r="28810">
          <cell r="S28810">
            <v>3278856.14</v>
          </cell>
        </row>
        <row r="28811">
          <cell r="S28811">
            <v>2671331.1800000002</v>
          </cell>
        </row>
        <row r="28812">
          <cell r="S28812">
            <v>1715000</v>
          </cell>
        </row>
        <row r="28813">
          <cell r="S28813">
            <v>3670242.76</v>
          </cell>
        </row>
        <row r="28814">
          <cell r="S28814">
            <v>1924653.9</v>
          </cell>
        </row>
        <row r="28815">
          <cell r="S28815">
            <v>1513237.33</v>
          </cell>
        </row>
        <row r="28816">
          <cell r="S28816">
            <v>2600267.81</v>
          </cell>
        </row>
        <row r="28817">
          <cell r="S28817">
            <v>2487733</v>
          </cell>
        </row>
        <row r="28818">
          <cell r="S28818">
            <v>1433043.34</v>
          </cell>
        </row>
        <row r="28819">
          <cell r="S28819">
            <v>1295220</v>
          </cell>
        </row>
        <row r="28820">
          <cell r="S28820">
            <v>1939651.55</v>
          </cell>
        </row>
        <row r="28821">
          <cell r="S28821">
            <v>84681.42</v>
          </cell>
        </row>
        <row r="28822">
          <cell r="S28822">
            <v>987380</v>
          </cell>
        </row>
        <row r="28823">
          <cell r="S28823">
            <v>165671.75</v>
          </cell>
        </row>
        <row r="28824">
          <cell r="S28824">
            <v>6255232</v>
          </cell>
        </row>
        <row r="28825">
          <cell r="S28825">
            <v>462944</v>
          </cell>
        </row>
        <row r="28826">
          <cell r="S28826">
            <v>2241117.87</v>
          </cell>
        </row>
        <row r="28827">
          <cell r="S28827">
            <v>4590000</v>
          </cell>
        </row>
        <row r="28828">
          <cell r="S28828">
            <v>2204950.7999999998</v>
          </cell>
        </row>
        <row r="28829">
          <cell r="S28829">
            <v>1212512</v>
          </cell>
        </row>
        <row r="28830">
          <cell r="S28830">
            <v>812750</v>
          </cell>
        </row>
        <row r="28831">
          <cell r="S28831">
            <v>1519567</v>
          </cell>
        </row>
        <row r="28832">
          <cell r="S28832">
            <v>1596682</v>
          </cell>
        </row>
        <row r="28833">
          <cell r="S28833">
            <v>637852</v>
          </cell>
          <cell r="BB28833" t="str">
            <v>Rød</v>
          </cell>
        </row>
        <row r="28834">
          <cell r="S28834">
            <v>3200683</v>
          </cell>
        </row>
        <row r="28835">
          <cell r="S28835">
            <v>2000000</v>
          </cell>
        </row>
        <row r="28836">
          <cell r="S28836">
            <v>1106294</v>
          </cell>
        </row>
        <row r="28837">
          <cell r="S28837">
            <v>1651196.13</v>
          </cell>
        </row>
        <row r="28838">
          <cell r="S28838">
            <v>495293</v>
          </cell>
        </row>
        <row r="28839">
          <cell r="S28839">
            <v>740488.5</v>
          </cell>
        </row>
        <row r="28840">
          <cell r="S28840">
            <v>985797.84</v>
          </cell>
        </row>
        <row r="28841">
          <cell r="S28841">
            <v>2739999.11</v>
          </cell>
        </row>
        <row r="28842">
          <cell r="S28842">
            <v>721240.04</v>
          </cell>
        </row>
        <row r="28843">
          <cell r="S28843">
            <v>1925099.57</v>
          </cell>
        </row>
        <row r="28844">
          <cell r="S28844">
            <v>2499907.87</v>
          </cell>
        </row>
        <row r="28845">
          <cell r="S28845">
            <v>907999.57</v>
          </cell>
        </row>
        <row r="28846">
          <cell r="S28846">
            <v>270282.94</v>
          </cell>
        </row>
        <row r="28847">
          <cell r="S28847">
            <v>596535</v>
          </cell>
        </row>
        <row r="28848">
          <cell r="S28848">
            <v>447213</v>
          </cell>
        </row>
        <row r="28849">
          <cell r="S28849">
            <v>247448</v>
          </cell>
        </row>
        <row r="28850">
          <cell r="S28850">
            <v>2017280.14</v>
          </cell>
          <cell r="BB28850" t="str">
            <v>Oransje</v>
          </cell>
        </row>
        <row r="28851">
          <cell r="S28851">
            <v>861170.27</v>
          </cell>
        </row>
        <row r="28852">
          <cell r="S28852">
            <v>1475271</v>
          </cell>
        </row>
        <row r="28853">
          <cell r="S28853">
            <v>1753312</v>
          </cell>
        </row>
        <row r="28854">
          <cell r="S28854">
            <v>1828996.76</v>
          </cell>
        </row>
        <row r="28855">
          <cell r="S28855">
            <v>2797212</v>
          </cell>
        </row>
        <row r="28856">
          <cell r="S28856">
            <v>1977882</v>
          </cell>
          <cell r="BB28856" t="str">
            <v>Grønn</v>
          </cell>
        </row>
        <row r="28857">
          <cell r="S28857">
            <v>2333749.17</v>
          </cell>
        </row>
        <row r="28858">
          <cell r="S28858">
            <v>2625000</v>
          </cell>
        </row>
        <row r="28859">
          <cell r="S28859">
            <v>604911</v>
          </cell>
        </row>
        <row r="28860">
          <cell r="S28860">
            <v>1467092.78</v>
          </cell>
        </row>
        <row r="28861">
          <cell r="S28861">
            <v>1687858</v>
          </cell>
        </row>
        <row r="28862">
          <cell r="S28862">
            <v>1508365</v>
          </cell>
        </row>
        <row r="28863">
          <cell r="S28863">
            <v>1094435</v>
          </cell>
          <cell r="BB28863" t="str">
            <v>Rød</v>
          </cell>
        </row>
        <row r="28864">
          <cell r="S28864">
            <v>1295503</v>
          </cell>
        </row>
        <row r="28865">
          <cell r="S28865">
            <v>1648634</v>
          </cell>
        </row>
        <row r="28866">
          <cell r="S28866">
            <v>1377629</v>
          </cell>
        </row>
        <row r="28867">
          <cell r="S28867">
            <v>1680878.74</v>
          </cell>
        </row>
        <row r="28868">
          <cell r="S28868">
            <v>2677385</v>
          </cell>
        </row>
        <row r="28869">
          <cell r="S28869">
            <v>1432543.04</v>
          </cell>
        </row>
        <row r="28870">
          <cell r="S28870">
            <v>1269635</v>
          </cell>
        </row>
        <row r="28871">
          <cell r="S28871">
            <v>1203202</v>
          </cell>
        </row>
        <row r="28872">
          <cell r="S28872">
            <v>1066776</v>
          </cell>
        </row>
        <row r="28873">
          <cell r="S28873">
            <v>1741017</v>
          </cell>
        </row>
        <row r="28874">
          <cell r="S28874">
            <v>2730784</v>
          </cell>
        </row>
        <row r="28875">
          <cell r="S28875">
            <v>2725541.85</v>
          </cell>
        </row>
        <row r="28876">
          <cell r="S28876">
            <v>2220605.33</v>
          </cell>
        </row>
        <row r="28877">
          <cell r="S28877">
            <v>1450995.82</v>
          </cell>
        </row>
        <row r="28878">
          <cell r="S28878">
            <v>758254.48</v>
          </cell>
        </row>
        <row r="28879">
          <cell r="S28879">
            <v>1096096.3999999999</v>
          </cell>
        </row>
        <row r="28880">
          <cell r="S28880">
            <v>1276902</v>
          </cell>
        </row>
        <row r="28881">
          <cell r="S28881">
            <v>606421</v>
          </cell>
        </row>
        <row r="28882">
          <cell r="S28882">
            <v>2640000</v>
          </cell>
          <cell r="BB28882" t="str">
            <v>Gul</v>
          </cell>
        </row>
        <row r="28883">
          <cell r="S28883">
            <v>1964935.36</v>
          </cell>
        </row>
        <row r="28884">
          <cell r="S28884">
            <v>2018347.2</v>
          </cell>
        </row>
        <row r="28885">
          <cell r="S28885">
            <v>1747864.08</v>
          </cell>
        </row>
        <row r="28886">
          <cell r="S28886">
            <v>1936217</v>
          </cell>
        </row>
        <row r="28887">
          <cell r="S28887">
            <v>25725</v>
          </cell>
        </row>
        <row r="28888">
          <cell r="S28888">
            <v>598902.66</v>
          </cell>
        </row>
        <row r="28889">
          <cell r="S28889">
            <v>874675</v>
          </cell>
        </row>
        <row r="28890">
          <cell r="S28890">
            <v>6890726</v>
          </cell>
          <cell r="BB28890" t="str">
            <v>Oransje</v>
          </cell>
        </row>
        <row r="28891">
          <cell r="S28891">
            <v>2600000</v>
          </cell>
        </row>
        <row r="28892">
          <cell r="S28892">
            <v>1056744.57</v>
          </cell>
        </row>
        <row r="28893">
          <cell r="S28893">
            <v>2927530.43</v>
          </cell>
          <cell r="BB28893" t="str">
            <v>Rød</v>
          </cell>
        </row>
        <row r="28894">
          <cell r="S28894">
            <v>512546</v>
          </cell>
        </row>
        <row r="28895">
          <cell r="S28895">
            <v>1746255</v>
          </cell>
        </row>
        <row r="28896">
          <cell r="S28896">
            <v>2164391</v>
          </cell>
        </row>
        <row r="28897">
          <cell r="S28897">
            <v>1287972</v>
          </cell>
        </row>
        <row r="28898">
          <cell r="S28898">
            <v>1429280.9</v>
          </cell>
        </row>
        <row r="28899">
          <cell r="S28899">
            <v>3359752</v>
          </cell>
        </row>
        <row r="28900">
          <cell r="S28900">
            <v>1601546</v>
          </cell>
        </row>
        <row r="28901">
          <cell r="S28901">
            <v>435139</v>
          </cell>
        </row>
        <row r="28902">
          <cell r="S28902">
            <v>3757237.65</v>
          </cell>
        </row>
        <row r="28903">
          <cell r="S28903">
            <v>1730573</v>
          </cell>
        </row>
        <row r="28904">
          <cell r="S28904">
            <v>2439594.64</v>
          </cell>
        </row>
        <row r="28905">
          <cell r="S28905">
            <v>1796654.5</v>
          </cell>
        </row>
        <row r="28906">
          <cell r="S28906">
            <v>3023000</v>
          </cell>
        </row>
        <row r="28907">
          <cell r="S28907">
            <v>1406953.38</v>
          </cell>
        </row>
        <row r="28908">
          <cell r="S28908">
            <v>1469832</v>
          </cell>
        </row>
        <row r="28909">
          <cell r="S28909">
            <v>914295</v>
          </cell>
        </row>
        <row r="28910">
          <cell r="S28910">
            <v>2137234</v>
          </cell>
        </row>
        <row r="28911">
          <cell r="S28911">
            <v>1560795</v>
          </cell>
        </row>
        <row r="28912">
          <cell r="S28912">
            <v>2271149</v>
          </cell>
        </row>
        <row r="28913">
          <cell r="S28913">
            <v>2784598</v>
          </cell>
        </row>
        <row r="28914">
          <cell r="S28914">
            <v>734066</v>
          </cell>
        </row>
        <row r="28915">
          <cell r="S28915">
            <v>1519368</v>
          </cell>
        </row>
        <row r="28916">
          <cell r="S28916">
            <v>1181476</v>
          </cell>
          <cell r="BB28916" t="str">
            <v>Rød</v>
          </cell>
        </row>
        <row r="28917">
          <cell r="S28917">
            <v>1303490.17</v>
          </cell>
        </row>
        <row r="28918">
          <cell r="S28918">
            <v>1743240.76</v>
          </cell>
        </row>
        <row r="28919">
          <cell r="S28919">
            <v>368230</v>
          </cell>
        </row>
        <row r="28920">
          <cell r="S28920">
            <v>561139.9</v>
          </cell>
        </row>
        <row r="28921">
          <cell r="S28921">
            <v>1491887.75</v>
          </cell>
        </row>
        <row r="28922">
          <cell r="S28922">
            <v>990000</v>
          </cell>
        </row>
        <row r="28923">
          <cell r="S28923">
            <v>616926.27</v>
          </cell>
        </row>
        <row r="28924">
          <cell r="S28924">
            <v>721730.69</v>
          </cell>
        </row>
        <row r="28925">
          <cell r="S28925">
            <v>1154018</v>
          </cell>
        </row>
        <row r="28926">
          <cell r="S28926">
            <v>1086000</v>
          </cell>
        </row>
        <row r="28927">
          <cell r="S28927">
            <v>126909.6</v>
          </cell>
        </row>
        <row r="28928">
          <cell r="S28928">
            <v>1876155.65</v>
          </cell>
        </row>
        <row r="28929">
          <cell r="S28929">
            <v>500000</v>
          </cell>
        </row>
        <row r="28930">
          <cell r="S28930">
            <v>1446906</v>
          </cell>
          <cell r="BB28930" t="str">
            <v>Rød</v>
          </cell>
        </row>
        <row r="28931">
          <cell r="S28931">
            <v>2342313</v>
          </cell>
        </row>
        <row r="28932">
          <cell r="S28932">
            <v>3793814.03</v>
          </cell>
        </row>
        <row r="28933">
          <cell r="S28933">
            <v>1662450</v>
          </cell>
        </row>
        <row r="28934">
          <cell r="S28934">
            <v>589390.01</v>
          </cell>
        </row>
        <row r="28935">
          <cell r="S28935">
            <v>907764</v>
          </cell>
        </row>
        <row r="28936">
          <cell r="S28936">
            <v>474258</v>
          </cell>
          <cell r="BB28936" t="str">
            <v>Rød</v>
          </cell>
        </row>
        <row r="28937">
          <cell r="S28937">
            <v>1951000</v>
          </cell>
        </row>
        <row r="28938">
          <cell r="S28938">
            <v>1308113.04</v>
          </cell>
        </row>
        <row r="28939">
          <cell r="S28939">
            <v>3014914.46</v>
          </cell>
        </row>
        <row r="28940">
          <cell r="S28940">
            <v>3076430</v>
          </cell>
        </row>
        <row r="28941">
          <cell r="S28941">
            <v>939750.27</v>
          </cell>
        </row>
        <row r="28942">
          <cell r="S28942">
            <v>746441.26</v>
          </cell>
        </row>
        <row r="28943">
          <cell r="S28943">
            <v>801237</v>
          </cell>
        </row>
        <row r="28944">
          <cell r="S28944">
            <v>2144360.87</v>
          </cell>
        </row>
        <row r="28945">
          <cell r="S28945">
            <v>1104619</v>
          </cell>
        </row>
        <row r="28946">
          <cell r="S28946">
            <v>1390321</v>
          </cell>
        </row>
        <row r="28947">
          <cell r="S28947">
            <v>1323375</v>
          </cell>
          <cell r="BB28947" t="str">
            <v>Rød</v>
          </cell>
        </row>
        <row r="28948">
          <cell r="S28948">
            <v>11865000</v>
          </cell>
        </row>
        <row r="28949">
          <cell r="S28949">
            <v>2218683.42</v>
          </cell>
        </row>
        <row r="28950">
          <cell r="S28950">
            <v>1337273</v>
          </cell>
        </row>
        <row r="28951">
          <cell r="S28951">
            <v>1151709</v>
          </cell>
          <cell r="BB28951" t="str">
            <v>Rød</v>
          </cell>
        </row>
        <row r="28952">
          <cell r="S28952">
            <v>179897</v>
          </cell>
          <cell r="BB28952" t="str">
            <v>Rød</v>
          </cell>
        </row>
        <row r="28953">
          <cell r="S28953">
            <v>1251787</v>
          </cell>
        </row>
        <row r="28954">
          <cell r="S28954">
            <v>1309050.1100000001</v>
          </cell>
        </row>
        <row r="28955">
          <cell r="S28955">
            <v>3306702</v>
          </cell>
        </row>
        <row r="28956">
          <cell r="S28956">
            <v>706059</v>
          </cell>
        </row>
        <row r="28957">
          <cell r="S28957">
            <v>423056.5</v>
          </cell>
        </row>
        <row r="28958">
          <cell r="S28958">
            <v>2219289</v>
          </cell>
        </row>
        <row r="28959">
          <cell r="S28959">
            <v>1308275</v>
          </cell>
        </row>
        <row r="28960">
          <cell r="S28960">
            <v>499640</v>
          </cell>
        </row>
        <row r="28961">
          <cell r="S28961">
            <v>3502093</v>
          </cell>
        </row>
        <row r="28962">
          <cell r="S28962">
            <v>4203000</v>
          </cell>
          <cell r="BB28962" t="str">
            <v>Gul</v>
          </cell>
        </row>
        <row r="28963">
          <cell r="S28963">
            <v>417183.95</v>
          </cell>
        </row>
        <row r="28964">
          <cell r="S28964">
            <v>426509.33</v>
          </cell>
        </row>
        <row r="28965">
          <cell r="S28965">
            <v>2494634.16</v>
          </cell>
        </row>
        <row r="28966">
          <cell r="S28966">
            <v>373814.64</v>
          </cell>
        </row>
        <row r="28967">
          <cell r="S28967">
            <v>1329141</v>
          </cell>
        </row>
        <row r="28968">
          <cell r="S28968">
            <v>1496047.64</v>
          </cell>
        </row>
        <row r="28969">
          <cell r="S28969">
            <v>1245743</v>
          </cell>
        </row>
        <row r="28970">
          <cell r="S28970">
            <v>1528266</v>
          </cell>
        </row>
        <row r="28971">
          <cell r="S28971">
            <v>1209061</v>
          </cell>
        </row>
        <row r="28972">
          <cell r="S28972">
            <v>1313623.25</v>
          </cell>
        </row>
        <row r="28973">
          <cell r="S28973">
            <v>1436471.9</v>
          </cell>
        </row>
        <row r="28974">
          <cell r="S28974">
            <v>3214911.53</v>
          </cell>
        </row>
        <row r="28975">
          <cell r="S28975">
            <v>648665</v>
          </cell>
        </row>
        <row r="28976">
          <cell r="S28976">
            <v>7267814.6799999997</v>
          </cell>
        </row>
        <row r="28977">
          <cell r="S28977">
            <v>1389730</v>
          </cell>
        </row>
        <row r="28978">
          <cell r="S28978">
            <v>785007</v>
          </cell>
        </row>
        <row r="28979">
          <cell r="S28979">
            <v>4080000</v>
          </cell>
        </row>
        <row r="28980">
          <cell r="S28980">
            <v>1415253</v>
          </cell>
        </row>
        <row r="28981">
          <cell r="S28981">
            <v>3409511</v>
          </cell>
        </row>
        <row r="28982">
          <cell r="S28982">
            <v>1342409.93</v>
          </cell>
        </row>
        <row r="28983">
          <cell r="S28983">
            <v>1380004</v>
          </cell>
        </row>
        <row r="28984">
          <cell r="S28984">
            <v>1169927</v>
          </cell>
        </row>
        <row r="28985">
          <cell r="S28985">
            <v>703516</v>
          </cell>
        </row>
        <row r="28986">
          <cell r="S28986">
            <v>2245221</v>
          </cell>
        </row>
        <row r="28987">
          <cell r="S28987">
            <v>2309587</v>
          </cell>
          <cell r="BB28987" t="str">
            <v>Rød</v>
          </cell>
        </row>
        <row r="28988">
          <cell r="S28988">
            <v>1782390</v>
          </cell>
        </row>
        <row r="28989">
          <cell r="S28989">
            <v>1346509.13</v>
          </cell>
        </row>
        <row r="28990">
          <cell r="S28990">
            <v>4116446</v>
          </cell>
        </row>
        <row r="28991">
          <cell r="S28991">
            <v>2575617</v>
          </cell>
          <cell r="BB28991" t="str">
            <v>Grønn</v>
          </cell>
        </row>
        <row r="28992">
          <cell r="S28992">
            <v>3709721.82</v>
          </cell>
        </row>
        <row r="28993">
          <cell r="S28993">
            <v>420700.5</v>
          </cell>
        </row>
        <row r="28994">
          <cell r="S28994">
            <v>940931.87</v>
          </cell>
        </row>
        <row r="28995">
          <cell r="S28995">
            <v>3225000</v>
          </cell>
        </row>
        <row r="28996">
          <cell r="S28996">
            <v>3400015</v>
          </cell>
        </row>
        <row r="28997">
          <cell r="S28997">
            <v>1948647</v>
          </cell>
        </row>
        <row r="28998">
          <cell r="S28998">
            <v>1352262</v>
          </cell>
          <cell r="BB28998" t="str">
            <v>Oransje</v>
          </cell>
        </row>
        <row r="28999">
          <cell r="S28999">
            <v>1871945.03</v>
          </cell>
        </row>
        <row r="29000">
          <cell r="S29000">
            <v>1000000</v>
          </cell>
        </row>
        <row r="29001">
          <cell r="S29001">
            <v>1974673.61</v>
          </cell>
        </row>
        <row r="29002">
          <cell r="S29002">
            <v>1562022.34</v>
          </cell>
        </row>
        <row r="29003">
          <cell r="S29003">
            <v>1993240.94</v>
          </cell>
        </row>
        <row r="29004">
          <cell r="S29004">
            <v>528027.53</v>
          </cell>
        </row>
        <row r="29005">
          <cell r="S29005">
            <v>2000000</v>
          </cell>
        </row>
        <row r="29006">
          <cell r="S29006">
            <v>748369.67</v>
          </cell>
        </row>
        <row r="29007">
          <cell r="S29007">
            <v>2459009.58</v>
          </cell>
        </row>
        <row r="29008">
          <cell r="S29008">
            <v>4644721</v>
          </cell>
        </row>
        <row r="29009">
          <cell r="S29009">
            <v>810665</v>
          </cell>
        </row>
        <row r="29010">
          <cell r="S29010">
            <v>8312823</v>
          </cell>
        </row>
        <row r="29011">
          <cell r="S29011">
            <v>1068956</v>
          </cell>
        </row>
        <row r="29012">
          <cell r="S29012">
            <v>977302.64</v>
          </cell>
        </row>
        <row r="29013">
          <cell r="S29013">
            <v>2192842</v>
          </cell>
        </row>
        <row r="29014">
          <cell r="S29014">
            <v>651213</v>
          </cell>
        </row>
        <row r="29015">
          <cell r="S29015">
            <v>3223294</v>
          </cell>
          <cell r="BB29015" t="str">
            <v>Oransje</v>
          </cell>
        </row>
        <row r="29016">
          <cell r="S29016">
            <v>1003212</v>
          </cell>
        </row>
        <row r="29017">
          <cell r="S29017">
            <v>1665774</v>
          </cell>
          <cell r="BB29017" t="str">
            <v>Rød</v>
          </cell>
        </row>
        <row r="29018">
          <cell r="S29018">
            <v>862403</v>
          </cell>
        </row>
        <row r="29019">
          <cell r="S29019">
            <v>2329690</v>
          </cell>
        </row>
        <row r="29020">
          <cell r="S29020">
            <v>1261849</v>
          </cell>
        </row>
        <row r="29021">
          <cell r="S29021">
            <v>1254461</v>
          </cell>
        </row>
        <row r="29022">
          <cell r="S29022">
            <v>1602087</v>
          </cell>
        </row>
        <row r="29023">
          <cell r="S29023">
            <v>1696299</v>
          </cell>
        </row>
        <row r="29024">
          <cell r="S29024">
            <v>1474390.44</v>
          </cell>
        </row>
        <row r="29025">
          <cell r="S29025">
            <v>709352</v>
          </cell>
        </row>
        <row r="29026">
          <cell r="S29026">
            <v>1651754</v>
          </cell>
        </row>
        <row r="29027">
          <cell r="S29027">
            <v>709658</v>
          </cell>
        </row>
        <row r="29028">
          <cell r="S29028">
            <v>786917.5</v>
          </cell>
        </row>
        <row r="29029">
          <cell r="S29029">
            <v>885740</v>
          </cell>
        </row>
        <row r="29030">
          <cell r="S29030">
            <v>1633520</v>
          </cell>
        </row>
        <row r="29031">
          <cell r="S29031">
            <v>2097821.08</v>
          </cell>
        </row>
        <row r="29032">
          <cell r="S29032">
            <v>1958224</v>
          </cell>
        </row>
        <row r="29033">
          <cell r="S29033">
            <v>1760000</v>
          </cell>
        </row>
        <row r="29034">
          <cell r="S29034">
            <v>2059921.43</v>
          </cell>
        </row>
        <row r="29035">
          <cell r="S29035">
            <v>1126680</v>
          </cell>
        </row>
        <row r="29036">
          <cell r="S29036">
            <v>543277</v>
          </cell>
        </row>
        <row r="29037">
          <cell r="S29037">
            <v>778353</v>
          </cell>
        </row>
        <row r="29038">
          <cell r="S29038">
            <v>1216335</v>
          </cell>
        </row>
        <row r="29039">
          <cell r="S29039">
            <v>1198066</v>
          </cell>
        </row>
        <row r="29040">
          <cell r="S29040">
            <v>2827500</v>
          </cell>
        </row>
        <row r="29041">
          <cell r="S29041">
            <v>1800790</v>
          </cell>
        </row>
        <row r="29042">
          <cell r="S29042">
            <v>1112991</v>
          </cell>
        </row>
        <row r="29043">
          <cell r="S29043">
            <v>1750567</v>
          </cell>
        </row>
        <row r="29044">
          <cell r="S29044">
            <v>464064.9</v>
          </cell>
        </row>
        <row r="29045">
          <cell r="S29045">
            <v>4634785</v>
          </cell>
          <cell r="BB29045" t="str">
            <v>Grønn</v>
          </cell>
        </row>
        <row r="29046">
          <cell r="S29046">
            <v>4207500</v>
          </cell>
        </row>
        <row r="29047">
          <cell r="S29047">
            <v>1838905</v>
          </cell>
        </row>
        <row r="29048">
          <cell r="S29048">
            <v>120000</v>
          </cell>
        </row>
        <row r="29049">
          <cell r="S29049">
            <v>2962172</v>
          </cell>
        </row>
        <row r="29050">
          <cell r="S29050">
            <v>6455605</v>
          </cell>
          <cell r="BB29050" t="str">
            <v>Oransje</v>
          </cell>
        </row>
        <row r="29051">
          <cell r="S29051">
            <v>1102378</v>
          </cell>
        </row>
        <row r="29052">
          <cell r="S29052">
            <v>2938246.17</v>
          </cell>
          <cell r="BB29052" t="str">
            <v>Oransje</v>
          </cell>
        </row>
        <row r="29053">
          <cell r="S29053">
            <v>2044641</v>
          </cell>
        </row>
        <row r="29054">
          <cell r="S29054">
            <v>2999997.29</v>
          </cell>
        </row>
        <row r="29055">
          <cell r="S29055">
            <v>2705392.36</v>
          </cell>
        </row>
        <row r="29056">
          <cell r="S29056">
            <v>1739069.01</v>
          </cell>
        </row>
        <row r="29057">
          <cell r="S29057">
            <v>1980215.31</v>
          </cell>
        </row>
        <row r="29058">
          <cell r="S29058">
            <v>399000</v>
          </cell>
          <cell r="BB29058" t="str">
            <v>Gul</v>
          </cell>
        </row>
        <row r="29059">
          <cell r="S29059">
            <v>2930000</v>
          </cell>
          <cell r="BB29059" t="str">
            <v>Rød</v>
          </cell>
        </row>
        <row r="29060">
          <cell r="S29060">
            <v>936228.27</v>
          </cell>
          <cell r="BB29060" t="str">
            <v>Oransje</v>
          </cell>
        </row>
        <row r="29061">
          <cell r="S29061">
            <v>1494525</v>
          </cell>
        </row>
        <row r="29062">
          <cell r="S29062">
            <v>1642091.12</v>
          </cell>
        </row>
        <row r="29063">
          <cell r="S29063">
            <v>2751086.31</v>
          </cell>
        </row>
        <row r="29064">
          <cell r="S29064">
            <v>1488239.32</v>
          </cell>
        </row>
        <row r="29065">
          <cell r="S29065">
            <v>3000000</v>
          </cell>
        </row>
        <row r="29066">
          <cell r="S29066">
            <v>1965000</v>
          </cell>
        </row>
        <row r="29067">
          <cell r="S29067">
            <v>5710000</v>
          </cell>
        </row>
        <row r="29068">
          <cell r="S29068">
            <v>695123.94</v>
          </cell>
        </row>
        <row r="29069">
          <cell r="S29069">
            <v>949183.68</v>
          </cell>
        </row>
        <row r="29070">
          <cell r="S29070">
            <v>1265400.98</v>
          </cell>
        </row>
        <row r="29071">
          <cell r="S29071">
            <v>1053875.27</v>
          </cell>
        </row>
        <row r="29072">
          <cell r="S29072">
            <v>1032000</v>
          </cell>
        </row>
        <row r="29073">
          <cell r="S29073">
            <v>1800000</v>
          </cell>
        </row>
        <row r="29074">
          <cell r="S29074">
            <v>1265000</v>
          </cell>
        </row>
        <row r="29075">
          <cell r="S29075">
            <v>2923168.51</v>
          </cell>
        </row>
        <row r="29076">
          <cell r="S29076">
            <v>1400000</v>
          </cell>
          <cell r="BB29076" t="str">
            <v>Gul</v>
          </cell>
        </row>
        <row r="29077">
          <cell r="S29077">
            <v>1822421.52</v>
          </cell>
        </row>
        <row r="29078">
          <cell r="S29078">
            <v>1099076</v>
          </cell>
        </row>
        <row r="29079">
          <cell r="S29079">
            <v>825406</v>
          </cell>
        </row>
        <row r="29080">
          <cell r="S29080">
            <v>467656.88</v>
          </cell>
        </row>
        <row r="29081">
          <cell r="S29081">
            <v>662136</v>
          </cell>
        </row>
        <row r="29082">
          <cell r="S29082">
            <v>1000000</v>
          </cell>
        </row>
        <row r="29083">
          <cell r="S29083">
            <v>3587843.66</v>
          </cell>
          <cell r="BB29083" t="str">
            <v>Rød</v>
          </cell>
        </row>
        <row r="29084">
          <cell r="S29084">
            <v>182486</v>
          </cell>
        </row>
        <row r="29085">
          <cell r="S29085">
            <v>1371909.22</v>
          </cell>
        </row>
        <row r="29086">
          <cell r="S29086">
            <v>3777254</v>
          </cell>
          <cell r="BB29086" t="str">
            <v>Rød</v>
          </cell>
        </row>
        <row r="29087">
          <cell r="S29087">
            <v>756085</v>
          </cell>
        </row>
        <row r="29088">
          <cell r="S29088">
            <v>1411772</v>
          </cell>
        </row>
        <row r="29089">
          <cell r="S29089">
            <v>486649.55</v>
          </cell>
        </row>
        <row r="29090">
          <cell r="S29090">
            <v>4435993</v>
          </cell>
        </row>
        <row r="29091">
          <cell r="S29091">
            <v>1405809.39</v>
          </cell>
        </row>
        <row r="29092">
          <cell r="S29092">
            <v>73200</v>
          </cell>
        </row>
        <row r="29093">
          <cell r="S29093">
            <v>1589978.5</v>
          </cell>
        </row>
        <row r="29094">
          <cell r="S29094">
            <v>1973635</v>
          </cell>
        </row>
        <row r="29095">
          <cell r="S29095">
            <v>1979067</v>
          </cell>
        </row>
        <row r="29096">
          <cell r="S29096">
            <v>2327577.7599999998</v>
          </cell>
        </row>
        <row r="29097">
          <cell r="S29097">
            <v>855352</v>
          </cell>
          <cell r="BB29097" t="str">
            <v>Rød</v>
          </cell>
        </row>
        <row r="29098">
          <cell r="S29098">
            <v>5133787</v>
          </cell>
        </row>
        <row r="29099">
          <cell r="S29099">
            <v>2303365</v>
          </cell>
        </row>
        <row r="29100">
          <cell r="S29100">
            <v>1657963.15</v>
          </cell>
        </row>
        <row r="29101">
          <cell r="S29101">
            <v>4660000</v>
          </cell>
          <cell r="BB29101" t="str">
            <v>Rød</v>
          </cell>
        </row>
        <row r="29102">
          <cell r="S29102">
            <v>1157511</v>
          </cell>
        </row>
        <row r="29103">
          <cell r="S29103">
            <v>2056301</v>
          </cell>
        </row>
        <row r="29104">
          <cell r="S29104">
            <v>3967500</v>
          </cell>
          <cell r="BB29104" t="str">
            <v>Oransje</v>
          </cell>
        </row>
        <row r="29105">
          <cell r="S29105">
            <v>3147161</v>
          </cell>
        </row>
        <row r="29106">
          <cell r="S29106">
            <v>958378</v>
          </cell>
        </row>
        <row r="29107">
          <cell r="S29107">
            <v>-4.7300000000000004</v>
          </cell>
          <cell r="BB29107" t="str">
            <v>Grønn</v>
          </cell>
        </row>
        <row r="29108">
          <cell r="S29108">
            <v>859618.74</v>
          </cell>
        </row>
        <row r="29109">
          <cell r="S29109">
            <v>1675000</v>
          </cell>
        </row>
        <row r="29110">
          <cell r="S29110">
            <v>1761885</v>
          </cell>
        </row>
        <row r="29111">
          <cell r="S29111">
            <v>1699720.54</v>
          </cell>
        </row>
        <row r="29112">
          <cell r="S29112">
            <v>864798</v>
          </cell>
        </row>
        <row r="29113">
          <cell r="S29113">
            <v>3152009</v>
          </cell>
        </row>
        <row r="29114">
          <cell r="S29114">
            <v>1187116</v>
          </cell>
        </row>
        <row r="29115">
          <cell r="S29115">
            <v>694411.85</v>
          </cell>
        </row>
        <row r="29116">
          <cell r="S29116">
            <v>2015014</v>
          </cell>
        </row>
        <row r="29117">
          <cell r="S29117">
            <v>2881000</v>
          </cell>
        </row>
        <row r="29118">
          <cell r="S29118">
            <v>1665129</v>
          </cell>
        </row>
        <row r="29119">
          <cell r="S29119">
            <v>1307511</v>
          </cell>
        </row>
        <row r="29120">
          <cell r="S29120">
            <v>2500000</v>
          </cell>
        </row>
        <row r="29121">
          <cell r="S29121">
            <v>2500000</v>
          </cell>
          <cell r="BB29121" t="str">
            <v>Oransje</v>
          </cell>
        </row>
        <row r="29122">
          <cell r="S29122">
            <v>1595823</v>
          </cell>
        </row>
        <row r="29123">
          <cell r="S29123">
            <v>1120738.67</v>
          </cell>
        </row>
        <row r="29124">
          <cell r="S29124">
            <v>4319894</v>
          </cell>
        </row>
        <row r="29125">
          <cell r="S29125">
            <v>2290171</v>
          </cell>
        </row>
        <row r="29126">
          <cell r="S29126">
            <v>147100</v>
          </cell>
        </row>
        <row r="29127">
          <cell r="S29127">
            <v>2456065.9</v>
          </cell>
        </row>
        <row r="29128">
          <cell r="S29128">
            <v>861276</v>
          </cell>
        </row>
        <row r="29129">
          <cell r="S29129">
            <v>1273651</v>
          </cell>
        </row>
        <row r="29130">
          <cell r="S29130">
            <v>2038207.38</v>
          </cell>
        </row>
        <row r="29131">
          <cell r="S29131">
            <v>5499986</v>
          </cell>
        </row>
        <row r="29132">
          <cell r="S29132">
            <v>6655776</v>
          </cell>
        </row>
        <row r="29133">
          <cell r="S29133">
            <v>2302179.7000000002</v>
          </cell>
        </row>
        <row r="29134">
          <cell r="S29134">
            <v>1020746</v>
          </cell>
        </row>
        <row r="29135">
          <cell r="S29135">
            <v>625000</v>
          </cell>
        </row>
        <row r="29136">
          <cell r="S29136">
            <v>3955208</v>
          </cell>
        </row>
        <row r="29137">
          <cell r="S29137">
            <v>556343.04000000004</v>
          </cell>
        </row>
        <row r="29138">
          <cell r="S29138">
            <v>2088584.3</v>
          </cell>
        </row>
        <row r="29139">
          <cell r="S29139">
            <v>1461400</v>
          </cell>
        </row>
        <row r="29140">
          <cell r="S29140">
            <v>220024.53</v>
          </cell>
        </row>
        <row r="29141">
          <cell r="S29141">
            <v>2924115.33</v>
          </cell>
        </row>
        <row r="29142">
          <cell r="S29142">
            <v>2806385.37</v>
          </cell>
        </row>
        <row r="29143">
          <cell r="S29143">
            <v>3150000</v>
          </cell>
        </row>
        <row r="29144">
          <cell r="S29144">
            <v>718839</v>
          </cell>
        </row>
        <row r="29145">
          <cell r="S29145">
            <v>2441116.5699999998</v>
          </cell>
        </row>
        <row r="29146">
          <cell r="S29146">
            <v>1900000</v>
          </cell>
        </row>
        <row r="29147">
          <cell r="S29147">
            <v>545387</v>
          </cell>
        </row>
        <row r="29148">
          <cell r="S29148">
            <v>1036033</v>
          </cell>
          <cell r="BB29148" t="str">
            <v>Rød</v>
          </cell>
        </row>
        <row r="29149">
          <cell r="S29149">
            <v>1459378</v>
          </cell>
        </row>
        <row r="29150">
          <cell r="S29150">
            <v>1793878</v>
          </cell>
        </row>
        <row r="29151">
          <cell r="S29151">
            <v>1161923</v>
          </cell>
        </row>
        <row r="29152">
          <cell r="S29152">
            <v>2708565</v>
          </cell>
        </row>
        <row r="29153">
          <cell r="S29153">
            <v>1256435</v>
          </cell>
          <cell r="BB29153" t="str">
            <v>Rød</v>
          </cell>
        </row>
        <row r="29154">
          <cell r="S29154">
            <v>1053224</v>
          </cell>
          <cell r="BB29154" t="str">
            <v>Rød</v>
          </cell>
        </row>
        <row r="29155">
          <cell r="S29155">
            <v>2192616</v>
          </cell>
        </row>
        <row r="29156">
          <cell r="S29156">
            <v>1772637</v>
          </cell>
        </row>
        <row r="29157">
          <cell r="S29157">
            <v>911790</v>
          </cell>
        </row>
        <row r="29158">
          <cell r="S29158">
            <v>537957</v>
          </cell>
        </row>
        <row r="29159">
          <cell r="S29159">
            <v>4186637</v>
          </cell>
        </row>
        <row r="29160">
          <cell r="S29160">
            <v>4917624</v>
          </cell>
        </row>
        <row r="29161">
          <cell r="S29161">
            <v>3459804</v>
          </cell>
        </row>
        <row r="29162">
          <cell r="S29162">
            <v>1225190.03</v>
          </cell>
        </row>
        <row r="29163">
          <cell r="S29163">
            <v>1572000</v>
          </cell>
        </row>
        <row r="29164">
          <cell r="S29164">
            <v>945451</v>
          </cell>
        </row>
        <row r="29165">
          <cell r="S29165">
            <v>2874344</v>
          </cell>
        </row>
        <row r="29166">
          <cell r="S29166">
            <v>5923726.9000000004</v>
          </cell>
        </row>
        <row r="29167">
          <cell r="S29167">
            <v>2946811</v>
          </cell>
        </row>
        <row r="29168">
          <cell r="S29168">
            <v>360760</v>
          </cell>
        </row>
        <row r="29169">
          <cell r="S29169">
            <v>1108172</v>
          </cell>
        </row>
        <row r="29170">
          <cell r="S29170">
            <v>825384</v>
          </cell>
        </row>
        <row r="29171">
          <cell r="S29171">
            <v>246729</v>
          </cell>
        </row>
        <row r="29172">
          <cell r="S29172">
            <v>478500</v>
          </cell>
        </row>
        <row r="29173">
          <cell r="S29173">
            <v>1472208.56</v>
          </cell>
        </row>
        <row r="29174">
          <cell r="S29174">
            <v>3681254</v>
          </cell>
        </row>
        <row r="29175">
          <cell r="S29175">
            <v>1704510</v>
          </cell>
          <cell r="BB29175" t="str">
            <v>Oransje</v>
          </cell>
        </row>
        <row r="29176">
          <cell r="S29176">
            <v>1560791</v>
          </cell>
        </row>
        <row r="29177">
          <cell r="S29177">
            <v>9386356</v>
          </cell>
        </row>
        <row r="29178">
          <cell r="S29178">
            <v>6655970</v>
          </cell>
        </row>
        <row r="29179">
          <cell r="S29179">
            <v>1565210</v>
          </cell>
          <cell r="BB29179" t="str">
            <v>Oransje</v>
          </cell>
        </row>
        <row r="29180">
          <cell r="S29180">
            <v>979263</v>
          </cell>
        </row>
        <row r="29181">
          <cell r="S29181">
            <v>2421893</v>
          </cell>
        </row>
        <row r="29182">
          <cell r="S29182">
            <v>1276608</v>
          </cell>
        </row>
        <row r="29183">
          <cell r="S29183">
            <v>1195209</v>
          </cell>
        </row>
        <row r="29184">
          <cell r="S29184">
            <v>3622317</v>
          </cell>
        </row>
        <row r="29185">
          <cell r="S29185">
            <v>2483260</v>
          </cell>
          <cell r="BB29185" t="str">
            <v>Gul</v>
          </cell>
        </row>
        <row r="29186">
          <cell r="S29186">
            <v>483972</v>
          </cell>
        </row>
        <row r="29187">
          <cell r="S29187">
            <v>1448980</v>
          </cell>
        </row>
        <row r="29188">
          <cell r="S29188">
            <v>995788</v>
          </cell>
        </row>
        <row r="29189">
          <cell r="S29189">
            <v>1813314</v>
          </cell>
        </row>
        <row r="29190">
          <cell r="S29190">
            <v>1516732.69</v>
          </cell>
        </row>
        <row r="29191">
          <cell r="S29191">
            <v>2020297.25</v>
          </cell>
        </row>
        <row r="29192">
          <cell r="S29192">
            <v>1672500</v>
          </cell>
        </row>
        <row r="29193">
          <cell r="S29193">
            <v>1499419.64</v>
          </cell>
        </row>
        <row r="29194">
          <cell r="S29194">
            <v>3870947</v>
          </cell>
        </row>
        <row r="29195">
          <cell r="S29195">
            <v>1959205.35</v>
          </cell>
        </row>
        <row r="29196">
          <cell r="S29196">
            <v>2982895.42</v>
          </cell>
        </row>
        <row r="29197">
          <cell r="S29197">
            <v>1836160.26</v>
          </cell>
        </row>
        <row r="29198">
          <cell r="S29198">
            <v>227944.49</v>
          </cell>
        </row>
        <row r="29199">
          <cell r="S29199">
            <v>2161082.12</v>
          </cell>
        </row>
        <row r="29200">
          <cell r="S29200">
            <v>241503.76</v>
          </cell>
        </row>
        <row r="29201">
          <cell r="S29201">
            <v>2417732.5299999998</v>
          </cell>
        </row>
        <row r="29202">
          <cell r="S29202">
            <v>580301.76</v>
          </cell>
        </row>
        <row r="29203">
          <cell r="S29203">
            <v>546261.75</v>
          </cell>
        </row>
        <row r="29204">
          <cell r="S29204">
            <v>2262741.41</v>
          </cell>
          <cell r="BB29204" t="str">
            <v>Gul</v>
          </cell>
        </row>
        <row r="29205">
          <cell r="S29205">
            <v>212939</v>
          </cell>
        </row>
        <row r="29206">
          <cell r="S29206">
            <v>3105362.82</v>
          </cell>
        </row>
        <row r="29207">
          <cell r="S29207">
            <v>960981.24</v>
          </cell>
        </row>
        <row r="29208">
          <cell r="S29208">
            <v>2076095</v>
          </cell>
          <cell r="BB29208" t="str">
            <v>Rød</v>
          </cell>
        </row>
        <row r="29209">
          <cell r="S29209">
            <v>879788.55</v>
          </cell>
        </row>
        <row r="29210">
          <cell r="S29210">
            <v>1965945.67</v>
          </cell>
        </row>
        <row r="29211">
          <cell r="S29211">
            <v>1136301</v>
          </cell>
        </row>
        <row r="29212">
          <cell r="S29212">
            <v>1328231</v>
          </cell>
        </row>
        <row r="29213">
          <cell r="S29213">
            <v>803287.75</v>
          </cell>
          <cell r="BB29213" t="str">
            <v>Grønn</v>
          </cell>
        </row>
        <row r="29214">
          <cell r="S29214">
            <v>1736489.93</v>
          </cell>
        </row>
        <row r="29215">
          <cell r="S29215">
            <v>2178502</v>
          </cell>
        </row>
        <row r="29216">
          <cell r="S29216">
            <v>1914646</v>
          </cell>
        </row>
        <row r="29217">
          <cell r="S29217">
            <v>1137466</v>
          </cell>
        </row>
        <row r="29218">
          <cell r="S29218">
            <v>1012000</v>
          </cell>
        </row>
        <row r="29219">
          <cell r="S29219">
            <v>1506104</v>
          </cell>
        </row>
        <row r="29220">
          <cell r="S29220">
            <v>1382904</v>
          </cell>
        </row>
        <row r="29221">
          <cell r="S29221">
            <v>2279727.96</v>
          </cell>
        </row>
        <row r="29222">
          <cell r="S29222">
            <v>3556270</v>
          </cell>
        </row>
        <row r="29223">
          <cell r="S29223">
            <v>3501539</v>
          </cell>
        </row>
        <row r="29224">
          <cell r="S29224">
            <v>525574</v>
          </cell>
        </row>
        <row r="29225">
          <cell r="S29225">
            <v>1944087.92</v>
          </cell>
        </row>
        <row r="29226">
          <cell r="S29226">
            <v>390679</v>
          </cell>
        </row>
        <row r="29227">
          <cell r="S29227">
            <v>1499804</v>
          </cell>
        </row>
        <row r="29228">
          <cell r="S29228">
            <v>651423</v>
          </cell>
          <cell r="BB29228" t="str">
            <v>Rød</v>
          </cell>
        </row>
        <row r="29229">
          <cell r="S29229">
            <v>1753126</v>
          </cell>
        </row>
        <row r="29230">
          <cell r="S29230">
            <v>3331491.45</v>
          </cell>
        </row>
        <row r="29231">
          <cell r="S29231">
            <v>1027565</v>
          </cell>
        </row>
        <row r="29232">
          <cell r="S29232">
            <v>287706</v>
          </cell>
        </row>
        <row r="29233">
          <cell r="S29233">
            <v>3264870.75</v>
          </cell>
        </row>
        <row r="29234">
          <cell r="S29234">
            <v>1397729</v>
          </cell>
          <cell r="BB29234" t="str">
            <v>Rød</v>
          </cell>
        </row>
        <row r="29235">
          <cell r="S29235">
            <v>460829</v>
          </cell>
        </row>
        <row r="29236">
          <cell r="S29236">
            <v>1060700</v>
          </cell>
        </row>
        <row r="29237">
          <cell r="S29237">
            <v>3500000</v>
          </cell>
        </row>
        <row r="29238">
          <cell r="S29238">
            <v>1369164.15</v>
          </cell>
        </row>
        <row r="29239">
          <cell r="S29239">
            <v>1334231</v>
          </cell>
        </row>
        <row r="29240">
          <cell r="S29240">
            <v>1125058</v>
          </cell>
        </row>
        <row r="29241">
          <cell r="S29241">
            <v>3120000</v>
          </cell>
        </row>
        <row r="29242">
          <cell r="S29242">
            <v>5881883</v>
          </cell>
        </row>
        <row r="29243">
          <cell r="S29243">
            <v>1192667</v>
          </cell>
        </row>
        <row r="29244">
          <cell r="S29244">
            <v>777840</v>
          </cell>
        </row>
        <row r="29245">
          <cell r="S29245">
            <v>1830000</v>
          </cell>
        </row>
        <row r="29246">
          <cell r="S29246">
            <v>3147353</v>
          </cell>
        </row>
        <row r="29247">
          <cell r="S29247">
            <v>2999917.14</v>
          </cell>
        </row>
        <row r="29248">
          <cell r="S29248">
            <v>185191.65</v>
          </cell>
        </row>
        <row r="29249">
          <cell r="S29249">
            <v>4117500</v>
          </cell>
        </row>
        <row r="29250">
          <cell r="S29250">
            <v>410905</v>
          </cell>
        </row>
        <row r="29251">
          <cell r="S29251">
            <v>811178</v>
          </cell>
        </row>
        <row r="29252">
          <cell r="S29252">
            <v>1955867</v>
          </cell>
        </row>
        <row r="29253">
          <cell r="S29253">
            <v>2187568.8199999998</v>
          </cell>
        </row>
        <row r="29254">
          <cell r="S29254">
            <v>2325753</v>
          </cell>
        </row>
        <row r="29255">
          <cell r="S29255">
            <v>2717342</v>
          </cell>
        </row>
        <row r="29256">
          <cell r="S29256">
            <v>3080304.63</v>
          </cell>
        </row>
        <row r="29257">
          <cell r="S29257">
            <v>1575332</v>
          </cell>
        </row>
        <row r="29258">
          <cell r="S29258">
            <v>1184117</v>
          </cell>
        </row>
        <row r="29259">
          <cell r="S29259">
            <v>3302225</v>
          </cell>
        </row>
        <row r="29260">
          <cell r="S29260">
            <v>5811996</v>
          </cell>
        </row>
        <row r="29261">
          <cell r="S29261">
            <v>2820000</v>
          </cell>
        </row>
        <row r="29262">
          <cell r="S29262">
            <v>2468320.88</v>
          </cell>
        </row>
        <row r="29263">
          <cell r="S29263">
            <v>4292856.93</v>
          </cell>
        </row>
        <row r="29264">
          <cell r="S29264">
            <v>1033141</v>
          </cell>
          <cell r="BB29264" t="str">
            <v>Rød</v>
          </cell>
        </row>
        <row r="29265">
          <cell r="S29265">
            <v>2330156</v>
          </cell>
        </row>
        <row r="29266">
          <cell r="S29266">
            <v>2188130</v>
          </cell>
        </row>
        <row r="29267">
          <cell r="S29267">
            <v>659405.19999999995</v>
          </cell>
          <cell r="BB29267" t="str">
            <v>Rød</v>
          </cell>
        </row>
        <row r="29268">
          <cell r="S29268">
            <v>2871402</v>
          </cell>
        </row>
        <row r="29269">
          <cell r="S29269">
            <v>474224</v>
          </cell>
        </row>
        <row r="29270">
          <cell r="S29270">
            <v>2999826.5</v>
          </cell>
          <cell r="BB29270" t="str">
            <v>Oransje</v>
          </cell>
        </row>
        <row r="29271">
          <cell r="S29271">
            <v>3592740.91</v>
          </cell>
          <cell r="BB29271" t="str">
            <v>Oransje</v>
          </cell>
        </row>
        <row r="29272">
          <cell r="S29272">
            <v>524324</v>
          </cell>
        </row>
        <row r="29273">
          <cell r="S29273">
            <v>524169</v>
          </cell>
        </row>
        <row r="29274">
          <cell r="S29274">
            <v>949791</v>
          </cell>
        </row>
        <row r="29275">
          <cell r="S29275">
            <v>2982789</v>
          </cell>
        </row>
        <row r="29276">
          <cell r="S29276">
            <v>1955356.18</v>
          </cell>
        </row>
        <row r="29277">
          <cell r="S29277">
            <v>489817.19</v>
          </cell>
        </row>
        <row r="29278">
          <cell r="S29278">
            <v>2236253</v>
          </cell>
        </row>
        <row r="29279">
          <cell r="S29279">
            <v>1297157.6599999999</v>
          </cell>
        </row>
        <row r="29280">
          <cell r="S29280">
            <v>1535663.3</v>
          </cell>
        </row>
        <row r="29281">
          <cell r="S29281">
            <v>1950107.28</v>
          </cell>
        </row>
        <row r="29282">
          <cell r="S29282">
            <v>1736985.08</v>
          </cell>
        </row>
        <row r="29283">
          <cell r="S29283">
            <v>1485000</v>
          </cell>
        </row>
        <row r="29284">
          <cell r="S29284">
            <v>5489708.04</v>
          </cell>
        </row>
        <row r="29285">
          <cell r="S29285">
            <v>1859576</v>
          </cell>
          <cell r="BB29285" t="str">
            <v>Oransje</v>
          </cell>
        </row>
        <row r="29286">
          <cell r="S29286">
            <v>1005104.28</v>
          </cell>
        </row>
        <row r="29287">
          <cell r="S29287">
            <v>3183112</v>
          </cell>
        </row>
        <row r="29288">
          <cell r="S29288">
            <v>798752.35</v>
          </cell>
        </row>
        <row r="29289">
          <cell r="S29289">
            <v>3243867</v>
          </cell>
        </row>
        <row r="29290">
          <cell r="S29290">
            <v>682383.42</v>
          </cell>
        </row>
        <row r="29291">
          <cell r="S29291">
            <v>2977999.28</v>
          </cell>
        </row>
        <row r="29292">
          <cell r="S29292">
            <v>991268.27</v>
          </cell>
        </row>
        <row r="29293">
          <cell r="S29293">
            <v>538923.93999999994</v>
          </cell>
        </row>
        <row r="29294">
          <cell r="S29294">
            <v>2800999</v>
          </cell>
        </row>
        <row r="29295">
          <cell r="S29295">
            <v>1255979</v>
          </cell>
        </row>
        <row r="29296">
          <cell r="S29296">
            <v>1066245</v>
          </cell>
        </row>
        <row r="29297">
          <cell r="S29297">
            <v>4447500</v>
          </cell>
        </row>
        <row r="29298">
          <cell r="S29298">
            <v>4619156.7</v>
          </cell>
        </row>
        <row r="29299">
          <cell r="S29299">
            <v>5902461.9699999997</v>
          </cell>
        </row>
        <row r="29300">
          <cell r="S29300">
            <v>5737510.7599999998</v>
          </cell>
        </row>
        <row r="29301">
          <cell r="S29301">
            <v>1300000</v>
          </cell>
        </row>
        <row r="29302">
          <cell r="S29302">
            <v>1274184.06</v>
          </cell>
        </row>
        <row r="29303">
          <cell r="S29303">
            <v>2075808.34</v>
          </cell>
        </row>
        <row r="29304">
          <cell r="S29304">
            <v>1009167</v>
          </cell>
        </row>
        <row r="29305">
          <cell r="S29305">
            <v>845682</v>
          </cell>
        </row>
        <row r="29306">
          <cell r="S29306">
            <v>333000</v>
          </cell>
        </row>
        <row r="29307">
          <cell r="S29307">
            <v>1969860</v>
          </cell>
        </row>
        <row r="29308">
          <cell r="S29308">
            <v>2432512</v>
          </cell>
        </row>
        <row r="29309">
          <cell r="S29309">
            <v>3449838.66</v>
          </cell>
        </row>
        <row r="29310">
          <cell r="S29310">
            <v>1209272</v>
          </cell>
        </row>
        <row r="29311">
          <cell r="S29311">
            <v>1787960.6</v>
          </cell>
        </row>
        <row r="29312">
          <cell r="S29312">
            <v>566404</v>
          </cell>
        </row>
        <row r="29313">
          <cell r="S29313">
            <v>1747840.36</v>
          </cell>
        </row>
        <row r="29314">
          <cell r="S29314">
            <v>5836259.0199999996</v>
          </cell>
        </row>
        <row r="29315">
          <cell r="S29315">
            <v>599580.04</v>
          </cell>
        </row>
        <row r="29316">
          <cell r="S29316">
            <v>401954.65</v>
          </cell>
        </row>
        <row r="29317">
          <cell r="S29317">
            <v>6281439</v>
          </cell>
        </row>
        <row r="29318">
          <cell r="S29318">
            <v>2048644</v>
          </cell>
        </row>
        <row r="29319">
          <cell r="S29319">
            <v>2049616</v>
          </cell>
        </row>
        <row r="29320">
          <cell r="S29320">
            <v>1120000</v>
          </cell>
        </row>
        <row r="29321">
          <cell r="S29321">
            <v>588116.6</v>
          </cell>
        </row>
        <row r="29322">
          <cell r="S29322">
            <v>1256004.83</v>
          </cell>
        </row>
        <row r="29323">
          <cell r="S29323">
            <v>531794</v>
          </cell>
        </row>
        <row r="29324">
          <cell r="S29324">
            <v>1354000</v>
          </cell>
        </row>
        <row r="29325">
          <cell r="S29325">
            <v>600277.68999999994</v>
          </cell>
        </row>
        <row r="29326">
          <cell r="S29326">
            <v>1251253</v>
          </cell>
        </row>
        <row r="29327">
          <cell r="S29327">
            <v>960720</v>
          </cell>
          <cell r="BB29327" t="str">
            <v>Gul</v>
          </cell>
        </row>
        <row r="29328">
          <cell r="S29328">
            <v>1225030</v>
          </cell>
        </row>
        <row r="29329">
          <cell r="S29329">
            <v>1700876</v>
          </cell>
        </row>
        <row r="29330">
          <cell r="S29330">
            <v>1053439</v>
          </cell>
        </row>
        <row r="29331">
          <cell r="S29331">
            <v>313025</v>
          </cell>
        </row>
        <row r="29332">
          <cell r="S29332">
            <v>2638077</v>
          </cell>
        </row>
        <row r="29333">
          <cell r="S29333">
            <v>3177959</v>
          </cell>
        </row>
        <row r="29334">
          <cell r="S29334">
            <v>2393418.5299999998</v>
          </cell>
        </row>
        <row r="29335">
          <cell r="S29335">
            <v>1249525.43</v>
          </cell>
        </row>
        <row r="29336">
          <cell r="S29336">
            <v>2500000</v>
          </cell>
        </row>
        <row r="29337">
          <cell r="S29337">
            <v>1029989.7</v>
          </cell>
        </row>
        <row r="29338">
          <cell r="S29338">
            <v>1706196</v>
          </cell>
        </row>
        <row r="29339">
          <cell r="S29339">
            <v>2385697</v>
          </cell>
        </row>
        <row r="29340">
          <cell r="S29340">
            <v>1820081.85</v>
          </cell>
          <cell r="BB29340" t="str">
            <v>Oransje</v>
          </cell>
        </row>
        <row r="29341">
          <cell r="S29341">
            <v>1599363.32</v>
          </cell>
        </row>
        <row r="29342">
          <cell r="S29342">
            <v>1450000</v>
          </cell>
        </row>
        <row r="29343">
          <cell r="S29343">
            <v>448174.5</v>
          </cell>
          <cell r="BB29343" t="str">
            <v>Gul</v>
          </cell>
        </row>
        <row r="29344">
          <cell r="S29344">
            <v>600468</v>
          </cell>
        </row>
        <row r="29345">
          <cell r="S29345">
            <v>9630000</v>
          </cell>
          <cell r="BB29345" t="str">
            <v>Oransje</v>
          </cell>
        </row>
        <row r="29346">
          <cell r="S29346">
            <v>3040573</v>
          </cell>
        </row>
        <row r="29347">
          <cell r="S29347">
            <v>3364323</v>
          </cell>
        </row>
        <row r="29348">
          <cell r="S29348">
            <v>4852500</v>
          </cell>
        </row>
        <row r="29349">
          <cell r="S29349">
            <v>1552500</v>
          </cell>
        </row>
        <row r="29350">
          <cell r="S29350">
            <v>1794543</v>
          </cell>
        </row>
        <row r="29351">
          <cell r="S29351">
            <v>2946901</v>
          </cell>
        </row>
        <row r="29352">
          <cell r="S29352">
            <v>1203801</v>
          </cell>
        </row>
        <row r="29353">
          <cell r="S29353">
            <v>1190000</v>
          </cell>
        </row>
        <row r="29354">
          <cell r="S29354">
            <v>1699909</v>
          </cell>
        </row>
        <row r="29355">
          <cell r="S29355">
            <v>930296</v>
          </cell>
        </row>
        <row r="29356">
          <cell r="S29356">
            <v>1775000</v>
          </cell>
        </row>
        <row r="29357">
          <cell r="S29357">
            <v>2336600</v>
          </cell>
        </row>
        <row r="29358">
          <cell r="S29358">
            <v>3066424.93</v>
          </cell>
        </row>
        <row r="29359">
          <cell r="S29359">
            <v>363188</v>
          </cell>
        </row>
        <row r="29360">
          <cell r="S29360">
            <v>2252714</v>
          </cell>
        </row>
        <row r="29361">
          <cell r="S29361">
            <v>2108228</v>
          </cell>
          <cell r="BB29361" t="str">
            <v>Oransje</v>
          </cell>
        </row>
        <row r="29362">
          <cell r="S29362">
            <v>1278519</v>
          </cell>
        </row>
        <row r="29363">
          <cell r="S29363">
            <v>5110000</v>
          </cell>
        </row>
        <row r="29364">
          <cell r="S29364">
            <v>1415410</v>
          </cell>
        </row>
        <row r="29365">
          <cell r="S29365">
            <v>1567926</v>
          </cell>
        </row>
        <row r="29366">
          <cell r="S29366">
            <v>279595.46999999997</v>
          </cell>
        </row>
        <row r="29367">
          <cell r="S29367">
            <v>1516304</v>
          </cell>
        </row>
        <row r="29368">
          <cell r="S29368">
            <v>2561328</v>
          </cell>
        </row>
        <row r="29369">
          <cell r="S29369">
            <v>1248888.79</v>
          </cell>
        </row>
        <row r="29370">
          <cell r="S29370">
            <v>1795237.71</v>
          </cell>
        </row>
        <row r="29371">
          <cell r="S29371">
            <v>1791977</v>
          </cell>
        </row>
        <row r="29372">
          <cell r="S29372">
            <v>1573972.98</v>
          </cell>
        </row>
        <row r="29373">
          <cell r="S29373">
            <v>1554737.04</v>
          </cell>
        </row>
        <row r="29374">
          <cell r="S29374">
            <v>1287138.3600000001</v>
          </cell>
        </row>
        <row r="29375">
          <cell r="S29375">
            <v>1810438.57</v>
          </cell>
        </row>
        <row r="29376">
          <cell r="S29376">
            <v>1929485.35</v>
          </cell>
        </row>
        <row r="29377">
          <cell r="S29377">
            <v>1450000</v>
          </cell>
        </row>
        <row r="29378">
          <cell r="S29378">
            <v>4470773.78</v>
          </cell>
        </row>
        <row r="29379">
          <cell r="S29379">
            <v>1700415.5</v>
          </cell>
        </row>
        <row r="29380">
          <cell r="S29380">
            <v>1102230</v>
          </cell>
        </row>
        <row r="29381">
          <cell r="S29381">
            <v>1959681.93</v>
          </cell>
        </row>
        <row r="29382">
          <cell r="S29382">
            <v>837745.27</v>
          </cell>
        </row>
        <row r="29383">
          <cell r="S29383">
            <v>802416.65</v>
          </cell>
        </row>
        <row r="29384">
          <cell r="S29384">
            <v>689562</v>
          </cell>
          <cell r="BB29384" t="str">
            <v>Gul</v>
          </cell>
        </row>
        <row r="29385">
          <cell r="S29385">
            <v>469745</v>
          </cell>
        </row>
        <row r="29386">
          <cell r="S29386">
            <v>1354400.43</v>
          </cell>
        </row>
        <row r="29387">
          <cell r="S29387">
            <v>1270198</v>
          </cell>
        </row>
        <row r="29388">
          <cell r="S29388">
            <v>3175329</v>
          </cell>
        </row>
        <row r="29389">
          <cell r="S29389">
            <v>2902500</v>
          </cell>
          <cell r="BB29389" t="str">
            <v>Rød</v>
          </cell>
        </row>
        <row r="29390">
          <cell r="S29390">
            <v>1545231</v>
          </cell>
        </row>
        <row r="29391">
          <cell r="S29391">
            <v>2406057</v>
          </cell>
        </row>
        <row r="29392">
          <cell r="S29392">
            <v>1216512</v>
          </cell>
          <cell r="BB29392" t="str">
            <v>Rød</v>
          </cell>
        </row>
        <row r="29393">
          <cell r="S29393">
            <v>2085780</v>
          </cell>
        </row>
        <row r="29394">
          <cell r="S29394">
            <v>904969</v>
          </cell>
        </row>
        <row r="29395">
          <cell r="S29395">
            <v>1231580.3600000001</v>
          </cell>
        </row>
        <row r="29396">
          <cell r="S29396">
            <v>1971147</v>
          </cell>
          <cell r="BB29396" t="str">
            <v>Gul</v>
          </cell>
        </row>
        <row r="29397">
          <cell r="S29397">
            <v>3524210</v>
          </cell>
        </row>
        <row r="29398">
          <cell r="S29398">
            <v>2791809</v>
          </cell>
          <cell r="BB29398" t="str">
            <v>Oransje</v>
          </cell>
        </row>
        <row r="29399">
          <cell r="S29399">
            <v>1305888</v>
          </cell>
        </row>
        <row r="29400">
          <cell r="S29400">
            <v>1069165</v>
          </cell>
        </row>
        <row r="29401">
          <cell r="S29401">
            <v>2635675</v>
          </cell>
          <cell r="BB29401" t="str">
            <v>Oransje</v>
          </cell>
        </row>
        <row r="29402">
          <cell r="S29402">
            <v>1218481</v>
          </cell>
        </row>
        <row r="29403">
          <cell r="S29403">
            <v>1560891</v>
          </cell>
        </row>
        <row r="29404">
          <cell r="S29404">
            <v>1142654</v>
          </cell>
        </row>
        <row r="29405">
          <cell r="S29405">
            <v>912805</v>
          </cell>
          <cell r="BB29405" t="str">
            <v>Oransje</v>
          </cell>
        </row>
        <row r="29406">
          <cell r="S29406">
            <v>865511</v>
          </cell>
        </row>
        <row r="29407">
          <cell r="S29407">
            <v>627789</v>
          </cell>
        </row>
        <row r="29408">
          <cell r="S29408">
            <v>617000</v>
          </cell>
        </row>
        <row r="29409">
          <cell r="S29409">
            <v>488969</v>
          </cell>
        </row>
        <row r="29410">
          <cell r="S29410">
            <v>1682877</v>
          </cell>
        </row>
        <row r="29411">
          <cell r="S29411">
            <v>9446590.0999999996</v>
          </cell>
          <cell r="BB29411" t="str">
            <v>Rød</v>
          </cell>
        </row>
        <row r="29412">
          <cell r="S29412">
            <v>3185513.36</v>
          </cell>
          <cell r="BB29412" t="str">
            <v>Rød</v>
          </cell>
        </row>
        <row r="29413">
          <cell r="S29413">
            <v>2077537.41</v>
          </cell>
        </row>
        <row r="29414">
          <cell r="S29414">
            <v>1063006</v>
          </cell>
        </row>
        <row r="29415">
          <cell r="S29415">
            <v>2291831.2200000002</v>
          </cell>
        </row>
        <row r="29416">
          <cell r="S29416">
            <v>2151940.9300000002</v>
          </cell>
        </row>
        <row r="29417">
          <cell r="S29417">
            <v>1214724.8600000001</v>
          </cell>
        </row>
        <row r="29418">
          <cell r="S29418">
            <v>1972389.77</v>
          </cell>
        </row>
        <row r="29419">
          <cell r="S29419">
            <v>2447535</v>
          </cell>
        </row>
        <row r="29420">
          <cell r="S29420">
            <v>1929400.55</v>
          </cell>
        </row>
        <row r="29421">
          <cell r="S29421">
            <v>2500000</v>
          </cell>
        </row>
        <row r="29422">
          <cell r="S29422">
            <v>1149997</v>
          </cell>
          <cell r="BB29422" t="str">
            <v>Rød</v>
          </cell>
        </row>
        <row r="29423">
          <cell r="S29423">
            <v>1150003</v>
          </cell>
          <cell r="BB29423" t="str">
            <v>Rød</v>
          </cell>
        </row>
        <row r="29424">
          <cell r="S29424">
            <v>1101217</v>
          </cell>
        </row>
        <row r="29425">
          <cell r="S29425">
            <v>3760353</v>
          </cell>
        </row>
        <row r="29426">
          <cell r="S29426">
            <v>1338838</v>
          </cell>
        </row>
        <row r="29427">
          <cell r="S29427">
            <v>1635375.3</v>
          </cell>
        </row>
        <row r="29428">
          <cell r="S29428">
            <v>3599727.48</v>
          </cell>
        </row>
        <row r="29429">
          <cell r="S29429">
            <v>1421537</v>
          </cell>
        </row>
        <row r="29430">
          <cell r="S29430">
            <v>2305011</v>
          </cell>
        </row>
        <row r="29431">
          <cell r="S29431">
            <v>3910716.4</v>
          </cell>
        </row>
        <row r="29432">
          <cell r="S29432">
            <v>2177933</v>
          </cell>
        </row>
        <row r="29433">
          <cell r="S29433">
            <v>1002274</v>
          </cell>
        </row>
        <row r="29434">
          <cell r="S29434">
            <v>1817669.15</v>
          </cell>
        </row>
        <row r="29435">
          <cell r="S29435">
            <v>3322557.61</v>
          </cell>
          <cell r="BB29435" t="str">
            <v>Grønn</v>
          </cell>
        </row>
        <row r="29436">
          <cell r="S29436">
            <v>3977762.52</v>
          </cell>
          <cell r="BB29436" t="str">
            <v>Gul</v>
          </cell>
        </row>
        <row r="29437">
          <cell r="S29437">
            <v>919977.32</v>
          </cell>
        </row>
        <row r="29438">
          <cell r="S29438">
            <v>1095000</v>
          </cell>
        </row>
        <row r="29439">
          <cell r="S29439">
            <v>1766929</v>
          </cell>
        </row>
        <row r="29440">
          <cell r="S29440">
            <v>367000</v>
          </cell>
        </row>
        <row r="29441">
          <cell r="S29441">
            <v>4451000</v>
          </cell>
          <cell r="BB29441" t="str">
            <v>Oransje</v>
          </cell>
        </row>
        <row r="29442">
          <cell r="S29442">
            <v>1293641</v>
          </cell>
        </row>
        <row r="29443">
          <cell r="S29443">
            <v>768772.5</v>
          </cell>
        </row>
        <row r="29444">
          <cell r="S29444">
            <v>1939630.05</v>
          </cell>
        </row>
        <row r="29445">
          <cell r="S29445">
            <v>1999666.71</v>
          </cell>
          <cell r="BB29445" t="str">
            <v>Oransje</v>
          </cell>
        </row>
        <row r="29446">
          <cell r="S29446">
            <v>2001673</v>
          </cell>
          <cell r="BB29446" t="str">
            <v>Grønn</v>
          </cell>
        </row>
        <row r="29447">
          <cell r="S29447">
            <v>959961.2</v>
          </cell>
        </row>
        <row r="29448">
          <cell r="S29448">
            <v>1235776</v>
          </cell>
        </row>
        <row r="29449">
          <cell r="S29449">
            <v>3530974</v>
          </cell>
        </row>
        <row r="29450">
          <cell r="S29450">
            <v>2079580.51</v>
          </cell>
        </row>
        <row r="29451">
          <cell r="S29451">
            <v>3706297</v>
          </cell>
          <cell r="BB29451" t="str">
            <v>Gul</v>
          </cell>
        </row>
        <row r="29452">
          <cell r="S29452">
            <v>1203850</v>
          </cell>
        </row>
        <row r="29453">
          <cell r="S29453">
            <v>1179462.1200000001</v>
          </cell>
        </row>
        <row r="29454">
          <cell r="S29454">
            <v>835999.58</v>
          </cell>
          <cell r="BB29454" t="str">
            <v>Rød</v>
          </cell>
        </row>
        <row r="29455">
          <cell r="S29455">
            <v>367219.13</v>
          </cell>
        </row>
        <row r="29456">
          <cell r="S29456">
            <v>1147020</v>
          </cell>
        </row>
        <row r="29457">
          <cell r="S29457">
            <v>2431119.0099999998</v>
          </cell>
        </row>
        <row r="29458">
          <cell r="S29458">
            <v>2588064.2400000002</v>
          </cell>
        </row>
        <row r="29459">
          <cell r="S29459">
            <v>1559852.13</v>
          </cell>
          <cell r="BB29459" t="str">
            <v>Oransje</v>
          </cell>
        </row>
        <row r="29460">
          <cell r="S29460">
            <v>430315</v>
          </cell>
        </row>
        <row r="29461">
          <cell r="S29461">
            <v>300513.06</v>
          </cell>
        </row>
        <row r="29462">
          <cell r="S29462">
            <v>660911</v>
          </cell>
          <cell r="BB29462" t="str">
            <v>Rød</v>
          </cell>
        </row>
        <row r="29463">
          <cell r="S29463">
            <v>3269939</v>
          </cell>
        </row>
        <row r="29464">
          <cell r="S29464">
            <v>1760000</v>
          </cell>
        </row>
        <row r="29465">
          <cell r="S29465">
            <v>858874</v>
          </cell>
          <cell r="BB29465" t="str">
            <v>Grønn</v>
          </cell>
        </row>
        <row r="29466">
          <cell r="S29466">
            <v>2455812</v>
          </cell>
        </row>
        <row r="29467">
          <cell r="S29467">
            <v>1975924</v>
          </cell>
        </row>
        <row r="29468">
          <cell r="S29468">
            <v>1562424.04</v>
          </cell>
          <cell r="BB29468" t="str">
            <v>Oransje</v>
          </cell>
        </row>
        <row r="29469">
          <cell r="S29469">
            <v>1265566.3500000001</v>
          </cell>
        </row>
        <row r="29470">
          <cell r="S29470">
            <v>205836.5</v>
          </cell>
        </row>
        <row r="29471">
          <cell r="S29471">
            <v>2333896.19</v>
          </cell>
        </row>
        <row r="29472">
          <cell r="S29472">
            <v>2760000</v>
          </cell>
        </row>
        <row r="29473">
          <cell r="S29473">
            <v>2841224</v>
          </cell>
        </row>
        <row r="29474">
          <cell r="S29474">
            <v>2366822</v>
          </cell>
        </row>
        <row r="29475">
          <cell r="S29475">
            <v>206726</v>
          </cell>
        </row>
        <row r="29476">
          <cell r="S29476">
            <v>4142000</v>
          </cell>
        </row>
        <row r="29477">
          <cell r="S29477">
            <v>1201946</v>
          </cell>
        </row>
        <row r="29478">
          <cell r="S29478">
            <v>264665.3</v>
          </cell>
        </row>
        <row r="29479">
          <cell r="S29479">
            <v>1547018</v>
          </cell>
        </row>
        <row r="29480">
          <cell r="S29480">
            <v>1021012</v>
          </cell>
          <cell r="BB29480" t="str">
            <v>Oransje</v>
          </cell>
        </row>
        <row r="29481">
          <cell r="S29481">
            <v>2240542</v>
          </cell>
        </row>
        <row r="29482">
          <cell r="S29482">
            <v>2894392</v>
          </cell>
          <cell r="BB29482" t="str">
            <v>Rød</v>
          </cell>
        </row>
        <row r="29483">
          <cell r="S29483">
            <v>1455000</v>
          </cell>
        </row>
        <row r="29484">
          <cell r="S29484">
            <v>1302256</v>
          </cell>
          <cell r="BB29484" t="str">
            <v>Rød</v>
          </cell>
        </row>
        <row r="29485">
          <cell r="S29485">
            <v>1841904.77</v>
          </cell>
        </row>
        <row r="29486">
          <cell r="S29486">
            <v>2720097.34</v>
          </cell>
        </row>
        <row r="29487">
          <cell r="S29487">
            <v>2498064.0299999998</v>
          </cell>
        </row>
        <row r="29488">
          <cell r="S29488">
            <v>4042462</v>
          </cell>
        </row>
        <row r="29489">
          <cell r="S29489">
            <v>4008069</v>
          </cell>
        </row>
        <row r="29490">
          <cell r="S29490">
            <v>959914</v>
          </cell>
        </row>
        <row r="29491">
          <cell r="S29491">
            <v>1491538</v>
          </cell>
        </row>
        <row r="29492">
          <cell r="S29492">
            <v>10000</v>
          </cell>
        </row>
        <row r="29493">
          <cell r="S29493">
            <v>190724</v>
          </cell>
        </row>
        <row r="29494">
          <cell r="S29494">
            <v>2731082</v>
          </cell>
        </row>
        <row r="29495">
          <cell r="S29495">
            <v>999000</v>
          </cell>
        </row>
        <row r="29496">
          <cell r="S29496">
            <v>2093124</v>
          </cell>
        </row>
        <row r="29497">
          <cell r="S29497">
            <v>2863103.21</v>
          </cell>
        </row>
        <row r="29498">
          <cell r="S29498">
            <v>3298251</v>
          </cell>
        </row>
        <row r="29499">
          <cell r="S29499">
            <v>3825371</v>
          </cell>
          <cell r="BB29499" t="str">
            <v>Oransje</v>
          </cell>
        </row>
        <row r="29500">
          <cell r="S29500">
            <v>554168</v>
          </cell>
          <cell r="BB29500" t="str">
            <v>Rød</v>
          </cell>
        </row>
        <row r="29501">
          <cell r="S29501">
            <v>5899999.6399999997</v>
          </cell>
          <cell r="BB29501" t="str">
            <v>Oransje</v>
          </cell>
        </row>
        <row r="29502">
          <cell r="S29502">
            <v>1289949.57</v>
          </cell>
        </row>
        <row r="29503">
          <cell r="S29503">
            <v>1456146.12</v>
          </cell>
        </row>
        <row r="29504">
          <cell r="S29504">
            <v>3105648.33</v>
          </cell>
        </row>
        <row r="29505">
          <cell r="S29505">
            <v>1400000</v>
          </cell>
          <cell r="BB29505" t="str">
            <v>Grønn</v>
          </cell>
        </row>
        <row r="29506">
          <cell r="S29506">
            <v>2230583.96</v>
          </cell>
        </row>
        <row r="29507">
          <cell r="S29507">
            <v>2049887.52</v>
          </cell>
        </row>
        <row r="29508">
          <cell r="S29508">
            <v>991218.99</v>
          </cell>
        </row>
        <row r="29509">
          <cell r="S29509">
            <v>2582000</v>
          </cell>
        </row>
        <row r="29510">
          <cell r="S29510">
            <v>733535.02</v>
          </cell>
        </row>
        <row r="29511">
          <cell r="S29511">
            <v>699966.75</v>
          </cell>
        </row>
        <row r="29512">
          <cell r="S29512">
            <v>1104202</v>
          </cell>
        </row>
        <row r="29513">
          <cell r="S29513">
            <v>3865469</v>
          </cell>
        </row>
        <row r="29514">
          <cell r="S29514">
            <v>3378306</v>
          </cell>
        </row>
        <row r="29515">
          <cell r="S29515">
            <v>3658287.02</v>
          </cell>
        </row>
        <row r="29516">
          <cell r="S29516">
            <v>771185</v>
          </cell>
        </row>
        <row r="29517">
          <cell r="S29517">
            <v>1344207</v>
          </cell>
        </row>
        <row r="29518">
          <cell r="S29518">
            <v>1168000</v>
          </cell>
        </row>
        <row r="29519">
          <cell r="S29519">
            <v>675279</v>
          </cell>
          <cell r="BB29519" t="str">
            <v>Oransje</v>
          </cell>
        </row>
        <row r="29520">
          <cell r="S29520">
            <v>595122</v>
          </cell>
          <cell r="BB29520" t="str">
            <v>Grønn</v>
          </cell>
        </row>
        <row r="29521">
          <cell r="S29521">
            <v>742704</v>
          </cell>
        </row>
        <row r="29522">
          <cell r="S29522">
            <v>1035976.16</v>
          </cell>
        </row>
        <row r="29523">
          <cell r="S29523">
            <v>2074318.06</v>
          </cell>
          <cell r="BB29523" t="str">
            <v>Oransje</v>
          </cell>
        </row>
        <row r="29524">
          <cell r="S29524">
            <v>460000</v>
          </cell>
        </row>
        <row r="29525">
          <cell r="S29525">
            <v>1383815.63</v>
          </cell>
        </row>
        <row r="29526">
          <cell r="S29526">
            <v>1431981</v>
          </cell>
        </row>
        <row r="29527">
          <cell r="S29527">
            <v>1091550</v>
          </cell>
        </row>
        <row r="29528">
          <cell r="S29528">
            <v>1675080</v>
          </cell>
        </row>
        <row r="29529">
          <cell r="S29529">
            <v>2614506</v>
          </cell>
        </row>
        <row r="29530">
          <cell r="S29530">
            <v>2947500</v>
          </cell>
        </row>
        <row r="29531">
          <cell r="S29531">
            <v>1969605</v>
          </cell>
          <cell r="BB29531" t="str">
            <v>Lys grønn</v>
          </cell>
        </row>
        <row r="29532">
          <cell r="S29532">
            <v>1366591</v>
          </cell>
        </row>
        <row r="29533">
          <cell r="S29533">
            <v>1620860.25</v>
          </cell>
        </row>
        <row r="29534">
          <cell r="S29534">
            <v>2195799</v>
          </cell>
          <cell r="BB29534" t="str">
            <v>Gul</v>
          </cell>
        </row>
        <row r="29535">
          <cell r="S29535">
            <v>2635000</v>
          </cell>
          <cell r="BB29535" t="str">
            <v>Rød</v>
          </cell>
        </row>
        <row r="29536">
          <cell r="S29536">
            <v>1538755</v>
          </cell>
        </row>
        <row r="29537">
          <cell r="S29537">
            <v>1954344</v>
          </cell>
        </row>
        <row r="29538">
          <cell r="S29538">
            <v>2274772</v>
          </cell>
          <cell r="BB29538" t="str">
            <v>Gul</v>
          </cell>
        </row>
        <row r="29539">
          <cell r="S29539">
            <v>828091</v>
          </cell>
        </row>
        <row r="29540">
          <cell r="S29540">
            <v>801229.09</v>
          </cell>
        </row>
        <row r="29541">
          <cell r="S29541">
            <v>2500000</v>
          </cell>
          <cell r="BB29541" t="str">
            <v>Rød</v>
          </cell>
        </row>
        <row r="29542">
          <cell r="S29542">
            <v>271571.28999999998</v>
          </cell>
        </row>
        <row r="29543">
          <cell r="S29543">
            <v>2500000</v>
          </cell>
          <cell r="BB29543" t="str">
            <v>Oransje</v>
          </cell>
        </row>
        <row r="29544">
          <cell r="S29544">
            <v>2500000</v>
          </cell>
          <cell r="BB29544" t="str">
            <v>Grønn</v>
          </cell>
        </row>
        <row r="29545">
          <cell r="S29545">
            <v>1506300.7</v>
          </cell>
        </row>
        <row r="29546">
          <cell r="S29546">
            <v>1218457.6000000001</v>
          </cell>
        </row>
        <row r="29547">
          <cell r="S29547">
            <v>2255400</v>
          </cell>
        </row>
        <row r="29548">
          <cell r="S29548">
            <v>2500000</v>
          </cell>
          <cell r="BB29548" t="str">
            <v>Oransje</v>
          </cell>
        </row>
        <row r="29549">
          <cell r="S29549">
            <v>930288</v>
          </cell>
        </row>
        <row r="29550">
          <cell r="S29550">
            <v>4457348</v>
          </cell>
        </row>
        <row r="29551">
          <cell r="S29551">
            <v>2472670.33</v>
          </cell>
        </row>
        <row r="29552">
          <cell r="S29552">
            <v>491100</v>
          </cell>
        </row>
        <row r="29553">
          <cell r="S29553">
            <v>622805.15</v>
          </cell>
        </row>
        <row r="29554">
          <cell r="S29554">
            <v>1386882</v>
          </cell>
        </row>
        <row r="29555">
          <cell r="S29555">
            <v>-51.09</v>
          </cell>
        </row>
        <row r="29556">
          <cell r="S29556">
            <v>3918202</v>
          </cell>
        </row>
        <row r="29557">
          <cell r="S29557">
            <v>2092511</v>
          </cell>
        </row>
        <row r="29558">
          <cell r="S29558">
            <v>1338721</v>
          </cell>
        </row>
        <row r="29559">
          <cell r="S29559">
            <v>2527208</v>
          </cell>
        </row>
        <row r="29560">
          <cell r="S29560">
            <v>1327500</v>
          </cell>
        </row>
        <row r="29561">
          <cell r="S29561">
            <v>1378296</v>
          </cell>
          <cell r="BB29561" t="str">
            <v>Rød</v>
          </cell>
        </row>
        <row r="29562">
          <cell r="S29562">
            <v>3897210</v>
          </cell>
        </row>
        <row r="29563">
          <cell r="S29563">
            <v>292993.55</v>
          </cell>
          <cell r="BB29563" t="str">
            <v>Rød</v>
          </cell>
        </row>
        <row r="29564">
          <cell r="S29564">
            <v>992340.73</v>
          </cell>
        </row>
        <row r="29565">
          <cell r="S29565">
            <v>1889383</v>
          </cell>
        </row>
        <row r="29566">
          <cell r="S29566">
            <v>3595000</v>
          </cell>
          <cell r="BB29566" t="str">
            <v>Rød</v>
          </cell>
        </row>
        <row r="29567">
          <cell r="S29567">
            <v>1493795.24</v>
          </cell>
        </row>
        <row r="29568">
          <cell r="S29568">
            <v>3276500</v>
          </cell>
        </row>
        <row r="29569">
          <cell r="S29569">
            <v>7155000</v>
          </cell>
        </row>
        <row r="29570">
          <cell r="S29570">
            <v>1773838.37</v>
          </cell>
        </row>
        <row r="29571">
          <cell r="S29571">
            <v>305521.39</v>
          </cell>
        </row>
        <row r="29572">
          <cell r="S29572">
            <v>2072889.31</v>
          </cell>
          <cell r="BB29572" t="str">
            <v>Gul</v>
          </cell>
        </row>
        <row r="29573">
          <cell r="S29573">
            <v>1680588.53</v>
          </cell>
        </row>
        <row r="29574">
          <cell r="S29574">
            <v>1689921.68</v>
          </cell>
        </row>
        <row r="29575">
          <cell r="S29575">
            <v>4212569.72</v>
          </cell>
        </row>
        <row r="29576">
          <cell r="S29576">
            <v>278963.7</v>
          </cell>
        </row>
        <row r="29577">
          <cell r="S29577">
            <v>1252503.67</v>
          </cell>
        </row>
        <row r="29578">
          <cell r="S29578">
            <v>1912283.06</v>
          </cell>
          <cell r="BB29578" t="str">
            <v>Oransje</v>
          </cell>
        </row>
        <row r="29579">
          <cell r="S29579">
            <v>4474987</v>
          </cell>
        </row>
        <row r="29580">
          <cell r="S29580">
            <v>1619043</v>
          </cell>
          <cell r="BB29580" t="str">
            <v>Rød</v>
          </cell>
        </row>
        <row r="29581">
          <cell r="S29581">
            <v>1492596</v>
          </cell>
        </row>
        <row r="29582">
          <cell r="S29582">
            <v>925644</v>
          </cell>
        </row>
        <row r="29583">
          <cell r="S29583">
            <v>1956823</v>
          </cell>
        </row>
        <row r="29584">
          <cell r="S29584">
            <v>4506493</v>
          </cell>
        </row>
        <row r="29585">
          <cell r="S29585">
            <v>2056027</v>
          </cell>
        </row>
        <row r="29586">
          <cell r="S29586">
            <v>4190000</v>
          </cell>
          <cell r="BB29586" t="str">
            <v>Lys grønn</v>
          </cell>
        </row>
        <row r="29587">
          <cell r="S29587">
            <v>1093892</v>
          </cell>
        </row>
        <row r="29588">
          <cell r="S29588">
            <v>423460</v>
          </cell>
        </row>
        <row r="29589">
          <cell r="S29589">
            <v>1042072</v>
          </cell>
        </row>
        <row r="29590">
          <cell r="S29590">
            <v>1174281</v>
          </cell>
        </row>
        <row r="29591">
          <cell r="S29591">
            <v>660380</v>
          </cell>
          <cell r="BB29591" t="str">
            <v>Grønn</v>
          </cell>
        </row>
        <row r="29592">
          <cell r="S29592">
            <v>6704461.2400000002</v>
          </cell>
        </row>
        <row r="29593">
          <cell r="S29593">
            <v>6281175.3099999996</v>
          </cell>
        </row>
        <row r="29594">
          <cell r="S29594">
            <v>5100000</v>
          </cell>
        </row>
        <row r="29595">
          <cell r="S29595">
            <v>4962207.25</v>
          </cell>
        </row>
        <row r="29596">
          <cell r="S29596">
            <v>222500.46</v>
          </cell>
        </row>
        <row r="29597">
          <cell r="S29597">
            <v>3499937.85</v>
          </cell>
          <cell r="BB29597" t="str">
            <v>Rød</v>
          </cell>
        </row>
        <row r="29598">
          <cell r="S29598">
            <v>3086999.2</v>
          </cell>
        </row>
        <row r="29599">
          <cell r="S29599">
            <v>4429774</v>
          </cell>
        </row>
        <row r="29600">
          <cell r="S29600">
            <v>3430000</v>
          </cell>
        </row>
        <row r="29601">
          <cell r="S29601">
            <v>1476248</v>
          </cell>
        </row>
        <row r="29602">
          <cell r="S29602">
            <v>2245200</v>
          </cell>
        </row>
        <row r="29603">
          <cell r="S29603">
            <v>1476449</v>
          </cell>
        </row>
        <row r="29604">
          <cell r="S29604">
            <v>2776872</v>
          </cell>
        </row>
        <row r="29605">
          <cell r="S29605">
            <v>878762.07</v>
          </cell>
        </row>
        <row r="29606">
          <cell r="S29606">
            <v>1194731</v>
          </cell>
        </row>
        <row r="29607">
          <cell r="S29607">
            <v>1735466</v>
          </cell>
        </row>
        <row r="29608">
          <cell r="S29608">
            <v>808460</v>
          </cell>
        </row>
        <row r="29609">
          <cell r="S29609">
            <v>1483472</v>
          </cell>
        </row>
        <row r="29610">
          <cell r="S29610">
            <v>1100000</v>
          </cell>
        </row>
        <row r="29611">
          <cell r="S29611">
            <v>4067253</v>
          </cell>
          <cell r="BB29611" t="str">
            <v>Oransje</v>
          </cell>
        </row>
        <row r="29612">
          <cell r="S29612">
            <v>1358871</v>
          </cell>
        </row>
        <row r="29613">
          <cell r="S29613">
            <v>1106380</v>
          </cell>
        </row>
        <row r="29614">
          <cell r="S29614">
            <v>1015261</v>
          </cell>
          <cell r="BB29614" t="str">
            <v>Lys grønn</v>
          </cell>
        </row>
        <row r="29615">
          <cell r="S29615">
            <v>343180.47</v>
          </cell>
        </row>
        <row r="29616">
          <cell r="S29616">
            <v>938273</v>
          </cell>
          <cell r="BB29616" t="str">
            <v>Rød</v>
          </cell>
        </row>
        <row r="29617">
          <cell r="S29617">
            <v>2500000</v>
          </cell>
        </row>
        <row r="29618">
          <cell r="S29618">
            <v>2099999.15</v>
          </cell>
        </row>
        <row r="29619">
          <cell r="S29619">
            <v>656586.61</v>
          </cell>
        </row>
        <row r="29620">
          <cell r="S29620">
            <v>2784000</v>
          </cell>
        </row>
        <row r="29621">
          <cell r="S29621">
            <v>2352042</v>
          </cell>
        </row>
        <row r="29622">
          <cell r="S29622">
            <v>3688513</v>
          </cell>
          <cell r="BB29622" t="str">
            <v>Gul</v>
          </cell>
        </row>
        <row r="29623">
          <cell r="S29623">
            <v>2372372.77</v>
          </cell>
        </row>
        <row r="29624">
          <cell r="S29624">
            <v>2739750</v>
          </cell>
        </row>
        <row r="29625">
          <cell r="S29625">
            <v>1746510</v>
          </cell>
        </row>
        <row r="29626">
          <cell r="S29626">
            <v>494010</v>
          </cell>
        </row>
        <row r="29627">
          <cell r="S29627">
            <v>1325104.6399999999</v>
          </cell>
        </row>
        <row r="29628">
          <cell r="S29628">
            <v>1087595</v>
          </cell>
        </row>
        <row r="29629">
          <cell r="S29629">
            <v>381463.5</v>
          </cell>
        </row>
        <row r="29630">
          <cell r="S29630">
            <v>1669655</v>
          </cell>
        </row>
        <row r="29631">
          <cell r="S29631">
            <v>701717</v>
          </cell>
        </row>
        <row r="29632">
          <cell r="S29632">
            <v>1984000</v>
          </cell>
        </row>
        <row r="29633">
          <cell r="S29633">
            <v>3518841.71</v>
          </cell>
        </row>
        <row r="29634">
          <cell r="S29634">
            <v>2120682</v>
          </cell>
        </row>
        <row r="29635">
          <cell r="S29635">
            <v>1790000</v>
          </cell>
        </row>
        <row r="29636">
          <cell r="S29636">
            <v>2670000</v>
          </cell>
        </row>
        <row r="29637">
          <cell r="S29637">
            <v>2012654</v>
          </cell>
        </row>
        <row r="29638">
          <cell r="S29638">
            <v>1777599</v>
          </cell>
          <cell r="BB29638" t="str">
            <v>Grønn</v>
          </cell>
        </row>
        <row r="29639">
          <cell r="S29639">
            <v>2455000</v>
          </cell>
        </row>
        <row r="29640">
          <cell r="S29640">
            <v>3769635</v>
          </cell>
        </row>
        <row r="29641">
          <cell r="S29641">
            <v>3433277</v>
          </cell>
        </row>
        <row r="29642">
          <cell r="S29642">
            <v>961352</v>
          </cell>
        </row>
        <row r="29643">
          <cell r="S29643">
            <v>2673250</v>
          </cell>
        </row>
        <row r="29644">
          <cell r="S29644">
            <v>1167471</v>
          </cell>
        </row>
        <row r="29645">
          <cell r="S29645">
            <v>1485000</v>
          </cell>
        </row>
        <row r="29646">
          <cell r="S29646">
            <v>1750784</v>
          </cell>
        </row>
        <row r="29647">
          <cell r="S29647">
            <v>719721</v>
          </cell>
          <cell r="BB29647" t="str">
            <v>Oransje</v>
          </cell>
        </row>
        <row r="29648">
          <cell r="S29648">
            <v>617622</v>
          </cell>
        </row>
        <row r="29649">
          <cell r="S29649">
            <v>1416136.33</v>
          </cell>
        </row>
        <row r="29650">
          <cell r="S29650">
            <v>380935</v>
          </cell>
        </row>
        <row r="29651">
          <cell r="S29651">
            <v>2610000</v>
          </cell>
        </row>
        <row r="29652">
          <cell r="S29652">
            <v>476847</v>
          </cell>
        </row>
        <row r="29653">
          <cell r="S29653">
            <v>1658620</v>
          </cell>
        </row>
        <row r="29654">
          <cell r="S29654">
            <v>932952</v>
          </cell>
        </row>
        <row r="29655">
          <cell r="S29655">
            <v>1780175</v>
          </cell>
        </row>
        <row r="29656">
          <cell r="S29656">
            <v>1198620</v>
          </cell>
        </row>
        <row r="29657">
          <cell r="S29657">
            <v>1194124</v>
          </cell>
        </row>
        <row r="29658">
          <cell r="S29658">
            <v>2625000</v>
          </cell>
        </row>
        <row r="29659">
          <cell r="S29659">
            <v>1285965</v>
          </cell>
        </row>
        <row r="29660">
          <cell r="S29660">
            <v>1473562</v>
          </cell>
        </row>
        <row r="29661">
          <cell r="S29661">
            <v>3450000</v>
          </cell>
        </row>
        <row r="29662">
          <cell r="S29662">
            <v>1248615.25</v>
          </cell>
        </row>
        <row r="29663">
          <cell r="S29663">
            <v>555</v>
          </cell>
        </row>
        <row r="29664">
          <cell r="S29664">
            <v>2812500</v>
          </cell>
        </row>
        <row r="29665">
          <cell r="S29665">
            <v>1687980.44</v>
          </cell>
        </row>
        <row r="29666">
          <cell r="S29666">
            <v>1234748.8600000001</v>
          </cell>
        </row>
        <row r="29667">
          <cell r="S29667">
            <v>1789834.05</v>
          </cell>
          <cell r="BB29667" t="str">
            <v>Oransje</v>
          </cell>
        </row>
        <row r="29668">
          <cell r="S29668">
            <v>3375000</v>
          </cell>
        </row>
        <row r="29669">
          <cell r="S29669">
            <v>1007032.35</v>
          </cell>
        </row>
        <row r="29670">
          <cell r="S29670">
            <v>259640.95</v>
          </cell>
        </row>
        <row r="29671">
          <cell r="S29671">
            <v>1918995</v>
          </cell>
        </row>
        <row r="29672">
          <cell r="S29672">
            <v>740155.14</v>
          </cell>
        </row>
        <row r="29673">
          <cell r="S29673">
            <v>874691</v>
          </cell>
          <cell r="BB29673" t="str">
            <v>Grønn</v>
          </cell>
        </row>
        <row r="29674">
          <cell r="S29674">
            <v>178395</v>
          </cell>
        </row>
        <row r="29675">
          <cell r="S29675">
            <v>659424</v>
          </cell>
        </row>
        <row r="29676">
          <cell r="S29676">
            <v>1133536</v>
          </cell>
        </row>
        <row r="29677">
          <cell r="S29677">
            <v>5770439</v>
          </cell>
        </row>
        <row r="29678">
          <cell r="S29678">
            <v>928810</v>
          </cell>
          <cell r="BB29678" t="str">
            <v>Rød</v>
          </cell>
        </row>
        <row r="29679">
          <cell r="S29679">
            <v>2190270</v>
          </cell>
        </row>
        <row r="29680">
          <cell r="S29680">
            <v>998847</v>
          </cell>
        </row>
        <row r="29681">
          <cell r="S29681">
            <v>3080000</v>
          </cell>
        </row>
        <row r="29682">
          <cell r="S29682">
            <v>413000</v>
          </cell>
        </row>
        <row r="29683">
          <cell r="S29683">
            <v>1054684</v>
          </cell>
        </row>
        <row r="29684">
          <cell r="S29684">
            <v>920875</v>
          </cell>
        </row>
        <row r="29685">
          <cell r="S29685">
            <v>1202434.46</v>
          </cell>
        </row>
        <row r="29686">
          <cell r="S29686">
            <v>5765194</v>
          </cell>
        </row>
        <row r="29687">
          <cell r="S29687">
            <v>606246</v>
          </cell>
        </row>
        <row r="29688">
          <cell r="S29688">
            <v>4282500</v>
          </cell>
        </row>
        <row r="29689">
          <cell r="S29689">
            <v>1655506</v>
          </cell>
        </row>
        <row r="29690">
          <cell r="S29690">
            <v>1000000</v>
          </cell>
        </row>
        <row r="29691">
          <cell r="S29691">
            <v>1528720</v>
          </cell>
        </row>
        <row r="29692">
          <cell r="S29692">
            <v>1474767</v>
          </cell>
        </row>
        <row r="29693">
          <cell r="S29693">
            <v>1520000</v>
          </cell>
        </row>
        <row r="29694">
          <cell r="S29694">
            <v>1609001.6</v>
          </cell>
        </row>
        <row r="29695">
          <cell r="S29695">
            <v>2242500</v>
          </cell>
        </row>
        <row r="29696">
          <cell r="S29696">
            <v>2022016.6</v>
          </cell>
        </row>
        <row r="29697">
          <cell r="S29697">
            <v>1212134</v>
          </cell>
        </row>
        <row r="29698">
          <cell r="S29698">
            <v>1189231</v>
          </cell>
        </row>
        <row r="29699">
          <cell r="S29699">
            <v>1499462.21</v>
          </cell>
        </row>
        <row r="29700">
          <cell r="S29700">
            <v>1600000</v>
          </cell>
        </row>
        <row r="29701">
          <cell r="S29701">
            <v>1416652</v>
          </cell>
        </row>
        <row r="29702">
          <cell r="S29702">
            <v>3010650</v>
          </cell>
        </row>
        <row r="29703">
          <cell r="S29703">
            <v>3002596</v>
          </cell>
        </row>
        <row r="29704">
          <cell r="S29704">
            <v>836289</v>
          </cell>
        </row>
        <row r="29705">
          <cell r="S29705">
            <v>1175000</v>
          </cell>
        </row>
        <row r="29706">
          <cell r="S29706">
            <v>1043253</v>
          </cell>
        </row>
        <row r="29707">
          <cell r="S29707">
            <v>1764841</v>
          </cell>
        </row>
        <row r="29708">
          <cell r="S29708">
            <v>3084367</v>
          </cell>
        </row>
        <row r="29709">
          <cell r="S29709">
            <v>229924.2</v>
          </cell>
        </row>
        <row r="29710">
          <cell r="S29710">
            <v>355071</v>
          </cell>
        </row>
        <row r="29711">
          <cell r="S29711">
            <v>2498845</v>
          </cell>
        </row>
        <row r="29712">
          <cell r="S29712">
            <v>4515000</v>
          </cell>
        </row>
        <row r="29713">
          <cell r="S29713">
            <v>1317426</v>
          </cell>
          <cell r="BB29713" t="str">
            <v>Lys grønn</v>
          </cell>
        </row>
        <row r="29714">
          <cell r="S29714">
            <v>958580</v>
          </cell>
        </row>
        <row r="29715">
          <cell r="S29715">
            <v>1220160.1200000001</v>
          </cell>
        </row>
        <row r="29716">
          <cell r="S29716">
            <v>2114941</v>
          </cell>
        </row>
        <row r="29717">
          <cell r="S29717">
            <v>1074133</v>
          </cell>
        </row>
        <row r="29718">
          <cell r="S29718">
            <v>1944563</v>
          </cell>
        </row>
        <row r="29719">
          <cell r="S29719">
            <v>2391017.52</v>
          </cell>
          <cell r="BB29719" t="str">
            <v>Rød</v>
          </cell>
        </row>
        <row r="29720">
          <cell r="S29720">
            <v>1205872.8500000001</v>
          </cell>
        </row>
        <row r="29721">
          <cell r="S29721">
            <v>1830656</v>
          </cell>
        </row>
        <row r="29722">
          <cell r="S29722">
            <v>1397794.42</v>
          </cell>
        </row>
        <row r="29723">
          <cell r="S29723">
            <v>4403453.2</v>
          </cell>
        </row>
        <row r="29724">
          <cell r="S29724">
            <v>106830.14</v>
          </cell>
        </row>
        <row r="29725">
          <cell r="S29725">
            <v>614765</v>
          </cell>
        </row>
        <row r="29726">
          <cell r="S29726">
            <v>3311279</v>
          </cell>
        </row>
        <row r="29727">
          <cell r="S29727">
            <v>312914.67</v>
          </cell>
        </row>
        <row r="29728">
          <cell r="S29728">
            <v>2693131.19</v>
          </cell>
        </row>
        <row r="29729">
          <cell r="S29729">
            <v>1545232</v>
          </cell>
        </row>
        <row r="29730">
          <cell r="S29730">
            <v>1738003</v>
          </cell>
        </row>
        <row r="29731">
          <cell r="S29731">
            <v>1700000</v>
          </cell>
        </row>
        <row r="29732">
          <cell r="S29732">
            <v>1554903</v>
          </cell>
        </row>
        <row r="29733">
          <cell r="S29733">
            <v>1872746</v>
          </cell>
        </row>
        <row r="29734">
          <cell r="S29734">
            <v>6886503</v>
          </cell>
        </row>
        <row r="29735">
          <cell r="S29735">
            <v>2634821</v>
          </cell>
        </row>
        <row r="29736">
          <cell r="S29736">
            <v>1809510</v>
          </cell>
        </row>
        <row r="29737">
          <cell r="S29737">
            <v>1289500</v>
          </cell>
        </row>
        <row r="29738">
          <cell r="S29738">
            <v>2901676.95</v>
          </cell>
        </row>
        <row r="29739">
          <cell r="S29739">
            <v>910655</v>
          </cell>
        </row>
        <row r="29740">
          <cell r="S29740">
            <v>3802929.94</v>
          </cell>
        </row>
        <row r="29741">
          <cell r="S29741">
            <v>4242244</v>
          </cell>
        </row>
        <row r="29742">
          <cell r="S29742">
            <v>2869270</v>
          </cell>
          <cell r="BB29742" t="str">
            <v>Rød</v>
          </cell>
        </row>
        <row r="29743">
          <cell r="S29743">
            <v>2071698</v>
          </cell>
        </row>
        <row r="29744">
          <cell r="S29744">
            <v>1809860</v>
          </cell>
        </row>
        <row r="29745">
          <cell r="S29745">
            <v>1296414.31</v>
          </cell>
        </row>
        <row r="29746">
          <cell r="S29746">
            <v>1856698.44</v>
          </cell>
        </row>
        <row r="29747">
          <cell r="S29747">
            <v>1157199.57</v>
          </cell>
        </row>
        <row r="29748">
          <cell r="S29748">
            <v>6237986</v>
          </cell>
        </row>
        <row r="29749">
          <cell r="S29749">
            <v>1737306</v>
          </cell>
        </row>
        <row r="29750">
          <cell r="S29750">
            <v>2782933</v>
          </cell>
          <cell r="BB29750" t="str">
            <v>Rød</v>
          </cell>
        </row>
        <row r="29751">
          <cell r="S29751">
            <v>1000000</v>
          </cell>
        </row>
        <row r="29752">
          <cell r="S29752">
            <v>2358774.91</v>
          </cell>
        </row>
        <row r="29753">
          <cell r="S29753">
            <v>1015542</v>
          </cell>
        </row>
        <row r="29754">
          <cell r="S29754">
            <v>1373998.99</v>
          </cell>
        </row>
        <row r="29755">
          <cell r="S29755">
            <v>1987000</v>
          </cell>
          <cell r="BB29755" t="str">
            <v>Oransje</v>
          </cell>
        </row>
        <row r="29756">
          <cell r="S29756">
            <v>3375000</v>
          </cell>
        </row>
        <row r="29757">
          <cell r="S29757">
            <v>1071672</v>
          </cell>
        </row>
        <row r="29758">
          <cell r="S29758">
            <v>1207865</v>
          </cell>
        </row>
        <row r="29759">
          <cell r="S29759">
            <v>3538283</v>
          </cell>
        </row>
        <row r="29760">
          <cell r="S29760">
            <v>1761080</v>
          </cell>
        </row>
        <row r="29761">
          <cell r="S29761">
            <v>2227786</v>
          </cell>
        </row>
        <row r="29762">
          <cell r="S29762">
            <v>4000000</v>
          </cell>
        </row>
        <row r="29763">
          <cell r="S29763">
            <v>967228</v>
          </cell>
        </row>
        <row r="29764">
          <cell r="S29764">
            <v>3469025</v>
          </cell>
          <cell r="BB29764" t="str">
            <v>Gul</v>
          </cell>
        </row>
        <row r="29765">
          <cell r="S29765">
            <v>670457.87</v>
          </cell>
        </row>
        <row r="29766">
          <cell r="S29766">
            <v>1144856</v>
          </cell>
        </row>
        <row r="29767">
          <cell r="S29767">
            <v>7783791</v>
          </cell>
          <cell r="BB29767" t="str">
            <v>Oransje</v>
          </cell>
        </row>
        <row r="29768">
          <cell r="S29768">
            <v>1157416</v>
          </cell>
        </row>
        <row r="29769">
          <cell r="S29769">
            <v>2046601</v>
          </cell>
          <cell r="BB29769" t="str">
            <v>Rød</v>
          </cell>
        </row>
        <row r="29770">
          <cell r="S29770">
            <v>1194980</v>
          </cell>
        </row>
        <row r="29771">
          <cell r="S29771">
            <v>2111364</v>
          </cell>
          <cell r="BB29771" t="str">
            <v>Oransje</v>
          </cell>
        </row>
        <row r="29772">
          <cell r="S29772">
            <v>1315132</v>
          </cell>
        </row>
        <row r="29773">
          <cell r="S29773">
            <v>1489999.84</v>
          </cell>
        </row>
        <row r="29774">
          <cell r="S29774">
            <v>545285.25</v>
          </cell>
          <cell r="BB29774" t="str">
            <v>Oransje</v>
          </cell>
        </row>
        <row r="29775">
          <cell r="S29775">
            <v>1471255.37</v>
          </cell>
        </row>
        <row r="29776">
          <cell r="S29776">
            <v>1652047</v>
          </cell>
          <cell r="BB29776" t="str">
            <v>Rød</v>
          </cell>
        </row>
        <row r="29777">
          <cell r="S29777">
            <v>889795</v>
          </cell>
        </row>
        <row r="29778">
          <cell r="S29778">
            <v>906625</v>
          </cell>
        </row>
        <row r="29779">
          <cell r="S29779">
            <v>1355522</v>
          </cell>
        </row>
        <row r="29780">
          <cell r="S29780">
            <v>940571.86</v>
          </cell>
        </row>
        <row r="29781">
          <cell r="S29781">
            <v>1387461</v>
          </cell>
        </row>
        <row r="29782">
          <cell r="S29782">
            <v>650030</v>
          </cell>
        </row>
        <row r="29783">
          <cell r="S29783">
            <v>1311759.43</v>
          </cell>
          <cell r="BB29783" t="str">
            <v>Grønn</v>
          </cell>
        </row>
        <row r="29784">
          <cell r="S29784">
            <v>1287531</v>
          </cell>
        </row>
        <row r="29785">
          <cell r="S29785">
            <v>1316536</v>
          </cell>
        </row>
        <row r="29786">
          <cell r="S29786">
            <v>1983830</v>
          </cell>
        </row>
        <row r="29787">
          <cell r="S29787">
            <v>3697500</v>
          </cell>
        </row>
        <row r="29788">
          <cell r="S29788">
            <v>2906111</v>
          </cell>
        </row>
        <row r="29789">
          <cell r="S29789">
            <v>5163798</v>
          </cell>
        </row>
        <row r="29790">
          <cell r="S29790">
            <v>1331291</v>
          </cell>
        </row>
        <row r="29791">
          <cell r="S29791">
            <v>1366405</v>
          </cell>
          <cell r="BB29791" t="str">
            <v>Oransje</v>
          </cell>
        </row>
        <row r="29792">
          <cell r="S29792">
            <v>2033035</v>
          </cell>
        </row>
        <row r="29793">
          <cell r="S29793">
            <v>1102427</v>
          </cell>
        </row>
        <row r="29794">
          <cell r="S29794">
            <v>1914702</v>
          </cell>
        </row>
        <row r="29795">
          <cell r="S29795">
            <v>1625418.47</v>
          </cell>
        </row>
        <row r="29796">
          <cell r="S29796">
            <v>3581798.38</v>
          </cell>
        </row>
        <row r="29797">
          <cell r="S29797">
            <v>3368107.72</v>
          </cell>
        </row>
        <row r="29798">
          <cell r="S29798">
            <v>1070347.27</v>
          </cell>
        </row>
        <row r="29799">
          <cell r="S29799">
            <v>800512</v>
          </cell>
        </row>
        <row r="29800">
          <cell r="S29800">
            <v>3665576.14</v>
          </cell>
        </row>
        <row r="29801">
          <cell r="S29801">
            <v>753582.5</v>
          </cell>
        </row>
        <row r="29802">
          <cell r="S29802">
            <v>3999971.6</v>
          </cell>
          <cell r="BB29802" t="str">
            <v>Oransje</v>
          </cell>
        </row>
        <row r="29803">
          <cell r="S29803">
            <v>-160.5</v>
          </cell>
        </row>
        <row r="29804">
          <cell r="S29804">
            <v>89000</v>
          </cell>
          <cell r="BB29804" t="str">
            <v>Oransje</v>
          </cell>
        </row>
        <row r="29805">
          <cell r="S29805">
            <v>846491.45</v>
          </cell>
        </row>
        <row r="29806">
          <cell r="S29806">
            <v>2125387.11</v>
          </cell>
        </row>
        <row r="29807">
          <cell r="S29807">
            <v>639332</v>
          </cell>
        </row>
        <row r="29808">
          <cell r="S29808">
            <v>3</v>
          </cell>
          <cell r="BB29808" t="str">
            <v>Oransje</v>
          </cell>
        </row>
        <row r="29809">
          <cell r="S29809">
            <v>3060000</v>
          </cell>
        </row>
        <row r="29810">
          <cell r="S29810">
            <v>592048.6</v>
          </cell>
        </row>
        <row r="29811">
          <cell r="S29811">
            <v>2183081</v>
          </cell>
        </row>
        <row r="29812">
          <cell r="S29812">
            <v>1892190.4</v>
          </cell>
        </row>
        <row r="29813">
          <cell r="S29813">
            <v>1299000</v>
          </cell>
        </row>
        <row r="29814">
          <cell r="S29814">
            <v>792691.16</v>
          </cell>
        </row>
        <row r="29815">
          <cell r="S29815">
            <v>1973967.89</v>
          </cell>
        </row>
        <row r="29816">
          <cell r="S29816">
            <v>550000</v>
          </cell>
        </row>
        <row r="29817">
          <cell r="S29817">
            <v>3247500</v>
          </cell>
        </row>
        <row r="29818">
          <cell r="S29818">
            <v>233579</v>
          </cell>
        </row>
        <row r="29819">
          <cell r="S29819">
            <v>967287</v>
          </cell>
        </row>
        <row r="29820">
          <cell r="S29820">
            <v>2991211</v>
          </cell>
        </row>
        <row r="29821">
          <cell r="S29821">
            <v>2554038</v>
          </cell>
        </row>
        <row r="29822">
          <cell r="S29822">
            <v>436498</v>
          </cell>
        </row>
        <row r="29823">
          <cell r="S29823">
            <v>1039403.96</v>
          </cell>
        </row>
        <row r="29824">
          <cell r="S29824">
            <v>1210596.04</v>
          </cell>
        </row>
        <row r="29825">
          <cell r="S29825">
            <v>47686.47</v>
          </cell>
        </row>
        <row r="29826">
          <cell r="S29826">
            <v>2655599.61</v>
          </cell>
          <cell r="BB29826" t="str">
            <v>Oransje</v>
          </cell>
        </row>
        <row r="29827">
          <cell r="S29827">
            <v>1882975</v>
          </cell>
        </row>
        <row r="29828">
          <cell r="S29828">
            <v>3373177</v>
          </cell>
          <cell r="BB29828" t="str">
            <v>Rød</v>
          </cell>
        </row>
        <row r="29829">
          <cell r="S29829">
            <v>2241913.85</v>
          </cell>
          <cell r="BB29829" t="str">
            <v>Oransje</v>
          </cell>
        </row>
        <row r="29830">
          <cell r="S29830">
            <v>1296799</v>
          </cell>
        </row>
        <row r="29831">
          <cell r="S29831">
            <v>3857856</v>
          </cell>
        </row>
        <row r="29832">
          <cell r="S29832">
            <v>2000000</v>
          </cell>
        </row>
        <row r="29833">
          <cell r="S29833">
            <v>1990984.25</v>
          </cell>
        </row>
        <row r="29834">
          <cell r="S29834">
            <v>1111673</v>
          </cell>
        </row>
        <row r="29835">
          <cell r="S29835">
            <v>4248368.57</v>
          </cell>
        </row>
        <row r="29836">
          <cell r="S29836">
            <v>4027261</v>
          </cell>
        </row>
        <row r="29837">
          <cell r="S29837">
            <v>908117</v>
          </cell>
          <cell r="BB29837" t="str">
            <v>Gul</v>
          </cell>
        </row>
        <row r="29838">
          <cell r="S29838">
            <v>2742866</v>
          </cell>
        </row>
        <row r="29839">
          <cell r="S29839">
            <v>3032450</v>
          </cell>
        </row>
        <row r="29840">
          <cell r="S29840">
            <v>1106524.8999999999</v>
          </cell>
        </row>
        <row r="29841">
          <cell r="S29841">
            <v>739063</v>
          </cell>
        </row>
        <row r="29842">
          <cell r="S29842">
            <v>2670000</v>
          </cell>
        </row>
        <row r="29843">
          <cell r="S29843">
            <v>1705878.26</v>
          </cell>
          <cell r="BB29843" t="str">
            <v>Gul</v>
          </cell>
        </row>
        <row r="29844">
          <cell r="S29844">
            <v>2479595.5</v>
          </cell>
        </row>
        <row r="29845">
          <cell r="S29845">
            <v>6568024</v>
          </cell>
          <cell r="BB29845" t="str">
            <v>Oransje</v>
          </cell>
        </row>
        <row r="29846">
          <cell r="S29846">
            <v>927223</v>
          </cell>
        </row>
        <row r="29847">
          <cell r="S29847">
            <v>1600442</v>
          </cell>
        </row>
        <row r="29848">
          <cell r="S29848">
            <v>8524094</v>
          </cell>
        </row>
        <row r="29849">
          <cell r="S29849">
            <v>3919756</v>
          </cell>
        </row>
        <row r="29850">
          <cell r="S29850">
            <v>4034113</v>
          </cell>
        </row>
        <row r="29851">
          <cell r="S29851">
            <v>2732968</v>
          </cell>
        </row>
        <row r="29852">
          <cell r="S29852">
            <v>1360497.16</v>
          </cell>
        </row>
        <row r="29853">
          <cell r="S29853">
            <v>1263151</v>
          </cell>
        </row>
        <row r="29854">
          <cell r="S29854">
            <v>3350000</v>
          </cell>
        </row>
        <row r="29855">
          <cell r="S29855">
            <v>4494716.4400000004</v>
          </cell>
        </row>
        <row r="29856">
          <cell r="S29856">
            <v>1537658</v>
          </cell>
          <cell r="BB29856" t="str">
            <v>Rød</v>
          </cell>
        </row>
        <row r="29857">
          <cell r="S29857">
            <v>185912</v>
          </cell>
        </row>
        <row r="29858">
          <cell r="S29858">
            <v>1014431</v>
          </cell>
        </row>
        <row r="29859">
          <cell r="S29859">
            <v>1253805</v>
          </cell>
        </row>
        <row r="29860">
          <cell r="S29860">
            <v>1922987.53</v>
          </cell>
        </row>
        <row r="29861">
          <cell r="S29861">
            <v>707309</v>
          </cell>
        </row>
        <row r="29862">
          <cell r="S29862">
            <v>2548056.75</v>
          </cell>
          <cell r="BB29862" t="str">
            <v>Oransje</v>
          </cell>
        </row>
        <row r="29863">
          <cell r="S29863">
            <v>775096</v>
          </cell>
        </row>
        <row r="29864">
          <cell r="S29864">
            <v>2203554.69</v>
          </cell>
          <cell r="BB29864" t="str">
            <v>Rød</v>
          </cell>
        </row>
        <row r="29865">
          <cell r="S29865">
            <v>2279572.09</v>
          </cell>
        </row>
        <row r="29866">
          <cell r="S29866">
            <v>1244773</v>
          </cell>
        </row>
        <row r="29867">
          <cell r="S29867">
            <v>2816805.38</v>
          </cell>
        </row>
        <row r="29868">
          <cell r="S29868">
            <v>896210</v>
          </cell>
        </row>
        <row r="29869">
          <cell r="S29869">
            <v>1393852</v>
          </cell>
        </row>
        <row r="29870">
          <cell r="S29870">
            <v>740565.19</v>
          </cell>
        </row>
        <row r="29871">
          <cell r="S29871">
            <v>1747192.03</v>
          </cell>
        </row>
        <row r="29872">
          <cell r="S29872">
            <v>1869583</v>
          </cell>
        </row>
        <row r="29873">
          <cell r="S29873">
            <v>3181153</v>
          </cell>
        </row>
        <row r="29874">
          <cell r="S29874">
            <v>1644830</v>
          </cell>
        </row>
        <row r="29875">
          <cell r="S29875">
            <v>3885000</v>
          </cell>
        </row>
        <row r="29876">
          <cell r="S29876">
            <v>1081670</v>
          </cell>
        </row>
        <row r="29877">
          <cell r="S29877">
            <v>614792</v>
          </cell>
        </row>
        <row r="29878">
          <cell r="S29878">
            <v>2850000</v>
          </cell>
        </row>
        <row r="29879">
          <cell r="S29879">
            <v>3135218.51</v>
          </cell>
          <cell r="BB29879" t="str">
            <v>Oransje</v>
          </cell>
        </row>
        <row r="29880">
          <cell r="S29880">
            <v>1859204</v>
          </cell>
          <cell r="BB29880" t="str">
            <v>Oransje</v>
          </cell>
        </row>
        <row r="29881">
          <cell r="S29881">
            <v>1067992.78</v>
          </cell>
        </row>
        <row r="29882">
          <cell r="S29882">
            <v>1001980</v>
          </cell>
        </row>
        <row r="29883">
          <cell r="S29883">
            <v>893291</v>
          </cell>
        </row>
        <row r="29884">
          <cell r="S29884">
            <v>1038661</v>
          </cell>
        </row>
        <row r="29885">
          <cell r="S29885">
            <v>1851545.12</v>
          </cell>
        </row>
        <row r="29886">
          <cell r="S29886">
            <v>2040251.1</v>
          </cell>
        </row>
        <row r="29887">
          <cell r="S29887">
            <v>2500000</v>
          </cell>
        </row>
        <row r="29888">
          <cell r="S29888">
            <v>1666430.37</v>
          </cell>
        </row>
        <row r="29889">
          <cell r="S29889">
            <v>830001.96</v>
          </cell>
        </row>
        <row r="29890">
          <cell r="S29890">
            <v>777062.42</v>
          </cell>
        </row>
        <row r="29891">
          <cell r="S29891">
            <v>1699000</v>
          </cell>
        </row>
        <row r="29892">
          <cell r="S29892">
            <v>1142527.97</v>
          </cell>
        </row>
        <row r="29893">
          <cell r="S29893">
            <v>83859.100000000006</v>
          </cell>
        </row>
        <row r="29894">
          <cell r="S29894">
            <v>1888343.13</v>
          </cell>
        </row>
        <row r="29895">
          <cell r="S29895">
            <v>1089508.6399999999</v>
          </cell>
        </row>
        <row r="29896">
          <cell r="S29896">
            <v>1499622.68</v>
          </cell>
        </row>
        <row r="29897">
          <cell r="S29897">
            <v>146000</v>
          </cell>
        </row>
        <row r="29898">
          <cell r="S29898">
            <v>2041155</v>
          </cell>
        </row>
        <row r="29899">
          <cell r="S29899">
            <v>2966754</v>
          </cell>
        </row>
        <row r="29900">
          <cell r="S29900">
            <v>1085495</v>
          </cell>
        </row>
        <row r="29901">
          <cell r="S29901">
            <v>1078988</v>
          </cell>
        </row>
        <row r="29902">
          <cell r="S29902">
            <v>1011247</v>
          </cell>
        </row>
        <row r="29903">
          <cell r="S29903">
            <v>100000</v>
          </cell>
        </row>
        <row r="29904">
          <cell r="S29904">
            <v>1473668</v>
          </cell>
          <cell r="BB29904" t="str">
            <v>Oransje</v>
          </cell>
        </row>
        <row r="29905">
          <cell r="S29905">
            <v>2378553</v>
          </cell>
        </row>
        <row r="29906">
          <cell r="S29906">
            <v>1394815</v>
          </cell>
        </row>
        <row r="29907">
          <cell r="S29907">
            <v>1315729</v>
          </cell>
        </row>
        <row r="29908">
          <cell r="S29908">
            <v>3031296</v>
          </cell>
        </row>
        <row r="29909">
          <cell r="S29909">
            <v>2224539</v>
          </cell>
          <cell r="BB29909" t="str">
            <v>Gul</v>
          </cell>
        </row>
        <row r="29910">
          <cell r="S29910">
            <v>1100000</v>
          </cell>
        </row>
        <row r="29911">
          <cell r="S29911">
            <v>2400131</v>
          </cell>
        </row>
        <row r="29912">
          <cell r="S29912">
            <v>777167</v>
          </cell>
        </row>
        <row r="29913">
          <cell r="S29913">
            <v>2098000</v>
          </cell>
        </row>
        <row r="29914">
          <cell r="S29914">
            <v>1380616</v>
          </cell>
        </row>
        <row r="29915">
          <cell r="S29915">
            <v>1427539</v>
          </cell>
          <cell r="BB29915" t="str">
            <v>Grønn</v>
          </cell>
        </row>
        <row r="29916">
          <cell r="S29916">
            <v>5970000</v>
          </cell>
        </row>
        <row r="29917">
          <cell r="S29917">
            <v>647789</v>
          </cell>
        </row>
        <row r="29918">
          <cell r="S29918">
            <v>2019042.97</v>
          </cell>
        </row>
        <row r="29919">
          <cell r="S29919">
            <v>2180250</v>
          </cell>
          <cell r="BB29919" t="str">
            <v>Rød</v>
          </cell>
        </row>
        <row r="29920">
          <cell r="S29920">
            <v>4518055</v>
          </cell>
        </row>
        <row r="29921">
          <cell r="S29921">
            <v>590000</v>
          </cell>
        </row>
        <row r="29922">
          <cell r="S29922">
            <v>2511171</v>
          </cell>
        </row>
        <row r="29923">
          <cell r="S29923">
            <v>2067513</v>
          </cell>
        </row>
        <row r="29924">
          <cell r="S29924">
            <v>211705</v>
          </cell>
          <cell r="BB29924" t="str">
            <v>Grønn</v>
          </cell>
        </row>
        <row r="29925">
          <cell r="S29925">
            <v>927401.49</v>
          </cell>
        </row>
        <row r="29926">
          <cell r="S29926">
            <v>1892637</v>
          </cell>
        </row>
        <row r="29927">
          <cell r="S29927">
            <v>569213</v>
          </cell>
          <cell r="BB29927" t="str">
            <v>Rød</v>
          </cell>
        </row>
        <row r="29928">
          <cell r="S29928">
            <v>3649006.2</v>
          </cell>
        </row>
        <row r="29929">
          <cell r="S29929">
            <v>2875002</v>
          </cell>
        </row>
        <row r="29930">
          <cell r="S29930">
            <v>1724398.7</v>
          </cell>
        </row>
        <row r="29931">
          <cell r="S29931">
            <v>840222</v>
          </cell>
        </row>
        <row r="29932">
          <cell r="S29932">
            <v>4085000</v>
          </cell>
        </row>
        <row r="29933">
          <cell r="S29933">
            <v>4481703</v>
          </cell>
        </row>
        <row r="29934">
          <cell r="S29934">
            <v>1312030</v>
          </cell>
        </row>
        <row r="29935">
          <cell r="S29935">
            <v>1326772.1499999999</v>
          </cell>
        </row>
        <row r="29936">
          <cell r="S29936">
            <v>2294393.7400000002</v>
          </cell>
        </row>
        <row r="29937">
          <cell r="S29937">
            <v>2251143</v>
          </cell>
        </row>
        <row r="29938">
          <cell r="S29938">
            <v>955000</v>
          </cell>
        </row>
        <row r="29939">
          <cell r="S29939">
            <v>955000</v>
          </cell>
        </row>
        <row r="29940">
          <cell r="S29940">
            <v>2361054</v>
          </cell>
          <cell r="BB29940" t="str">
            <v>Rød</v>
          </cell>
        </row>
        <row r="29941">
          <cell r="S29941">
            <v>444413</v>
          </cell>
        </row>
        <row r="29942">
          <cell r="S29942">
            <v>2897227.49</v>
          </cell>
          <cell r="BB29942" t="str">
            <v>Gul</v>
          </cell>
        </row>
        <row r="29943">
          <cell r="S29943">
            <v>2091946</v>
          </cell>
          <cell r="BB29943" t="str">
            <v>Oransje</v>
          </cell>
        </row>
        <row r="29944">
          <cell r="S29944">
            <v>2447926</v>
          </cell>
        </row>
        <row r="29945">
          <cell r="S29945">
            <v>3637500</v>
          </cell>
        </row>
        <row r="29946">
          <cell r="S29946">
            <v>1137288</v>
          </cell>
        </row>
        <row r="29947">
          <cell r="S29947">
            <v>1565530</v>
          </cell>
        </row>
        <row r="29948">
          <cell r="S29948">
            <v>1452507</v>
          </cell>
        </row>
        <row r="29949">
          <cell r="S29949">
            <v>625448.43000000005</v>
          </cell>
        </row>
        <row r="29950">
          <cell r="S29950">
            <v>981234.94</v>
          </cell>
        </row>
        <row r="29951">
          <cell r="S29951">
            <v>1800000</v>
          </cell>
        </row>
        <row r="29952">
          <cell r="S29952">
            <v>4812636</v>
          </cell>
          <cell r="BB29952" t="str">
            <v>Oransje</v>
          </cell>
        </row>
        <row r="29953">
          <cell r="S29953">
            <v>5228515.5</v>
          </cell>
          <cell r="BB29953" t="str">
            <v>Oransje</v>
          </cell>
        </row>
        <row r="29954">
          <cell r="S29954">
            <v>1024347</v>
          </cell>
          <cell r="BB29954" t="str">
            <v>Rød</v>
          </cell>
        </row>
        <row r="29955">
          <cell r="S29955">
            <v>2062669</v>
          </cell>
        </row>
        <row r="29956">
          <cell r="S29956">
            <v>495000.22</v>
          </cell>
        </row>
        <row r="29957">
          <cell r="S29957">
            <v>2300000</v>
          </cell>
        </row>
        <row r="29958">
          <cell r="S29958">
            <v>2326319.9700000002</v>
          </cell>
          <cell r="BB29958" t="str">
            <v>Rød</v>
          </cell>
        </row>
        <row r="29959">
          <cell r="S29959">
            <v>820696.03</v>
          </cell>
        </row>
        <row r="29960">
          <cell r="S29960">
            <v>1506441.39</v>
          </cell>
        </row>
        <row r="29961">
          <cell r="S29961">
            <v>2760000</v>
          </cell>
        </row>
        <row r="29962">
          <cell r="S29962">
            <v>869127</v>
          </cell>
        </row>
        <row r="29963">
          <cell r="S29963">
            <v>2843491</v>
          </cell>
        </row>
        <row r="29964">
          <cell r="S29964">
            <v>2493345</v>
          </cell>
        </row>
        <row r="29965">
          <cell r="S29965">
            <v>1123256</v>
          </cell>
        </row>
        <row r="29966">
          <cell r="S29966">
            <v>900934.87</v>
          </cell>
          <cell r="BB29966" t="str">
            <v>Oransje</v>
          </cell>
        </row>
        <row r="29967">
          <cell r="S29967">
            <v>373305</v>
          </cell>
          <cell r="BB29967" t="str">
            <v>Rød</v>
          </cell>
        </row>
        <row r="29968">
          <cell r="S29968">
            <v>1455400</v>
          </cell>
        </row>
        <row r="29969">
          <cell r="S29969">
            <v>2889546.17</v>
          </cell>
        </row>
        <row r="29970">
          <cell r="S29970">
            <v>2944504.59</v>
          </cell>
        </row>
        <row r="29971">
          <cell r="S29971">
            <v>4223443</v>
          </cell>
          <cell r="BB29971" t="str">
            <v>Oransje</v>
          </cell>
        </row>
        <row r="29972">
          <cell r="S29972">
            <v>7798259</v>
          </cell>
          <cell r="BB29972" t="str">
            <v>Rød</v>
          </cell>
        </row>
        <row r="29973">
          <cell r="S29973">
            <v>1984390</v>
          </cell>
        </row>
        <row r="29974">
          <cell r="S29974">
            <v>1784113.1</v>
          </cell>
        </row>
        <row r="29975">
          <cell r="S29975">
            <v>905211.5</v>
          </cell>
        </row>
        <row r="29976">
          <cell r="S29976">
            <v>1492443</v>
          </cell>
        </row>
        <row r="29977">
          <cell r="S29977">
            <v>1468908</v>
          </cell>
          <cell r="BB29977" t="str">
            <v>Oransje</v>
          </cell>
        </row>
        <row r="29978">
          <cell r="S29978">
            <v>5132152</v>
          </cell>
        </row>
        <row r="29979">
          <cell r="S29979">
            <v>2000000</v>
          </cell>
          <cell r="BB29979" t="str">
            <v>Rød</v>
          </cell>
        </row>
        <row r="29980">
          <cell r="S29980">
            <v>3346915</v>
          </cell>
          <cell r="BB29980" t="str">
            <v>Oransje</v>
          </cell>
        </row>
        <row r="29981">
          <cell r="S29981">
            <v>375020.11</v>
          </cell>
        </row>
        <row r="29982">
          <cell r="S29982">
            <v>499974</v>
          </cell>
        </row>
        <row r="29983">
          <cell r="S29983">
            <v>1431570</v>
          </cell>
        </row>
        <row r="29984">
          <cell r="S29984">
            <v>1237733.4099999999</v>
          </cell>
        </row>
        <row r="29985">
          <cell r="S29985">
            <v>759534</v>
          </cell>
        </row>
        <row r="29986">
          <cell r="S29986">
            <v>2441391.56</v>
          </cell>
        </row>
        <row r="29987">
          <cell r="S29987">
            <v>1937483</v>
          </cell>
        </row>
        <row r="29988">
          <cell r="S29988">
            <v>2117808</v>
          </cell>
        </row>
        <row r="29989">
          <cell r="S29989">
            <v>1498133</v>
          </cell>
        </row>
        <row r="29990">
          <cell r="S29990">
            <v>2002029.63</v>
          </cell>
        </row>
        <row r="29991">
          <cell r="S29991">
            <v>1421025.69</v>
          </cell>
        </row>
        <row r="29992">
          <cell r="S29992">
            <v>1306500</v>
          </cell>
        </row>
        <row r="29993">
          <cell r="S29993">
            <v>939969.96</v>
          </cell>
        </row>
        <row r="29994">
          <cell r="S29994">
            <v>2416500</v>
          </cell>
        </row>
        <row r="29995">
          <cell r="S29995">
            <v>311.02999999999997</v>
          </cell>
        </row>
        <row r="29996">
          <cell r="S29996">
            <v>1634311</v>
          </cell>
        </row>
        <row r="29997">
          <cell r="S29997">
            <v>2428397.34</v>
          </cell>
        </row>
        <row r="29998">
          <cell r="S29998">
            <v>2202440.96</v>
          </cell>
        </row>
        <row r="29999">
          <cell r="S29999">
            <v>1519000</v>
          </cell>
        </row>
        <row r="30000">
          <cell r="S30000">
            <v>2157342</v>
          </cell>
        </row>
        <row r="30001">
          <cell r="S30001">
            <v>2531953</v>
          </cell>
        </row>
        <row r="30002">
          <cell r="S30002">
            <v>1930590</v>
          </cell>
        </row>
        <row r="30003">
          <cell r="S30003">
            <v>1292657</v>
          </cell>
        </row>
        <row r="30004">
          <cell r="S30004">
            <v>3348552</v>
          </cell>
          <cell r="BB30004" t="str">
            <v>Gul</v>
          </cell>
        </row>
        <row r="30005">
          <cell r="S30005">
            <v>939833</v>
          </cell>
          <cell r="BB30005" t="str">
            <v>Rød</v>
          </cell>
        </row>
        <row r="30006">
          <cell r="S30006">
            <v>1139000</v>
          </cell>
        </row>
        <row r="30007">
          <cell r="S30007">
            <v>2369007.85</v>
          </cell>
        </row>
        <row r="30008">
          <cell r="S30008">
            <v>40221.29</v>
          </cell>
        </row>
        <row r="30009">
          <cell r="S30009">
            <v>2396160.0699999998</v>
          </cell>
        </row>
        <row r="30010">
          <cell r="S30010">
            <v>1599619.28</v>
          </cell>
        </row>
        <row r="30011">
          <cell r="S30011">
            <v>4158805</v>
          </cell>
        </row>
        <row r="30012">
          <cell r="S30012">
            <v>1578709.85</v>
          </cell>
        </row>
        <row r="30013">
          <cell r="S30013">
            <v>1631555</v>
          </cell>
        </row>
        <row r="30014">
          <cell r="S30014">
            <v>1918729</v>
          </cell>
        </row>
        <row r="30015">
          <cell r="S30015">
            <v>962703</v>
          </cell>
        </row>
        <row r="30016">
          <cell r="S30016">
            <v>521951</v>
          </cell>
        </row>
        <row r="30017">
          <cell r="S30017">
            <v>2427779.2999999998</v>
          </cell>
        </row>
        <row r="30018">
          <cell r="S30018">
            <v>1005919.6</v>
          </cell>
        </row>
        <row r="30019">
          <cell r="S30019">
            <v>2058255.32</v>
          </cell>
        </row>
        <row r="30020">
          <cell r="S30020">
            <v>1537966.73</v>
          </cell>
        </row>
        <row r="30021">
          <cell r="S30021">
            <v>1242001</v>
          </cell>
        </row>
        <row r="30022">
          <cell r="S30022">
            <v>1556362</v>
          </cell>
        </row>
        <row r="30023">
          <cell r="S30023">
            <v>2132667</v>
          </cell>
        </row>
        <row r="30024">
          <cell r="S30024">
            <v>618667</v>
          </cell>
          <cell r="BB30024" t="str">
            <v>Oransje</v>
          </cell>
        </row>
        <row r="30025">
          <cell r="S30025">
            <v>1957999.86</v>
          </cell>
        </row>
        <row r="30026">
          <cell r="S30026">
            <v>1188092</v>
          </cell>
        </row>
        <row r="30027">
          <cell r="S30027">
            <v>1641372</v>
          </cell>
        </row>
        <row r="30028">
          <cell r="S30028">
            <v>4530866</v>
          </cell>
        </row>
        <row r="30029">
          <cell r="S30029">
            <v>2641757</v>
          </cell>
        </row>
        <row r="30030">
          <cell r="S30030">
            <v>1846920</v>
          </cell>
        </row>
        <row r="30031">
          <cell r="S30031">
            <v>1683796</v>
          </cell>
        </row>
        <row r="30032">
          <cell r="S30032">
            <v>10800000</v>
          </cell>
        </row>
        <row r="30033">
          <cell r="S30033">
            <v>1766898.17</v>
          </cell>
        </row>
        <row r="30034">
          <cell r="S30034">
            <v>2497547</v>
          </cell>
        </row>
        <row r="30035">
          <cell r="S30035">
            <v>4500000</v>
          </cell>
        </row>
        <row r="30036">
          <cell r="S30036">
            <v>1675588.92</v>
          </cell>
        </row>
        <row r="30037">
          <cell r="S30037">
            <v>344535.42</v>
          </cell>
        </row>
        <row r="30038">
          <cell r="S30038">
            <v>1879583</v>
          </cell>
        </row>
        <row r="30039">
          <cell r="S30039">
            <v>1645053</v>
          </cell>
          <cell r="BB30039" t="str">
            <v>Oransje</v>
          </cell>
        </row>
        <row r="30040">
          <cell r="S30040">
            <v>803434</v>
          </cell>
        </row>
        <row r="30041">
          <cell r="S30041">
            <v>704431</v>
          </cell>
        </row>
        <row r="30042">
          <cell r="S30042">
            <v>1261078.3600000001</v>
          </cell>
        </row>
        <row r="30043">
          <cell r="S30043">
            <v>2319980</v>
          </cell>
        </row>
        <row r="30044">
          <cell r="S30044">
            <v>1780193</v>
          </cell>
          <cell r="BB30044" t="str">
            <v>Rød</v>
          </cell>
        </row>
        <row r="30045">
          <cell r="S30045">
            <v>2338638</v>
          </cell>
        </row>
        <row r="30046">
          <cell r="S30046">
            <v>3364071</v>
          </cell>
        </row>
        <row r="30047">
          <cell r="S30047">
            <v>1939916</v>
          </cell>
        </row>
        <row r="30048">
          <cell r="S30048">
            <v>514675</v>
          </cell>
        </row>
        <row r="30049">
          <cell r="S30049">
            <v>1555756</v>
          </cell>
        </row>
        <row r="30050">
          <cell r="S30050">
            <v>939461</v>
          </cell>
        </row>
        <row r="30051">
          <cell r="S30051">
            <v>733927</v>
          </cell>
        </row>
        <row r="30052">
          <cell r="S30052">
            <v>1202774</v>
          </cell>
        </row>
        <row r="30053">
          <cell r="S30053">
            <v>2587500</v>
          </cell>
        </row>
        <row r="30054">
          <cell r="S30054">
            <v>1613095</v>
          </cell>
        </row>
        <row r="30055">
          <cell r="S30055">
            <v>1532602.26</v>
          </cell>
        </row>
        <row r="30056">
          <cell r="S30056">
            <v>1626223.51</v>
          </cell>
        </row>
        <row r="30057">
          <cell r="S30057">
            <v>531377.24</v>
          </cell>
        </row>
        <row r="30058">
          <cell r="S30058">
            <v>692572</v>
          </cell>
        </row>
        <row r="30059">
          <cell r="S30059">
            <v>2501500</v>
          </cell>
        </row>
        <row r="30060">
          <cell r="S30060">
            <v>1875000</v>
          </cell>
          <cell r="BB30060" t="str">
            <v>Oransje</v>
          </cell>
        </row>
        <row r="30061">
          <cell r="S30061">
            <v>1185396</v>
          </cell>
        </row>
        <row r="30062">
          <cell r="S30062">
            <v>2100000</v>
          </cell>
        </row>
        <row r="30063">
          <cell r="S30063">
            <v>3105000</v>
          </cell>
        </row>
        <row r="30064">
          <cell r="S30064">
            <v>2460155</v>
          </cell>
          <cell r="BB30064" t="str">
            <v>Gul</v>
          </cell>
        </row>
        <row r="30065">
          <cell r="S30065">
            <v>2148572</v>
          </cell>
        </row>
        <row r="30066">
          <cell r="S30066">
            <v>3512711.7</v>
          </cell>
        </row>
        <row r="30067">
          <cell r="S30067">
            <v>1099105</v>
          </cell>
        </row>
        <row r="30068">
          <cell r="S30068">
            <v>3028936</v>
          </cell>
          <cell r="BB30068" t="str">
            <v>Rød</v>
          </cell>
        </row>
        <row r="30069">
          <cell r="S30069">
            <v>857458.26</v>
          </cell>
        </row>
        <row r="30070">
          <cell r="S30070">
            <v>562568</v>
          </cell>
        </row>
        <row r="30071">
          <cell r="S30071">
            <v>1398387</v>
          </cell>
        </row>
        <row r="30072">
          <cell r="S30072">
            <v>398090</v>
          </cell>
        </row>
        <row r="30073">
          <cell r="S30073">
            <v>1560000</v>
          </cell>
        </row>
        <row r="30074">
          <cell r="S30074">
            <v>1571458</v>
          </cell>
        </row>
        <row r="30075">
          <cell r="S30075">
            <v>1956274</v>
          </cell>
        </row>
        <row r="30076">
          <cell r="S30076">
            <v>369641.38</v>
          </cell>
        </row>
        <row r="30077">
          <cell r="S30077">
            <v>1458426</v>
          </cell>
          <cell r="BB30077" t="str">
            <v>Oransje</v>
          </cell>
        </row>
        <row r="30078">
          <cell r="S30078">
            <v>578331</v>
          </cell>
        </row>
        <row r="30079">
          <cell r="S30079">
            <v>1293025</v>
          </cell>
        </row>
        <row r="30080">
          <cell r="S30080">
            <v>1086548</v>
          </cell>
        </row>
        <row r="30081">
          <cell r="S30081">
            <v>1728758.2</v>
          </cell>
        </row>
        <row r="30082">
          <cell r="S30082">
            <v>839340.09</v>
          </cell>
        </row>
        <row r="30083">
          <cell r="S30083">
            <v>1206915</v>
          </cell>
        </row>
        <row r="30084">
          <cell r="S30084">
            <v>1951314</v>
          </cell>
        </row>
        <row r="30085">
          <cell r="S30085">
            <v>2089699</v>
          </cell>
        </row>
        <row r="30086">
          <cell r="S30086">
            <v>780064</v>
          </cell>
        </row>
        <row r="30087">
          <cell r="S30087">
            <v>1824908.18</v>
          </cell>
        </row>
        <row r="30088">
          <cell r="S30088">
            <v>4625000</v>
          </cell>
        </row>
        <row r="30089">
          <cell r="S30089">
            <v>2766743</v>
          </cell>
        </row>
        <row r="30090">
          <cell r="S30090">
            <v>2297660.7400000002</v>
          </cell>
        </row>
        <row r="30091">
          <cell r="S30091">
            <v>2045312.12</v>
          </cell>
        </row>
        <row r="30092">
          <cell r="S30092">
            <v>1484578</v>
          </cell>
        </row>
        <row r="30093">
          <cell r="S30093">
            <v>1257712.68</v>
          </cell>
        </row>
        <row r="30094">
          <cell r="S30094">
            <v>200000</v>
          </cell>
        </row>
        <row r="30095">
          <cell r="S30095">
            <v>1268130</v>
          </cell>
          <cell r="BB30095" t="str">
            <v>Rød</v>
          </cell>
        </row>
        <row r="30096">
          <cell r="S30096">
            <v>1270462</v>
          </cell>
        </row>
        <row r="30097">
          <cell r="S30097">
            <v>2792066</v>
          </cell>
        </row>
        <row r="30098">
          <cell r="S30098">
            <v>830717</v>
          </cell>
        </row>
        <row r="30099">
          <cell r="S30099">
            <v>1615837</v>
          </cell>
          <cell r="BB30099" t="str">
            <v>Oransje</v>
          </cell>
        </row>
        <row r="30100">
          <cell r="S30100">
            <v>268168.46000000002</v>
          </cell>
        </row>
        <row r="30101">
          <cell r="S30101">
            <v>979498</v>
          </cell>
        </row>
        <row r="30102">
          <cell r="S30102">
            <v>2060000</v>
          </cell>
          <cell r="BB30102" t="str">
            <v>Rød</v>
          </cell>
        </row>
        <row r="30103">
          <cell r="S30103">
            <v>1380360</v>
          </cell>
          <cell r="BB30103" t="str">
            <v>Oransje</v>
          </cell>
        </row>
        <row r="30104">
          <cell r="S30104">
            <v>1155933.3700000001</v>
          </cell>
        </row>
        <row r="30105">
          <cell r="S30105">
            <v>1643381</v>
          </cell>
          <cell r="BB30105" t="str">
            <v>Lys grønn</v>
          </cell>
        </row>
        <row r="30106">
          <cell r="S30106">
            <v>1590721</v>
          </cell>
        </row>
        <row r="30107">
          <cell r="S30107">
            <v>1497532.33</v>
          </cell>
        </row>
        <row r="30108">
          <cell r="S30108">
            <v>1199823</v>
          </cell>
        </row>
        <row r="30109">
          <cell r="S30109">
            <v>2292746.73</v>
          </cell>
          <cell r="BB30109" t="str">
            <v>Oransje</v>
          </cell>
        </row>
        <row r="30110">
          <cell r="S30110">
            <v>2421587</v>
          </cell>
        </row>
        <row r="30111">
          <cell r="S30111">
            <v>3216509.04</v>
          </cell>
        </row>
        <row r="30112">
          <cell r="S30112">
            <v>845244</v>
          </cell>
        </row>
        <row r="30113">
          <cell r="S30113">
            <v>1375347</v>
          </cell>
        </row>
        <row r="30114">
          <cell r="S30114">
            <v>332709</v>
          </cell>
          <cell r="BB30114" t="str">
            <v>Rød</v>
          </cell>
        </row>
        <row r="30115">
          <cell r="S30115">
            <v>2311376</v>
          </cell>
        </row>
        <row r="30116">
          <cell r="S30116">
            <v>1959181.51</v>
          </cell>
        </row>
        <row r="30117">
          <cell r="S30117">
            <v>371899.28</v>
          </cell>
        </row>
        <row r="30118">
          <cell r="S30118">
            <v>1416676</v>
          </cell>
          <cell r="BB30118" t="str">
            <v>Rød</v>
          </cell>
        </row>
        <row r="30119">
          <cell r="S30119">
            <v>2934651</v>
          </cell>
        </row>
        <row r="30120">
          <cell r="S30120">
            <v>715572</v>
          </cell>
        </row>
        <row r="30121">
          <cell r="S30121">
            <v>637463</v>
          </cell>
        </row>
        <row r="30122">
          <cell r="S30122">
            <v>2809644.98</v>
          </cell>
        </row>
        <row r="30123">
          <cell r="S30123">
            <v>2283932</v>
          </cell>
        </row>
        <row r="30124">
          <cell r="S30124">
            <v>6000</v>
          </cell>
        </row>
        <row r="30125">
          <cell r="S30125">
            <v>722007.63</v>
          </cell>
        </row>
        <row r="30126">
          <cell r="S30126">
            <v>1315783</v>
          </cell>
        </row>
        <row r="30127">
          <cell r="S30127">
            <v>1759606.62</v>
          </cell>
        </row>
        <row r="30128">
          <cell r="S30128">
            <v>971637</v>
          </cell>
        </row>
        <row r="30129">
          <cell r="S30129">
            <v>7400000</v>
          </cell>
        </row>
        <row r="30130">
          <cell r="S30130">
            <v>461886</v>
          </cell>
        </row>
        <row r="30131">
          <cell r="S30131">
            <v>612344</v>
          </cell>
        </row>
        <row r="30132">
          <cell r="S30132">
            <v>2058376</v>
          </cell>
        </row>
        <row r="30133">
          <cell r="S30133">
            <v>3570303</v>
          </cell>
        </row>
        <row r="30134">
          <cell r="S30134">
            <v>3124283</v>
          </cell>
          <cell r="BB30134" t="str">
            <v>Oransje</v>
          </cell>
        </row>
        <row r="30135">
          <cell r="S30135">
            <v>1698540</v>
          </cell>
        </row>
        <row r="30136">
          <cell r="S30136">
            <v>817324.52</v>
          </cell>
        </row>
        <row r="30137">
          <cell r="S30137">
            <v>1767999.85</v>
          </cell>
        </row>
        <row r="30138">
          <cell r="S30138">
            <v>116994.13</v>
          </cell>
        </row>
        <row r="30139">
          <cell r="S30139">
            <v>2066000</v>
          </cell>
        </row>
        <row r="30140">
          <cell r="S30140">
            <v>1108000</v>
          </cell>
        </row>
        <row r="30141">
          <cell r="S30141">
            <v>6500000</v>
          </cell>
        </row>
        <row r="30142">
          <cell r="S30142">
            <v>853559</v>
          </cell>
        </row>
        <row r="30143">
          <cell r="S30143">
            <v>1802215.16</v>
          </cell>
        </row>
        <row r="30144">
          <cell r="S30144">
            <v>433170.17</v>
          </cell>
        </row>
        <row r="30145">
          <cell r="S30145">
            <v>1424245</v>
          </cell>
          <cell r="BB30145" t="str">
            <v>Rød</v>
          </cell>
        </row>
        <row r="30146">
          <cell r="S30146">
            <v>1425500</v>
          </cell>
        </row>
        <row r="30147">
          <cell r="S30147">
            <v>1734019</v>
          </cell>
        </row>
        <row r="30148">
          <cell r="S30148">
            <v>975618.17</v>
          </cell>
        </row>
        <row r="30149">
          <cell r="S30149">
            <v>1260348.04</v>
          </cell>
        </row>
        <row r="30150">
          <cell r="S30150">
            <v>1549760.34</v>
          </cell>
        </row>
        <row r="30151">
          <cell r="S30151">
            <v>2279276.29</v>
          </cell>
        </row>
        <row r="30152">
          <cell r="S30152">
            <v>2283412.66</v>
          </cell>
        </row>
        <row r="30153">
          <cell r="S30153">
            <v>1588221.43</v>
          </cell>
        </row>
        <row r="30154">
          <cell r="S30154">
            <v>1490000.35</v>
          </cell>
        </row>
        <row r="30155">
          <cell r="S30155">
            <v>1427394</v>
          </cell>
        </row>
        <row r="30156">
          <cell r="S30156">
            <v>1411953</v>
          </cell>
        </row>
        <row r="30157">
          <cell r="S30157">
            <v>3420513</v>
          </cell>
        </row>
        <row r="30158">
          <cell r="S30158">
            <v>2673872</v>
          </cell>
        </row>
        <row r="30159">
          <cell r="S30159">
            <v>2563938</v>
          </cell>
        </row>
        <row r="30160">
          <cell r="S30160">
            <v>4185167.54</v>
          </cell>
        </row>
        <row r="30161">
          <cell r="S30161">
            <v>1619791</v>
          </cell>
          <cell r="BB30161" t="str">
            <v>Rød</v>
          </cell>
        </row>
        <row r="30162">
          <cell r="S30162">
            <v>2494544.64</v>
          </cell>
        </row>
        <row r="30163">
          <cell r="S30163">
            <v>2548480.1</v>
          </cell>
        </row>
        <row r="30164">
          <cell r="S30164">
            <v>1397192</v>
          </cell>
        </row>
        <row r="30165">
          <cell r="S30165">
            <v>1222162</v>
          </cell>
        </row>
        <row r="30166">
          <cell r="S30166">
            <v>406160</v>
          </cell>
        </row>
        <row r="30167">
          <cell r="S30167">
            <v>3924424.75</v>
          </cell>
        </row>
        <row r="30168">
          <cell r="S30168">
            <v>2320590</v>
          </cell>
        </row>
        <row r="30169">
          <cell r="S30169">
            <v>1341737.52</v>
          </cell>
        </row>
        <row r="30170">
          <cell r="S30170">
            <v>1386431.71</v>
          </cell>
        </row>
        <row r="30171">
          <cell r="S30171">
            <v>3375321.24</v>
          </cell>
          <cell r="BB30171" t="str">
            <v>Rød</v>
          </cell>
        </row>
        <row r="30172">
          <cell r="S30172">
            <v>2137962.23</v>
          </cell>
        </row>
        <row r="30173">
          <cell r="S30173">
            <v>4327500</v>
          </cell>
        </row>
        <row r="30174">
          <cell r="S30174">
            <v>645720</v>
          </cell>
        </row>
        <row r="30175">
          <cell r="S30175">
            <v>1198789</v>
          </cell>
        </row>
        <row r="30176">
          <cell r="S30176">
            <v>2608905</v>
          </cell>
        </row>
        <row r="30177">
          <cell r="S30177">
            <v>2254511</v>
          </cell>
        </row>
        <row r="30178">
          <cell r="S30178">
            <v>1203950</v>
          </cell>
        </row>
        <row r="30179">
          <cell r="S30179">
            <v>1560000</v>
          </cell>
          <cell r="BB30179" t="str">
            <v>Oransje</v>
          </cell>
        </row>
        <row r="30180">
          <cell r="S30180">
            <v>983027.53</v>
          </cell>
        </row>
        <row r="30181">
          <cell r="S30181">
            <v>961498</v>
          </cell>
        </row>
        <row r="30182">
          <cell r="S30182">
            <v>1594350.81</v>
          </cell>
        </row>
        <row r="30183">
          <cell r="S30183">
            <v>1108363</v>
          </cell>
          <cell r="BB30183" t="str">
            <v>Oransje</v>
          </cell>
        </row>
        <row r="30184">
          <cell r="S30184">
            <v>1682729</v>
          </cell>
          <cell r="BB30184" t="str">
            <v>Rød</v>
          </cell>
        </row>
        <row r="30185">
          <cell r="S30185">
            <v>1811000</v>
          </cell>
        </row>
        <row r="30186">
          <cell r="S30186">
            <v>4893304.8</v>
          </cell>
        </row>
        <row r="30187">
          <cell r="S30187">
            <v>1833330.3</v>
          </cell>
        </row>
        <row r="30188">
          <cell r="S30188">
            <v>5103995.92</v>
          </cell>
        </row>
        <row r="30189">
          <cell r="S30189">
            <v>2904067.92</v>
          </cell>
        </row>
        <row r="30190">
          <cell r="S30190">
            <v>1142546</v>
          </cell>
        </row>
        <row r="30191">
          <cell r="S30191">
            <v>5382342</v>
          </cell>
        </row>
        <row r="30192">
          <cell r="S30192">
            <v>3599293</v>
          </cell>
        </row>
        <row r="30193">
          <cell r="S30193">
            <v>1628427</v>
          </cell>
        </row>
        <row r="30194">
          <cell r="S30194">
            <v>2800280</v>
          </cell>
        </row>
        <row r="30195">
          <cell r="S30195">
            <v>951388</v>
          </cell>
        </row>
        <row r="30196">
          <cell r="S30196">
            <v>1486958</v>
          </cell>
        </row>
        <row r="30197">
          <cell r="S30197">
            <v>1701147</v>
          </cell>
        </row>
        <row r="30198">
          <cell r="S30198">
            <v>1737009</v>
          </cell>
        </row>
        <row r="30199">
          <cell r="S30199">
            <v>2060369</v>
          </cell>
        </row>
        <row r="30200">
          <cell r="S30200">
            <v>1041069</v>
          </cell>
          <cell r="BB30200" t="str">
            <v>Gul</v>
          </cell>
        </row>
        <row r="30201">
          <cell r="S30201">
            <v>2374115</v>
          </cell>
        </row>
        <row r="30202">
          <cell r="S30202">
            <v>1867401</v>
          </cell>
        </row>
        <row r="30203">
          <cell r="S30203">
            <v>1180000</v>
          </cell>
        </row>
        <row r="30204">
          <cell r="S30204">
            <v>1200000</v>
          </cell>
        </row>
        <row r="30205">
          <cell r="S30205">
            <v>2499539.61</v>
          </cell>
        </row>
        <row r="30206">
          <cell r="S30206">
            <v>1994941.83</v>
          </cell>
          <cell r="BB30206" t="str">
            <v>Oransje</v>
          </cell>
        </row>
        <row r="30207">
          <cell r="S30207">
            <v>1329105.5</v>
          </cell>
        </row>
        <row r="30208">
          <cell r="S30208">
            <v>566225.35</v>
          </cell>
        </row>
        <row r="30209">
          <cell r="S30209">
            <v>731998.82</v>
          </cell>
        </row>
        <row r="30210">
          <cell r="S30210">
            <v>1500000</v>
          </cell>
        </row>
        <row r="30211">
          <cell r="S30211">
            <v>932940.48</v>
          </cell>
        </row>
        <row r="30212">
          <cell r="S30212">
            <v>2498982</v>
          </cell>
        </row>
        <row r="30213">
          <cell r="S30213">
            <v>1782831.41</v>
          </cell>
        </row>
        <row r="30214">
          <cell r="S30214">
            <v>1333707.3700000001</v>
          </cell>
          <cell r="BB30214" t="str">
            <v>Rød</v>
          </cell>
        </row>
        <row r="30215">
          <cell r="S30215">
            <v>2830499.08</v>
          </cell>
        </row>
        <row r="30216">
          <cell r="S30216">
            <v>1625786.84</v>
          </cell>
          <cell r="BB30216" t="str">
            <v>Gul</v>
          </cell>
        </row>
        <row r="30217">
          <cell r="S30217">
            <v>1253000</v>
          </cell>
        </row>
        <row r="30218">
          <cell r="S30218">
            <v>2985890.81</v>
          </cell>
        </row>
        <row r="30219">
          <cell r="S30219">
            <v>1689857.32</v>
          </cell>
        </row>
        <row r="30220">
          <cell r="S30220">
            <v>1716768.64</v>
          </cell>
        </row>
        <row r="30221">
          <cell r="S30221">
            <v>475000</v>
          </cell>
          <cell r="BB30221" t="str">
            <v>Rød</v>
          </cell>
        </row>
        <row r="30222">
          <cell r="S30222">
            <v>548229</v>
          </cell>
          <cell r="BB30222" t="str">
            <v>Oransje</v>
          </cell>
        </row>
        <row r="30223">
          <cell r="S30223">
            <v>239927.41</v>
          </cell>
        </row>
        <row r="30224">
          <cell r="S30224">
            <v>1814556.25</v>
          </cell>
        </row>
        <row r="30225">
          <cell r="S30225">
            <v>904033.65</v>
          </cell>
        </row>
        <row r="30226">
          <cell r="S30226">
            <v>3166384.39</v>
          </cell>
        </row>
        <row r="30227">
          <cell r="S30227">
            <v>886491.56</v>
          </cell>
        </row>
        <row r="30228">
          <cell r="S30228">
            <v>1136108.24</v>
          </cell>
        </row>
        <row r="30229">
          <cell r="S30229">
            <v>1386849.53</v>
          </cell>
        </row>
        <row r="30230">
          <cell r="S30230">
            <v>620000</v>
          </cell>
        </row>
        <row r="30231">
          <cell r="S30231">
            <v>1772457.42</v>
          </cell>
        </row>
        <row r="30232">
          <cell r="S30232">
            <v>791328.5</v>
          </cell>
        </row>
        <row r="30233">
          <cell r="S30233">
            <v>1344306.75</v>
          </cell>
        </row>
        <row r="30234">
          <cell r="S30234">
            <v>68242.98</v>
          </cell>
        </row>
        <row r="30235">
          <cell r="S30235">
            <v>300000</v>
          </cell>
        </row>
        <row r="30236">
          <cell r="S30236">
            <v>-13.71</v>
          </cell>
        </row>
        <row r="30237">
          <cell r="S30237">
            <v>2109630</v>
          </cell>
          <cell r="BB30237" t="str">
            <v>Rød</v>
          </cell>
        </row>
        <row r="30238">
          <cell r="S30238">
            <v>1037935</v>
          </cell>
        </row>
        <row r="30239">
          <cell r="S30239">
            <v>921242</v>
          </cell>
        </row>
        <row r="30240">
          <cell r="S30240">
            <v>1942277.45</v>
          </cell>
        </row>
        <row r="30241">
          <cell r="S30241">
            <v>2505974</v>
          </cell>
        </row>
        <row r="30242">
          <cell r="S30242">
            <v>2002451</v>
          </cell>
        </row>
        <row r="30243">
          <cell r="S30243">
            <v>1597399</v>
          </cell>
        </row>
        <row r="30244">
          <cell r="S30244">
            <v>1400000</v>
          </cell>
          <cell r="BB30244" t="str">
            <v>Rød</v>
          </cell>
        </row>
        <row r="30245">
          <cell r="S30245">
            <v>3169451</v>
          </cell>
        </row>
        <row r="30246">
          <cell r="S30246">
            <v>1314879</v>
          </cell>
        </row>
        <row r="30247">
          <cell r="S30247">
            <v>2121318</v>
          </cell>
        </row>
        <row r="30248">
          <cell r="S30248">
            <v>1308000</v>
          </cell>
        </row>
        <row r="30249">
          <cell r="S30249">
            <v>1890178</v>
          </cell>
        </row>
        <row r="30250">
          <cell r="S30250">
            <v>914238</v>
          </cell>
        </row>
        <row r="30251">
          <cell r="S30251">
            <v>831473</v>
          </cell>
        </row>
        <row r="30252">
          <cell r="S30252">
            <v>1392901</v>
          </cell>
        </row>
        <row r="30253">
          <cell r="S30253">
            <v>1508962</v>
          </cell>
        </row>
        <row r="30254">
          <cell r="S30254">
            <v>1177514</v>
          </cell>
        </row>
        <row r="30255">
          <cell r="S30255">
            <v>2114997</v>
          </cell>
        </row>
        <row r="30256">
          <cell r="S30256">
            <v>2147437</v>
          </cell>
        </row>
        <row r="30257">
          <cell r="S30257">
            <v>3964087.16</v>
          </cell>
        </row>
        <row r="30258">
          <cell r="S30258">
            <v>1344198</v>
          </cell>
        </row>
        <row r="30259">
          <cell r="S30259">
            <v>624585</v>
          </cell>
        </row>
        <row r="30260">
          <cell r="S30260">
            <v>1942329</v>
          </cell>
        </row>
        <row r="30261">
          <cell r="S30261">
            <v>3460000</v>
          </cell>
          <cell r="BB30261" t="str">
            <v>Rød</v>
          </cell>
        </row>
        <row r="30262">
          <cell r="S30262">
            <v>2387395.17</v>
          </cell>
        </row>
        <row r="30263">
          <cell r="S30263">
            <v>150950</v>
          </cell>
        </row>
        <row r="30264">
          <cell r="S30264">
            <v>870851</v>
          </cell>
        </row>
        <row r="30265">
          <cell r="S30265">
            <v>5690258</v>
          </cell>
          <cell r="BB30265" t="str">
            <v>Oransje</v>
          </cell>
        </row>
        <row r="30266">
          <cell r="S30266">
            <v>2096139</v>
          </cell>
        </row>
        <row r="30267">
          <cell r="S30267">
            <v>668449</v>
          </cell>
        </row>
        <row r="30268">
          <cell r="S30268">
            <v>6165920</v>
          </cell>
        </row>
        <row r="30269">
          <cell r="S30269">
            <v>1999350</v>
          </cell>
          <cell r="BB30269" t="str">
            <v>Grønn</v>
          </cell>
        </row>
        <row r="30270">
          <cell r="S30270">
            <v>1076279</v>
          </cell>
        </row>
        <row r="30271">
          <cell r="S30271">
            <v>1318582</v>
          </cell>
        </row>
        <row r="30272">
          <cell r="S30272">
            <v>1083182</v>
          </cell>
        </row>
        <row r="30273">
          <cell r="S30273">
            <v>1571592.73</v>
          </cell>
        </row>
        <row r="30274">
          <cell r="S30274">
            <v>1063532</v>
          </cell>
        </row>
        <row r="30275">
          <cell r="S30275">
            <v>2163298.11</v>
          </cell>
        </row>
        <row r="30276">
          <cell r="S30276">
            <v>1931704</v>
          </cell>
        </row>
        <row r="30277">
          <cell r="S30277">
            <v>4659872</v>
          </cell>
          <cell r="BB30277" t="str">
            <v>Oransje</v>
          </cell>
        </row>
        <row r="30278">
          <cell r="S30278">
            <v>1755000</v>
          </cell>
          <cell r="BB30278" t="str">
            <v>Grønn</v>
          </cell>
        </row>
        <row r="30279">
          <cell r="S30279">
            <v>4350011</v>
          </cell>
        </row>
        <row r="30280">
          <cell r="S30280">
            <v>2995756</v>
          </cell>
        </row>
        <row r="30281">
          <cell r="S30281">
            <v>1298427</v>
          </cell>
        </row>
        <row r="30282">
          <cell r="S30282">
            <v>1141559</v>
          </cell>
        </row>
        <row r="30283">
          <cell r="S30283">
            <v>1916477.08</v>
          </cell>
        </row>
        <row r="30284">
          <cell r="S30284">
            <v>1850265.28</v>
          </cell>
        </row>
        <row r="30285">
          <cell r="S30285">
            <v>2535366.5</v>
          </cell>
        </row>
        <row r="30286">
          <cell r="S30286">
            <v>1859635</v>
          </cell>
        </row>
        <row r="30287">
          <cell r="S30287">
            <v>1561048.4</v>
          </cell>
        </row>
        <row r="30288">
          <cell r="S30288">
            <v>4045527</v>
          </cell>
          <cell r="BB30288" t="str">
            <v>Gul</v>
          </cell>
        </row>
        <row r="30289">
          <cell r="S30289">
            <v>2314011</v>
          </cell>
          <cell r="BB30289" t="str">
            <v>Oransje</v>
          </cell>
        </row>
        <row r="30290">
          <cell r="S30290">
            <v>2839840.13</v>
          </cell>
          <cell r="BB30290" t="str">
            <v>Oransje</v>
          </cell>
        </row>
        <row r="30291">
          <cell r="S30291">
            <v>661157.6</v>
          </cell>
        </row>
        <row r="30292">
          <cell r="S30292">
            <v>1207000</v>
          </cell>
        </row>
        <row r="30293">
          <cell r="S30293">
            <v>684172.66</v>
          </cell>
          <cell r="BB30293" t="str">
            <v>Rød</v>
          </cell>
        </row>
        <row r="30294">
          <cell r="S30294">
            <v>665827.34</v>
          </cell>
          <cell r="BB30294" t="str">
            <v>Rød</v>
          </cell>
        </row>
        <row r="30295">
          <cell r="S30295">
            <v>1329849</v>
          </cell>
        </row>
        <row r="30296">
          <cell r="S30296">
            <v>1112756</v>
          </cell>
        </row>
        <row r="30297">
          <cell r="S30297">
            <v>1270000</v>
          </cell>
          <cell r="BB30297" t="str">
            <v>Grønn</v>
          </cell>
        </row>
        <row r="30298">
          <cell r="S30298">
            <v>1239142.3600000001</v>
          </cell>
        </row>
        <row r="30299">
          <cell r="S30299">
            <v>1255000</v>
          </cell>
        </row>
        <row r="30300">
          <cell r="S30300">
            <v>3303540</v>
          </cell>
          <cell r="BB30300" t="str">
            <v>Oransje</v>
          </cell>
        </row>
        <row r="30301">
          <cell r="S30301">
            <v>1582905</v>
          </cell>
        </row>
        <row r="30302">
          <cell r="S30302">
            <v>989622</v>
          </cell>
        </row>
        <row r="30303">
          <cell r="S30303">
            <v>2292384.06</v>
          </cell>
        </row>
        <row r="30304">
          <cell r="S30304">
            <v>2006036.3</v>
          </cell>
        </row>
        <row r="30305">
          <cell r="S30305">
            <v>1486081</v>
          </cell>
          <cell r="BB30305" t="str">
            <v>Rød</v>
          </cell>
        </row>
        <row r="30306">
          <cell r="S30306">
            <v>1650000</v>
          </cell>
        </row>
        <row r="30307">
          <cell r="S30307">
            <v>2596344</v>
          </cell>
        </row>
        <row r="30308">
          <cell r="S30308">
            <v>1967554.33</v>
          </cell>
        </row>
        <row r="30309">
          <cell r="S30309">
            <v>925518</v>
          </cell>
          <cell r="BB30309" t="str">
            <v>Gul</v>
          </cell>
        </row>
        <row r="30310">
          <cell r="S30310">
            <v>2246065</v>
          </cell>
        </row>
        <row r="30311">
          <cell r="S30311">
            <v>2097745.1800000002</v>
          </cell>
        </row>
        <row r="30312">
          <cell r="S30312">
            <v>1031778</v>
          </cell>
        </row>
        <row r="30313">
          <cell r="S30313">
            <v>2520000</v>
          </cell>
          <cell r="BB30313" t="str">
            <v>Oransje</v>
          </cell>
        </row>
        <row r="30314">
          <cell r="S30314">
            <v>2081607.34</v>
          </cell>
        </row>
        <row r="30315">
          <cell r="S30315">
            <v>1818335</v>
          </cell>
        </row>
        <row r="30316">
          <cell r="S30316">
            <v>948902.56</v>
          </cell>
        </row>
        <row r="30317">
          <cell r="S30317">
            <v>1488710</v>
          </cell>
        </row>
        <row r="30318">
          <cell r="S30318">
            <v>6507</v>
          </cell>
        </row>
        <row r="30319">
          <cell r="S30319">
            <v>1746886.67</v>
          </cell>
        </row>
        <row r="30320">
          <cell r="S30320">
            <v>1806038.36</v>
          </cell>
        </row>
        <row r="30321">
          <cell r="S30321">
            <v>1495780</v>
          </cell>
          <cell r="BB30321" t="str">
            <v>Oransje</v>
          </cell>
        </row>
        <row r="30322">
          <cell r="S30322">
            <v>1435393</v>
          </cell>
        </row>
        <row r="30323">
          <cell r="S30323">
            <v>2199628</v>
          </cell>
        </row>
        <row r="30324">
          <cell r="S30324">
            <v>75000</v>
          </cell>
        </row>
        <row r="30325">
          <cell r="S30325">
            <v>1323351.6200000001</v>
          </cell>
        </row>
        <row r="30326">
          <cell r="S30326">
            <v>798817</v>
          </cell>
        </row>
        <row r="30327">
          <cell r="S30327">
            <v>2812500</v>
          </cell>
        </row>
        <row r="30328">
          <cell r="S30328">
            <v>742545.29</v>
          </cell>
        </row>
        <row r="30329">
          <cell r="S30329">
            <v>3618699.33</v>
          </cell>
        </row>
        <row r="30330">
          <cell r="S30330">
            <v>1598080.64</v>
          </cell>
        </row>
        <row r="30331">
          <cell r="S30331">
            <v>2254295</v>
          </cell>
        </row>
        <row r="30332">
          <cell r="S30332">
            <v>787393</v>
          </cell>
        </row>
        <row r="30333">
          <cell r="S30333">
            <v>775000.54</v>
          </cell>
        </row>
        <row r="30334">
          <cell r="S30334">
            <v>1790784</v>
          </cell>
        </row>
        <row r="30335">
          <cell r="S30335">
            <v>1395572</v>
          </cell>
        </row>
        <row r="30336">
          <cell r="S30336">
            <v>1928433</v>
          </cell>
        </row>
        <row r="30337">
          <cell r="S30337">
            <v>2617500</v>
          </cell>
        </row>
        <row r="30338">
          <cell r="S30338">
            <v>2489700.25</v>
          </cell>
          <cell r="BB30338" t="str">
            <v>Gul</v>
          </cell>
        </row>
        <row r="30339">
          <cell r="S30339">
            <v>184490.9</v>
          </cell>
        </row>
        <row r="30340">
          <cell r="S30340">
            <v>1200582.72</v>
          </cell>
          <cell r="BB30340" t="str">
            <v>Lys grønn</v>
          </cell>
        </row>
        <row r="30341">
          <cell r="S30341">
            <v>3750000</v>
          </cell>
        </row>
        <row r="30342">
          <cell r="S30342">
            <v>954990.64</v>
          </cell>
        </row>
        <row r="30343">
          <cell r="S30343">
            <v>577442</v>
          </cell>
        </row>
        <row r="30344">
          <cell r="S30344">
            <v>551525</v>
          </cell>
        </row>
        <row r="30345">
          <cell r="S30345">
            <v>2866140</v>
          </cell>
        </row>
        <row r="30346">
          <cell r="S30346">
            <v>1313148</v>
          </cell>
        </row>
        <row r="30347">
          <cell r="S30347">
            <v>2400273</v>
          </cell>
        </row>
        <row r="30348">
          <cell r="S30348">
            <v>1756307</v>
          </cell>
        </row>
        <row r="30349">
          <cell r="S30349">
            <v>3558211.74</v>
          </cell>
        </row>
        <row r="30350">
          <cell r="S30350">
            <v>4462500</v>
          </cell>
        </row>
        <row r="30351">
          <cell r="S30351">
            <v>880000</v>
          </cell>
        </row>
        <row r="30352">
          <cell r="S30352">
            <v>1217252</v>
          </cell>
        </row>
        <row r="30353">
          <cell r="S30353">
            <v>3731956</v>
          </cell>
        </row>
        <row r="30354">
          <cell r="S30354">
            <v>1513911</v>
          </cell>
        </row>
        <row r="30355">
          <cell r="S30355">
            <v>807559</v>
          </cell>
        </row>
        <row r="30356">
          <cell r="S30356">
            <v>2174533.4700000002</v>
          </cell>
        </row>
        <row r="30357">
          <cell r="S30357">
            <v>1802233</v>
          </cell>
        </row>
        <row r="30358">
          <cell r="S30358">
            <v>1429629.98</v>
          </cell>
        </row>
        <row r="30359">
          <cell r="S30359">
            <v>941388</v>
          </cell>
        </row>
        <row r="30360">
          <cell r="S30360">
            <v>1076242.54</v>
          </cell>
        </row>
        <row r="30361">
          <cell r="S30361">
            <v>723570.53</v>
          </cell>
        </row>
        <row r="30362">
          <cell r="S30362">
            <v>269900</v>
          </cell>
        </row>
        <row r="30363">
          <cell r="S30363">
            <v>1072051.06</v>
          </cell>
        </row>
        <row r="30364">
          <cell r="S30364">
            <v>1260437</v>
          </cell>
        </row>
        <row r="30365">
          <cell r="S30365">
            <v>7600000</v>
          </cell>
        </row>
        <row r="30366">
          <cell r="S30366">
            <v>2081967.1</v>
          </cell>
        </row>
        <row r="30367">
          <cell r="S30367">
            <v>1746956</v>
          </cell>
        </row>
        <row r="30368">
          <cell r="S30368">
            <v>573327</v>
          </cell>
          <cell r="BB30368" t="str">
            <v>Rød</v>
          </cell>
        </row>
        <row r="30369">
          <cell r="S30369">
            <v>48163.44</v>
          </cell>
        </row>
        <row r="30370">
          <cell r="S30370">
            <v>948424</v>
          </cell>
        </row>
        <row r="30371">
          <cell r="S30371">
            <v>1200000</v>
          </cell>
        </row>
        <row r="30372">
          <cell r="S30372">
            <v>1195752.1100000001</v>
          </cell>
        </row>
        <row r="30373">
          <cell r="S30373">
            <v>787896</v>
          </cell>
        </row>
        <row r="30374">
          <cell r="S30374">
            <v>2177507.29</v>
          </cell>
        </row>
        <row r="30375">
          <cell r="S30375">
            <v>2630764</v>
          </cell>
        </row>
        <row r="30376">
          <cell r="S30376">
            <v>1869502</v>
          </cell>
          <cell r="BB30376" t="str">
            <v>Grønn</v>
          </cell>
        </row>
        <row r="30377">
          <cell r="S30377">
            <v>2049786.97</v>
          </cell>
        </row>
        <row r="30378">
          <cell r="S30378">
            <v>5485307</v>
          </cell>
          <cell r="BB30378" t="str">
            <v>Gul</v>
          </cell>
        </row>
        <row r="30379">
          <cell r="S30379">
            <v>287356</v>
          </cell>
          <cell r="BB30379" t="str">
            <v>Gul</v>
          </cell>
        </row>
        <row r="30380">
          <cell r="S30380">
            <v>4066350</v>
          </cell>
        </row>
        <row r="30381">
          <cell r="S30381">
            <v>702297</v>
          </cell>
        </row>
        <row r="30382">
          <cell r="S30382">
            <v>1479665</v>
          </cell>
        </row>
        <row r="30383">
          <cell r="S30383">
            <v>3836684</v>
          </cell>
        </row>
        <row r="30384">
          <cell r="S30384">
            <v>1374980.05</v>
          </cell>
        </row>
        <row r="30385">
          <cell r="S30385">
            <v>980000</v>
          </cell>
        </row>
        <row r="30386">
          <cell r="S30386">
            <v>1488943</v>
          </cell>
        </row>
        <row r="30387">
          <cell r="S30387">
            <v>3021250</v>
          </cell>
        </row>
        <row r="30388">
          <cell r="S30388">
            <v>789139.07</v>
          </cell>
        </row>
        <row r="30389">
          <cell r="S30389">
            <v>1153827</v>
          </cell>
        </row>
        <row r="30390">
          <cell r="S30390">
            <v>1489180.17</v>
          </cell>
          <cell r="BB30390" t="str">
            <v>Lys grønn</v>
          </cell>
        </row>
        <row r="30391">
          <cell r="S30391">
            <v>1158347.28</v>
          </cell>
        </row>
        <row r="30392">
          <cell r="S30392">
            <v>509387</v>
          </cell>
        </row>
        <row r="30393">
          <cell r="S30393">
            <v>611500</v>
          </cell>
        </row>
        <row r="30394">
          <cell r="S30394">
            <v>1910100</v>
          </cell>
        </row>
        <row r="30395">
          <cell r="S30395">
            <v>1017270</v>
          </cell>
        </row>
        <row r="30396">
          <cell r="S30396">
            <v>2076866</v>
          </cell>
        </row>
        <row r="30397">
          <cell r="S30397">
            <v>1513985</v>
          </cell>
        </row>
        <row r="30398">
          <cell r="S30398">
            <v>1308869</v>
          </cell>
        </row>
        <row r="30399">
          <cell r="S30399">
            <v>642167</v>
          </cell>
        </row>
        <row r="30400">
          <cell r="S30400">
            <v>1264729</v>
          </cell>
        </row>
        <row r="30401">
          <cell r="S30401">
            <v>956630.74</v>
          </cell>
        </row>
        <row r="30402">
          <cell r="S30402">
            <v>2930977.62</v>
          </cell>
        </row>
        <row r="30403">
          <cell r="S30403">
            <v>1338483</v>
          </cell>
        </row>
        <row r="30404">
          <cell r="S30404">
            <v>4312500</v>
          </cell>
          <cell r="BB30404" t="str">
            <v>Rød</v>
          </cell>
        </row>
        <row r="30405">
          <cell r="S30405">
            <v>582755</v>
          </cell>
        </row>
        <row r="30406">
          <cell r="S30406">
            <v>1799575.39</v>
          </cell>
        </row>
        <row r="30407">
          <cell r="S30407">
            <v>1058429.23</v>
          </cell>
        </row>
        <row r="30408">
          <cell r="S30408">
            <v>1326702.26</v>
          </cell>
        </row>
        <row r="30409">
          <cell r="S30409">
            <v>750000</v>
          </cell>
        </row>
        <row r="30410">
          <cell r="S30410">
            <v>1349866.34</v>
          </cell>
        </row>
        <row r="30411">
          <cell r="S30411">
            <v>2374454</v>
          </cell>
        </row>
        <row r="30412">
          <cell r="S30412">
            <v>504454.13</v>
          </cell>
          <cell r="BB30412" t="str">
            <v>Oransje</v>
          </cell>
        </row>
        <row r="30413">
          <cell r="S30413">
            <v>790903</v>
          </cell>
        </row>
        <row r="30414">
          <cell r="S30414">
            <v>1922381</v>
          </cell>
        </row>
        <row r="30415">
          <cell r="S30415">
            <v>1307916</v>
          </cell>
        </row>
        <row r="30416">
          <cell r="S30416">
            <v>2227926</v>
          </cell>
        </row>
        <row r="30417">
          <cell r="S30417">
            <v>1463453.84</v>
          </cell>
        </row>
        <row r="30418">
          <cell r="S30418">
            <v>2450000</v>
          </cell>
        </row>
        <row r="30419">
          <cell r="S30419">
            <v>3388214.06</v>
          </cell>
        </row>
        <row r="30420">
          <cell r="S30420">
            <v>2304289.61</v>
          </cell>
        </row>
        <row r="30421">
          <cell r="S30421">
            <v>1386903.22</v>
          </cell>
        </row>
        <row r="30422">
          <cell r="S30422">
            <v>1478293</v>
          </cell>
        </row>
        <row r="30423">
          <cell r="S30423">
            <v>2488053</v>
          </cell>
        </row>
        <row r="30424">
          <cell r="S30424">
            <v>706885</v>
          </cell>
        </row>
        <row r="30425">
          <cell r="S30425">
            <v>1783000</v>
          </cell>
        </row>
        <row r="30426">
          <cell r="S30426">
            <v>1039568.24</v>
          </cell>
        </row>
        <row r="30427">
          <cell r="S30427">
            <v>999019.46</v>
          </cell>
        </row>
        <row r="30428">
          <cell r="S30428">
            <v>1113404</v>
          </cell>
        </row>
        <row r="30429">
          <cell r="S30429">
            <v>1367855</v>
          </cell>
          <cell r="BB30429" t="str">
            <v>Gul</v>
          </cell>
        </row>
        <row r="30430">
          <cell r="S30430">
            <v>3291771</v>
          </cell>
        </row>
        <row r="30431">
          <cell r="S30431">
            <v>1461958</v>
          </cell>
        </row>
        <row r="30432">
          <cell r="S30432">
            <v>3150000</v>
          </cell>
        </row>
        <row r="30433">
          <cell r="S30433">
            <v>1935983.94</v>
          </cell>
        </row>
        <row r="30434">
          <cell r="S30434">
            <v>2770750</v>
          </cell>
        </row>
        <row r="30435">
          <cell r="S30435">
            <v>2752168.74</v>
          </cell>
        </row>
        <row r="30436">
          <cell r="S30436">
            <v>1676698</v>
          </cell>
        </row>
        <row r="30437">
          <cell r="S30437">
            <v>1700000</v>
          </cell>
        </row>
        <row r="30438">
          <cell r="S30438">
            <v>2284000</v>
          </cell>
        </row>
        <row r="30439">
          <cell r="S30439">
            <v>1095000</v>
          </cell>
        </row>
        <row r="30440">
          <cell r="S30440">
            <v>1500000</v>
          </cell>
        </row>
        <row r="30441">
          <cell r="S30441">
            <v>970000</v>
          </cell>
        </row>
        <row r="30442">
          <cell r="S30442">
            <v>1617704.94</v>
          </cell>
        </row>
        <row r="30443">
          <cell r="S30443">
            <v>1386347</v>
          </cell>
        </row>
        <row r="30444">
          <cell r="S30444">
            <v>2065942</v>
          </cell>
        </row>
        <row r="30445">
          <cell r="S30445">
            <v>1838492</v>
          </cell>
        </row>
        <row r="30446">
          <cell r="S30446">
            <v>1593120.41</v>
          </cell>
        </row>
        <row r="30447">
          <cell r="S30447">
            <v>1291672</v>
          </cell>
        </row>
        <row r="30448">
          <cell r="S30448">
            <v>474412</v>
          </cell>
        </row>
        <row r="30449">
          <cell r="S30449">
            <v>5463066.1399999997</v>
          </cell>
          <cell r="BB30449" t="str">
            <v>Grønn</v>
          </cell>
        </row>
        <row r="30450">
          <cell r="S30450">
            <v>1340975.48</v>
          </cell>
        </row>
        <row r="30451">
          <cell r="S30451">
            <v>1055182</v>
          </cell>
        </row>
        <row r="30452">
          <cell r="S30452">
            <v>2131243.04</v>
          </cell>
          <cell r="BB30452" t="str">
            <v>Gul</v>
          </cell>
        </row>
        <row r="30453">
          <cell r="S30453">
            <v>3143194</v>
          </cell>
        </row>
        <row r="30454">
          <cell r="S30454">
            <v>1948159</v>
          </cell>
        </row>
        <row r="30455">
          <cell r="S30455">
            <v>801859.67</v>
          </cell>
        </row>
        <row r="30456">
          <cell r="S30456">
            <v>2177290</v>
          </cell>
        </row>
        <row r="30457">
          <cell r="S30457">
            <v>1396394.21</v>
          </cell>
        </row>
        <row r="30458">
          <cell r="S30458">
            <v>3566755</v>
          </cell>
          <cell r="BB30458" t="str">
            <v>Gul</v>
          </cell>
        </row>
        <row r="30459">
          <cell r="S30459">
            <v>2506619</v>
          </cell>
        </row>
        <row r="30460">
          <cell r="S30460">
            <v>1773587</v>
          </cell>
        </row>
        <row r="30461">
          <cell r="S30461">
            <v>1998624.58</v>
          </cell>
        </row>
        <row r="30462">
          <cell r="S30462">
            <v>823799.5</v>
          </cell>
        </row>
        <row r="30463">
          <cell r="S30463">
            <v>869143</v>
          </cell>
        </row>
        <row r="30464">
          <cell r="S30464">
            <v>935000</v>
          </cell>
        </row>
        <row r="30465">
          <cell r="S30465">
            <v>1270667</v>
          </cell>
        </row>
        <row r="30466">
          <cell r="S30466">
            <v>3617449</v>
          </cell>
        </row>
        <row r="30467">
          <cell r="S30467">
            <v>664277</v>
          </cell>
          <cell r="BB30467" t="str">
            <v>Rød</v>
          </cell>
        </row>
        <row r="30468">
          <cell r="S30468">
            <v>2124992.44</v>
          </cell>
        </row>
        <row r="30469">
          <cell r="S30469">
            <v>1207553</v>
          </cell>
        </row>
        <row r="30470">
          <cell r="S30470">
            <v>1784987</v>
          </cell>
        </row>
        <row r="30471">
          <cell r="S30471">
            <v>1294209.8799999999</v>
          </cell>
        </row>
        <row r="30472">
          <cell r="S30472">
            <v>2260783</v>
          </cell>
        </row>
        <row r="30473">
          <cell r="S30473">
            <v>1374162</v>
          </cell>
        </row>
        <row r="30474">
          <cell r="S30474">
            <v>2400000</v>
          </cell>
        </row>
        <row r="30475">
          <cell r="S30475">
            <v>1940267.47</v>
          </cell>
        </row>
        <row r="30476">
          <cell r="S30476">
            <v>920000</v>
          </cell>
        </row>
        <row r="30477">
          <cell r="S30477">
            <v>572504</v>
          </cell>
        </row>
        <row r="30478">
          <cell r="S30478">
            <v>1549244.02</v>
          </cell>
        </row>
        <row r="30479">
          <cell r="S30479">
            <v>1217535</v>
          </cell>
        </row>
        <row r="30480">
          <cell r="S30480">
            <v>1127821</v>
          </cell>
        </row>
        <row r="30481">
          <cell r="S30481">
            <v>1675000</v>
          </cell>
        </row>
        <row r="30482">
          <cell r="S30482">
            <v>5259777</v>
          </cell>
          <cell r="BB30482" t="str">
            <v>Oransje</v>
          </cell>
        </row>
        <row r="30483">
          <cell r="S30483">
            <v>1473870</v>
          </cell>
          <cell r="BB30483" t="str">
            <v>Gul</v>
          </cell>
        </row>
        <row r="30484">
          <cell r="S30484">
            <v>2300418</v>
          </cell>
        </row>
        <row r="30485">
          <cell r="S30485">
            <v>5973725</v>
          </cell>
          <cell r="BB30485" t="str">
            <v>Gul</v>
          </cell>
        </row>
        <row r="30486">
          <cell r="S30486">
            <v>-2112.85</v>
          </cell>
          <cell r="BB30486" t="str">
            <v>Rød</v>
          </cell>
        </row>
        <row r="30487">
          <cell r="S30487">
            <v>386481.45</v>
          </cell>
        </row>
        <row r="30488">
          <cell r="S30488">
            <v>977418.16</v>
          </cell>
        </row>
        <row r="30489">
          <cell r="S30489">
            <v>1938867.55</v>
          </cell>
        </row>
        <row r="30490">
          <cell r="S30490">
            <v>2989520.5</v>
          </cell>
        </row>
        <row r="30491">
          <cell r="S30491">
            <v>1025750.05</v>
          </cell>
        </row>
        <row r="30492">
          <cell r="S30492">
            <v>1231710</v>
          </cell>
        </row>
        <row r="30493">
          <cell r="S30493">
            <v>1615260</v>
          </cell>
        </row>
        <row r="30494">
          <cell r="S30494">
            <v>1448999.31</v>
          </cell>
        </row>
        <row r="30495">
          <cell r="S30495">
            <v>3458500.32</v>
          </cell>
        </row>
        <row r="30496">
          <cell r="S30496">
            <v>2330497</v>
          </cell>
          <cell r="BB30496" t="str">
            <v>Grønn</v>
          </cell>
        </row>
        <row r="30497">
          <cell r="S30497">
            <v>2036869</v>
          </cell>
        </row>
        <row r="30498">
          <cell r="S30498">
            <v>1270391</v>
          </cell>
        </row>
        <row r="30499">
          <cell r="S30499">
            <v>1393265</v>
          </cell>
        </row>
        <row r="30500">
          <cell r="S30500">
            <v>1625083</v>
          </cell>
        </row>
        <row r="30501">
          <cell r="S30501">
            <v>2449939</v>
          </cell>
        </row>
        <row r="30502">
          <cell r="S30502">
            <v>696021</v>
          </cell>
        </row>
        <row r="30503">
          <cell r="S30503">
            <v>1533042.04</v>
          </cell>
        </row>
        <row r="30504">
          <cell r="S30504">
            <v>1253671</v>
          </cell>
        </row>
        <row r="30505">
          <cell r="S30505">
            <v>1495433.42</v>
          </cell>
        </row>
        <row r="30506">
          <cell r="S30506">
            <v>2645325</v>
          </cell>
        </row>
        <row r="30507">
          <cell r="S30507">
            <v>2560000</v>
          </cell>
        </row>
        <row r="30508">
          <cell r="S30508">
            <v>536396</v>
          </cell>
          <cell r="BB30508" t="str">
            <v>Rød</v>
          </cell>
        </row>
        <row r="30509">
          <cell r="S30509">
            <v>2565000</v>
          </cell>
        </row>
        <row r="30510">
          <cell r="S30510">
            <v>3799999.25</v>
          </cell>
        </row>
        <row r="30511">
          <cell r="S30511">
            <v>2892144</v>
          </cell>
        </row>
        <row r="30512">
          <cell r="S30512">
            <v>1457281</v>
          </cell>
        </row>
        <row r="30513">
          <cell r="S30513">
            <v>970141.55</v>
          </cell>
        </row>
        <row r="30514">
          <cell r="S30514">
            <v>1092602</v>
          </cell>
        </row>
        <row r="30515">
          <cell r="S30515">
            <v>640430</v>
          </cell>
        </row>
        <row r="30516">
          <cell r="S30516">
            <v>1340459.68</v>
          </cell>
          <cell r="BB30516" t="str">
            <v>Oransje</v>
          </cell>
        </row>
        <row r="30517">
          <cell r="S30517">
            <v>2270740</v>
          </cell>
          <cell r="BB30517" t="str">
            <v>Rød</v>
          </cell>
        </row>
        <row r="30518">
          <cell r="S30518">
            <v>4648498</v>
          </cell>
        </row>
        <row r="30519">
          <cell r="S30519">
            <v>2850377.58</v>
          </cell>
        </row>
        <row r="30520">
          <cell r="S30520">
            <v>1317238</v>
          </cell>
        </row>
        <row r="30521">
          <cell r="S30521">
            <v>2125147</v>
          </cell>
          <cell r="BB30521" t="str">
            <v>Gul</v>
          </cell>
        </row>
        <row r="30522">
          <cell r="S30522">
            <v>1610385.64</v>
          </cell>
        </row>
        <row r="30523">
          <cell r="S30523">
            <v>4335000</v>
          </cell>
        </row>
        <row r="30524">
          <cell r="S30524">
            <v>214060</v>
          </cell>
        </row>
        <row r="30525">
          <cell r="S30525">
            <v>2406098.0099999998</v>
          </cell>
        </row>
        <row r="30526">
          <cell r="S30526">
            <v>1988115</v>
          </cell>
        </row>
        <row r="30527">
          <cell r="S30527">
            <v>937388</v>
          </cell>
        </row>
        <row r="30528">
          <cell r="S30528">
            <v>957944</v>
          </cell>
        </row>
        <row r="30529">
          <cell r="S30529">
            <v>2071911</v>
          </cell>
        </row>
        <row r="30530">
          <cell r="S30530">
            <v>2990000</v>
          </cell>
        </row>
        <row r="30531">
          <cell r="S30531">
            <v>1730134</v>
          </cell>
        </row>
        <row r="30532">
          <cell r="S30532">
            <v>1994978</v>
          </cell>
        </row>
        <row r="30533">
          <cell r="S30533">
            <v>195264</v>
          </cell>
        </row>
        <row r="30534">
          <cell r="S30534">
            <v>3266822</v>
          </cell>
        </row>
        <row r="30535">
          <cell r="S30535">
            <v>2178237.4300000002</v>
          </cell>
        </row>
        <row r="30536">
          <cell r="S30536">
            <v>1673540</v>
          </cell>
        </row>
        <row r="30537">
          <cell r="S30537">
            <v>2759482.15</v>
          </cell>
        </row>
        <row r="30538">
          <cell r="S30538">
            <v>2500000</v>
          </cell>
        </row>
        <row r="30539">
          <cell r="S30539">
            <v>2500000</v>
          </cell>
        </row>
        <row r="30540">
          <cell r="S30540">
            <v>1294000</v>
          </cell>
        </row>
        <row r="30541">
          <cell r="S30541">
            <v>1491073.01</v>
          </cell>
        </row>
        <row r="30542">
          <cell r="S30542">
            <v>2946452.38</v>
          </cell>
        </row>
        <row r="30543">
          <cell r="S30543">
            <v>48372</v>
          </cell>
          <cell r="BB30543" t="str">
            <v>Rød</v>
          </cell>
        </row>
        <row r="30544">
          <cell r="S30544">
            <v>334683</v>
          </cell>
          <cell r="BB30544" t="str">
            <v>Oransje</v>
          </cell>
        </row>
        <row r="30545">
          <cell r="S30545">
            <v>3000000</v>
          </cell>
        </row>
        <row r="30546">
          <cell r="S30546">
            <v>1353725.38</v>
          </cell>
        </row>
        <row r="30547">
          <cell r="S30547">
            <v>1091436.82</v>
          </cell>
        </row>
        <row r="30548">
          <cell r="S30548">
            <v>667948.18000000005</v>
          </cell>
        </row>
        <row r="30549">
          <cell r="S30549">
            <v>887134.01</v>
          </cell>
        </row>
        <row r="30550">
          <cell r="S30550">
            <v>1357204</v>
          </cell>
        </row>
        <row r="30551">
          <cell r="S30551">
            <v>667936</v>
          </cell>
        </row>
        <row r="30552">
          <cell r="S30552">
            <v>2093728</v>
          </cell>
        </row>
        <row r="30553">
          <cell r="S30553">
            <v>2134168</v>
          </cell>
        </row>
        <row r="30554">
          <cell r="S30554">
            <v>10</v>
          </cell>
        </row>
        <row r="30555">
          <cell r="S30555">
            <v>775668</v>
          </cell>
        </row>
        <row r="30556">
          <cell r="S30556">
            <v>586514</v>
          </cell>
        </row>
        <row r="30557">
          <cell r="S30557">
            <v>2568482</v>
          </cell>
          <cell r="BB30557" t="str">
            <v>Gul</v>
          </cell>
        </row>
        <row r="30558">
          <cell r="S30558">
            <v>6158259</v>
          </cell>
        </row>
        <row r="30559">
          <cell r="S30559">
            <v>587838</v>
          </cell>
          <cell r="BB30559" t="str">
            <v>Grønn</v>
          </cell>
        </row>
        <row r="30560">
          <cell r="S30560">
            <v>2738217</v>
          </cell>
          <cell r="BB30560" t="str">
            <v>Rød</v>
          </cell>
        </row>
        <row r="30561">
          <cell r="S30561">
            <v>1260000</v>
          </cell>
        </row>
        <row r="30562">
          <cell r="S30562">
            <v>3463579</v>
          </cell>
        </row>
        <row r="30563">
          <cell r="S30563">
            <v>1282062.3999999999</v>
          </cell>
        </row>
        <row r="30564">
          <cell r="S30564">
            <v>825000</v>
          </cell>
        </row>
        <row r="30565">
          <cell r="S30565">
            <v>2040000</v>
          </cell>
        </row>
        <row r="30566">
          <cell r="S30566">
            <v>8800000</v>
          </cell>
        </row>
        <row r="30567">
          <cell r="S30567">
            <v>1122285</v>
          </cell>
        </row>
        <row r="30568">
          <cell r="S30568">
            <v>1505127.29</v>
          </cell>
        </row>
        <row r="30569">
          <cell r="S30569">
            <v>841761</v>
          </cell>
        </row>
        <row r="30570">
          <cell r="S30570">
            <v>1311305.5</v>
          </cell>
          <cell r="BB30570" t="str">
            <v>Rød</v>
          </cell>
        </row>
        <row r="30571">
          <cell r="S30571">
            <v>2779559</v>
          </cell>
          <cell r="BB30571" t="str">
            <v>Rød</v>
          </cell>
        </row>
        <row r="30572">
          <cell r="S30572">
            <v>2579064</v>
          </cell>
          <cell r="BB30572" t="str">
            <v>Rød</v>
          </cell>
        </row>
        <row r="30573">
          <cell r="S30573">
            <v>1195507</v>
          </cell>
        </row>
        <row r="30574">
          <cell r="S30574">
            <v>1027094</v>
          </cell>
        </row>
        <row r="30575">
          <cell r="S30575">
            <v>1066448</v>
          </cell>
        </row>
        <row r="30576">
          <cell r="S30576">
            <v>1636079</v>
          </cell>
        </row>
        <row r="30577">
          <cell r="S30577">
            <v>1893278</v>
          </cell>
        </row>
        <row r="30578">
          <cell r="S30578">
            <v>3037500</v>
          </cell>
          <cell r="BB30578" t="str">
            <v>Oransje</v>
          </cell>
        </row>
        <row r="30579">
          <cell r="S30579">
            <v>1501715.07</v>
          </cell>
        </row>
        <row r="30580">
          <cell r="S30580">
            <v>223507</v>
          </cell>
          <cell r="BB30580" t="str">
            <v>Oransje</v>
          </cell>
        </row>
        <row r="30581">
          <cell r="S30581">
            <v>1435000</v>
          </cell>
        </row>
        <row r="30582">
          <cell r="S30582">
            <v>2772441</v>
          </cell>
        </row>
        <row r="30583">
          <cell r="S30583">
            <v>1946787</v>
          </cell>
        </row>
        <row r="30584">
          <cell r="S30584">
            <v>1508157</v>
          </cell>
          <cell r="BB30584" t="str">
            <v>Rød</v>
          </cell>
        </row>
        <row r="30585">
          <cell r="S30585">
            <v>2239843</v>
          </cell>
        </row>
        <row r="30586">
          <cell r="S30586">
            <v>2503655.29</v>
          </cell>
          <cell r="BB30586" t="str">
            <v>Oransje</v>
          </cell>
        </row>
        <row r="30587">
          <cell r="S30587">
            <v>750889</v>
          </cell>
        </row>
        <row r="30588">
          <cell r="S30588">
            <v>3846514.74</v>
          </cell>
        </row>
        <row r="30589">
          <cell r="S30589">
            <v>1144929.44</v>
          </cell>
        </row>
        <row r="30590">
          <cell r="S30590">
            <v>2565443.7799999998</v>
          </cell>
        </row>
        <row r="30591">
          <cell r="S30591">
            <v>2856034.58</v>
          </cell>
        </row>
        <row r="30592">
          <cell r="S30592">
            <v>650000</v>
          </cell>
        </row>
        <row r="30593">
          <cell r="S30593">
            <v>1300000</v>
          </cell>
          <cell r="BB30593" t="str">
            <v>Grønn</v>
          </cell>
        </row>
        <row r="30594">
          <cell r="S30594">
            <v>3900000</v>
          </cell>
          <cell r="BB30594" t="str">
            <v>Gul</v>
          </cell>
        </row>
        <row r="30595">
          <cell r="S30595">
            <v>2284587</v>
          </cell>
        </row>
        <row r="30596">
          <cell r="S30596">
            <v>4847956.8899999997</v>
          </cell>
        </row>
        <row r="30597">
          <cell r="S30597">
            <v>1190000</v>
          </cell>
        </row>
        <row r="30598">
          <cell r="S30598">
            <v>1099160.31</v>
          </cell>
        </row>
        <row r="30599">
          <cell r="S30599">
            <v>1297453.3899999999</v>
          </cell>
        </row>
        <row r="30600">
          <cell r="S30600">
            <v>515443.81</v>
          </cell>
        </row>
        <row r="30601">
          <cell r="S30601">
            <v>590495</v>
          </cell>
          <cell r="BB30601" t="str">
            <v>Rød</v>
          </cell>
        </row>
        <row r="30602">
          <cell r="S30602">
            <v>1608503</v>
          </cell>
        </row>
        <row r="30603">
          <cell r="S30603">
            <v>2806700.13</v>
          </cell>
        </row>
        <row r="30604">
          <cell r="S30604">
            <v>3785000</v>
          </cell>
        </row>
        <row r="30605">
          <cell r="S30605">
            <v>539911</v>
          </cell>
        </row>
        <row r="30606">
          <cell r="S30606">
            <v>1648616.76</v>
          </cell>
        </row>
        <row r="30607">
          <cell r="S30607">
            <v>1344768.34</v>
          </cell>
        </row>
        <row r="30608">
          <cell r="S30608">
            <v>1729036</v>
          </cell>
        </row>
        <row r="30609">
          <cell r="S30609">
            <v>1268555</v>
          </cell>
        </row>
        <row r="30610">
          <cell r="S30610">
            <v>3289833</v>
          </cell>
        </row>
        <row r="30611">
          <cell r="S30611">
            <v>1344477</v>
          </cell>
        </row>
        <row r="30612">
          <cell r="S30612">
            <v>250497</v>
          </cell>
        </row>
        <row r="30613">
          <cell r="S30613">
            <v>5841838</v>
          </cell>
          <cell r="BB30613" t="str">
            <v>Oransje</v>
          </cell>
        </row>
        <row r="30614">
          <cell r="S30614">
            <v>680207</v>
          </cell>
        </row>
        <row r="30615">
          <cell r="S30615">
            <v>1676958</v>
          </cell>
        </row>
        <row r="30616">
          <cell r="S30616">
            <v>1146345</v>
          </cell>
        </row>
        <row r="30617">
          <cell r="S30617">
            <v>1034288</v>
          </cell>
        </row>
        <row r="30618">
          <cell r="S30618">
            <v>969784.75</v>
          </cell>
        </row>
        <row r="30619">
          <cell r="S30619">
            <v>1406494</v>
          </cell>
        </row>
        <row r="30620">
          <cell r="S30620">
            <v>1020256</v>
          </cell>
        </row>
        <row r="30621">
          <cell r="S30621">
            <v>1078237</v>
          </cell>
        </row>
        <row r="30622">
          <cell r="S30622">
            <v>1640018.48</v>
          </cell>
        </row>
        <row r="30623">
          <cell r="S30623">
            <v>977767</v>
          </cell>
        </row>
        <row r="30624">
          <cell r="S30624">
            <v>1409379.06</v>
          </cell>
        </row>
        <row r="30625">
          <cell r="S30625">
            <v>594249.56000000006</v>
          </cell>
        </row>
        <row r="30626">
          <cell r="S30626">
            <v>1838961</v>
          </cell>
          <cell r="BB30626" t="str">
            <v>Oransje</v>
          </cell>
        </row>
        <row r="30627">
          <cell r="S30627">
            <v>1883475.53</v>
          </cell>
        </row>
        <row r="30628">
          <cell r="S30628">
            <v>1774498.37</v>
          </cell>
        </row>
        <row r="30629">
          <cell r="S30629">
            <v>1634141.88</v>
          </cell>
        </row>
        <row r="30630">
          <cell r="S30630">
            <v>1881203</v>
          </cell>
        </row>
        <row r="30631">
          <cell r="S30631">
            <v>2000000</v>
          </cell>
          <cell r="BB30631" t="str">
            <v>Grønn</v>
          </cell>
        </row>
        <row r="30632">
          <cell r="S30632">
            <v>441000</v>
          </cell>
        </row>
        <row r="30633">
          <cell r="S30633">
            <v>2000000</v>
          </cell>
        </row>
        <row r="30634">
          <cell r="S30634">
            <v>369560.24</v>
          </cell>
        </row>
        <row r="30635">
          <cell r="S30635">
            <v>864702.82</v>
          </cell>
          <cell r="BB30635" t="str">
            <v>Rød</v>
          </cell>
        </row>
        <row r="30636">
          <cell r="S30636">
            <v>2855868</v>
          </cell>
        </row>
        <row r="30637">
          <cell r="S30637">
            <v>2885343</v>
          </cell>
        </row>
        <row r="30638">
          <cell r="S30638">
            <v>1394197</v>
          </cell>
          <cell r="BB30638" t="str">
            <v>Rød</v>
          </cell>
        </row>
        <row r="30639">
          <cell r="S30639">
            <v>471047.26</v>
          </cell>
        </row>
        <row r="30640">
          <cell r="S30640">
            <v>1610000</v>
          </cell>
        </row>
        <row r="30641">
          <cell r="S30641">
            <v>2183891</v>
          </cell>
        </row>
        <row r="30642">
          <cell r="S30642">
            <v>2098066</v>
          </cell>
        </row>
        <row r="30643">
          <cell r="S30643">
            <v>1623746.52</v>
          </cell>
        </row>
        <row r="30644">
          <cell r="S30644">
            <v>1084455</v>
          </cell>
        </row>
        <row r="30645">
          <cell r="S30645">
            <v>1070115</v>
          </cell>
        </row>
        <row r="30646">
          <cell r="S30646">
            <v>1563722</v>
          </cell>
        </row>
        <row r="30647">
          <cell r="S30647">
            <v>1512197</v>
          </cell>
        </row>
        <row r="30648">
          <cell r="S30648">
            <v>1663950</v>
          </cell>
        </row>
        <row r="30649">
          <cell r="S30649">
            <v>2924800</v>
          </cell>
        </row>
        <row r="30650">
          <cell r="S30650">
            <v>2646714.12</v>
          </cell>
        </row>
        <row r="30651">
          <cell r="S30651">
            <v>167275.26999999999</v>
          </cell>
        </row>
        <row r="30652">
          <cell r="S30652">
            <v>1068710.94</v>
          </cell>
        </row>
        <row r="30653">
          <cell r="S30653">
            <v>702484</v>
          </cell>
        </row>
        <row r="30654">
          <cell r="S30654">
            <v>1251956</v>
          </cell>
        </row>
        <row r="30655">
          <cell r="S30655">
            <v>1143164</v>
          </cell>
        </row>
        <row r="30656">
          <cell r="S30656">
            <v>1534721</v>
          </cell>
        </row>
        <row r="30657">
          <cell r="S30657">
            <v>1317937.96</v>
          </cell>
        </row>
        <row r="30658">
          <cell r="S30658">
            <v>1011427</v>
          </cell>
          <cell r="BB30658" t="str">
            <v>Lys grønn</v>
          </cell>
        </row>
        <row r="30659">
          <cell r="S30659">
            <v>1808642.72</v>
          </cell>
        </row>
        <row r="30660">
          <cell r="S30660">
            <v>1305678</v>
          </cell>
        </row>
        <row r="30661">
          <cell r="S30661">
            <v>799631.46</v>
          </cell>
        </row>
        <row r="30662">
          <cell r="S30662">
            <v>667520.48</v>
          </cell>
        </row>
        <row r="30663">
          <cell r="S30663">
            <v>339154.43</v>
          </cell>
        </row>
        <row r="30664">
          <cell r="S30664">
            <v>1469361.48</v>
          </cell>
        </row>
        <row r="30665">
          <cell r="S30665">
            <v>264000</v>
          </cell>
        </row>
        <row r="30666">
          <cell r="S30666">
            <v>697787.17</v>
          </cell>
        </row>
        <row r="30667">
          <cell r="S30667">
            <v>542899</v>
          </cell>
        </row>
        <row r="30668">
          <cell r="S30668">
            <v>2580082</v>
          </cell>
        </row>
        <row r="30669">
          <cell r="S30669">
            <v>1318271.8899999999</v>
          </cell>
        </row>
        <row r="30670">
          <cell r="S30670">
            <v>2599850.25</v>
          </cell>
        </row>
        <row r="30671">
          <cell r="S30671">
            <v>901011</v>
          </cell>
        </row>
        <row r="30672">
          <cell r="S30672">
            <v>1524536</v>
          </cell>
        </row>
        <row r="30673">
          <cell r="S30673">
            <v>1493877.3</v>
          </cell>
        </row>
        <row r="30674">
          <cell r="S30674">
            <v>2984857.81</v>
          </cell>
        </row>
        <row r="30675">
          <cell r="S30675">
            <v>1148238</v>
          </cell>
        </row>
        <row r="30676">
          <cell r="S30676">
            <v>1258959</v>
          </cell>
        </row>
        <row r="30677">
          <cell r="S30677">
            <v>971970</v>
          </cell>
        </row>
        <row r="30678">
          <cell r="S30678">
            <v>1486611</v>
          </cell>
        </row>
        <row r="30679">
          <cell r="S30679">
            <v>1680929.02</v>
          </cell>
          <cell r="BB30679" t="str">
            <v>Grønn</v>
          </cell>
        </row>
        <row r="30680">
          <cell r="S30680">
            <v>978802</v>
          </cell>
        </row>
        <row r="30681">
          <cell r="S30681">
            <v>887014</v>
          </cell>
        </row>
        <row r="30682">
          <cell r="S30682">
            <v>1544517</v>
          </cell>
        </row>
        <row r="30683">
          <cell r="S30683">
            <v>1971483</v>
          </cell>
          <cell r="BB30683" t="str">
            <v>Oransje</v>
          </cell>
        </row>
        <row r="30684">
          <cell r="S30684">
            <v>2333452</v>
          </cell>
        </row>
        <row r="30685">
          <cell r="S30685">
            <v>1857560</v>
          </cell>
          <cell r="BB30685" t="str">
            <v>Gul</v>
          </cell>
        </row>
        <row r="30686">
          <cell r="S30686">
            <v>2795751.95</v>
          </cell>
        </row>
        <row r="30687">
          <cell r="S30687">
            <v>3247585</v>
          </cell>
        </row>
        <row r="30688">
          <cell r="S30688">
            <v>4770000</v>
          </cell>
        </row>
        <row r="30689">
          <cell r="S30689">
            <v>1047755</v>
          </cell>
        </row>
        <row r="30690">
          <cell r="S30690">
            <v>3022500</v>
          </cell>
        </row>
        <row r="30691">
          <cell r="S30691">
            <v>3136440.78</v>
          </cell>
          <cell r="BB30691" t="str">
            <v>Oransje</v>
          </cell>
        </row>
        <row r="30692">
          <cell r="S30692">
            <v>2887500</v>
          </cell>
        </row>
        <row r="30693">
          <cell r="S30693">
            <v>1224045</v>
          </cell>
        </row>
        <row r="30694">
          <cell r="S30694">
            <v>1288967</v>
          </cell>
        </row>
        <row r="30695">
          <cell r="S30695">
            <v>1343884</v>
          </cell>
        </row>
        <row r="30696">
          <cell r="S30696">
            <v>1407726</v>
          </cell>
        </row>
        <row r="30697">
          <cell r="S30697">
            <v>654538</v>
          </cell>
        </row>
        <row r="30698">
          <cell r="S30698">
            <v>1219191</v>
          </cell>
        </row>
        <row r="30699">
          <cell r="S30699">
            <v>2995929</v>
          </cell>
        </row>
        <row r="30700">
          <cell r="S30700">
            <v>2487055</v>
          </cell>
        </row>
        <row r="30701">
          <cell r="S30701">
            <v>2469522</v>
          </cell>
        </row>
        <row r="30702">
          <cell r="S30702">
            <v>946634</v>
          </cell>
        </row>
        <row r="30703">
          <cell r="S30703">
            <v>778595.54</v>
          </cell>
        </row>
        <row r="30704">
          <cell r="S30704">
            <v>1442698.78</v>
          </cell>
        </row>
        <row r="30705">
          <cell r="S30705">
            <v>2250000</v>
          </cell>
        </row>
        <row r="30706">
          <cell r="S30706">
            <v>940000</v>
          </cell>
        </row>
        <row r="30707">
          <cell r="S30707">
            <v>280848</v>
          </cell>
        </row>
        <row r="30708">
          <cell r="S30708">
            <v>1246052.04</v>
          </cell>
        </row>
        <row r="30709">
          <cell r="S30709">
            <v>2791650.59</v>
          </cell>
        </row>
        <row r="30710">
          <cell r="S30710">
            <v>1514448</v>
          </cell>
        </row>
        <row r="30711">
          <cell r="S30711">
            <v>943344</v>
          </cell>
        </row>
        <row r="30712">
          <cell r="S30712">
            <v>719236.83</v>
          </cell>
        </row>
        <row r="30713">
          <cell r="S30713">
            <v>517121</v>
          </cell>
        </row>
        <row r="30714">
          <cell r="S30714">
            <v>877939</v>
          </cell>
        </row>
        <row r="30715">
          <cell r="S30715">
            <v>1688953.1</v>
          </cell>
        </row>
        <row r="30716">
          <cell r="S30716">
            <v>1376698</v>
          </cell>
        </row>
        <row r="30717">
          <cell r="S30717">
            <v>1302712</v>
          </cell>
        </row>
        <row r="30718">
          <cell r="S30718">
            <v>3160000</v>
          </cell>
        </row>
        <row r="30719">
          <cell r="S30719">
            <v>817932</v>
          </cell>
        </row>
        <row r="30720">
          <cell r="S30720">
            <v>1017250</v>
          </cell>
        </row>
        <row r="30721">
          <cell r="S30721">
            <v>2282010</v>
          </cell>
        </row>
        <row r="30722">
          <cell r="S30722">
            <v>1202083</v>
          </cell>
        </row>
        <row r="30723">
          <cell r="S30723">
            <v>1297989.48</v>
          </cell>
        </row>
        <row r="30724">
          <cell r="S30724">
            <v>-70</v>
          </cell>
        </row>
        <row r="30725">
          <cell r="S30725">
            <v>350661</v>
          </cell>
        </row>
        <row r="30726">
          <cell r="S30726">
            <v>2877411</v>
          </cell>
        </row>
        <row r="30727">
          <cell r="S30727">
            <v>1671029</v>
          </cell>
        </row>
        <row r="30728">
          <cell r="S30728">
            <v>1406513.5</v>
          </cell>
        </row>
        <row r="30729">
          <cell r="S30729">
            <v>1455000</v>
          </cell>
        </row>
        <row r="30730">
          <cell r="S30730">
            <v>4580000</v>
          </cell>
        </row>
        <row r="30731">
          <cell r="S30731">
            <v>1531446</v>
          </cell>
        </row>
        <row r="30732">
          <cell r="S30732">
            <v>2199999.92</v>
          </cell>
        </row>
        <row r="30733">
          <cell r="S30733">
            <v>105470</v>
          </cell>
        </row>
        <row r="30734">
          <cell r="S30734">
            <v>1716131</v>
          </cell>
        </row>
        <row r="30735">
          <cell r="S30735">
            <v>2707500</v>
          </cell>
        </row>
        <row r="30736">
          <cell r="S30736">
            <v>3442500</v>
          </cell>
        </row>
        <row r="30737">
          <cell r="S30737">
            <v>334039</v>
          </cell>
        </row>
        <row r="30738">
          <cell r="S30738">
            <v>1320000</v>
          </cell>
          <cell r="BB30738" t="str">
            <v>Oransje</v>
          </cell>
        </row>
        <row r="30739">
          <cell r="S30739">
            <v>2184912.31</v>
          </cell>
        </row>
        <row r="30740">
          <cell r="S30740">
            <v>2477145.04</v>
          </cell>
        </row>
        <row r="30741">
          <cell r="S30741">
            <v>1635897.72</v>
          </cell>
        </row>
        <row r="30742">
          <cell r="S30742">
            <v>30000</v>
          </cell>
        </row>
        <row r="30743">
          <cell r="S30743">
            <v>2800000</v>
          </cell>
        </row>
        <row r="30744">
          <cell r="S30744">
            <v>2370889</v>
          </cell>
          <cell r="BB30744" t="str">
            <v>Rød</v>
          </cell>
        </row>
        <row r="30745">
          <cell r="S30745">
            <v>2257272.56</v>
          </cell>
        </row>
        <row r="30746">
          <cell r="S30746">
            <v>857161</v>
          </cell>
        </row>
        <row r="30747">
          <cell r="S30747">
            <v>1128653</v>
          </cell>
        </row>
        <row r="30748">
          <cell r="S30748">
            <v>809549</v>
          </cell>
        </row>
        <row r="30749">
          <cell r="S30749">
            <v>1254907.1299999999</v>
          </cell>
        </row>
        <row r="30750">
          <cell r="S30750">
            <v>1037500</v>
          </cell>
        </row>
        <row r="30751">
          <cell r="S30751">
            <v>1027808</v>
          </cell>
        </row>
        <row r="30752">
          <cell r="S30752">
            <v>3104051</v>
          </cell>
        </row>
        <row r="30753">
          <cell r="S30753">
            <v>423053</v>
          </cell>
        </row>
        <row r="30754">
          <cell r="S30754">
            <v>1853642.07</v>
          </cell>
        </row>
        <row r="30755">
          <cell r="S30755">
            <v>410700</v>
          </cell>
          <cell r="BB30755" t="str">
            <v>Rød</v>
          </cell>
        </row>
        <row r="30756">
          <cell r="S30756">
            <v>3000000</v>
          </cell>
        </row>
        <row r="30757">
          <cell r="S30757">
            <v>333752.23</v>
          </cell>
        </row>
        <row r="30758">
          <cell r="S30758">
            <v>1419801.61</v>
          </cell>
        </row>
        <row r="30759">
          <cell r="S30759">
            <v>602000</v>
          </cell>
        </row>
        <row r="30760">
          <cell r="S30760">
            <v>1134000</v>
          </cell>
        </row>
        <row r="30761">
          <cell r="S30761">
            <v>1719922</v>
          </cell>
        </row>
        <row r="30762">
          <cell r="S30762">
            <v>1209999.01</v>
          </cell>
        </row>
        <row r="30763">
          <cell r="S30763">
            <v>1198877</v>
          </cell>
        </row>
        <row r="30764">
          <cell r="S30764">
            <v>543355.5</v>
          </cell>
        </row>
        <row r="30765">
          <cell r="S30765">
            <v>1134640.25</v>
          </cell>
        </row>
        <row r="30766">
          <cell r="S30766">
            <v>1520043.17</v>
          </cell>
        </row>
        <row r="30767">
          <cell r="S30767">
            <v>1130000</v>
          </cell>
        </row>
        <row r="30768">
          <cell r="S30768">
            <v>750959.34</v>
          </cell>
        </row>
        <row r="30769">
          <cell r="S30769">
            <v>702693</v>
          </cell>
        </row>
        <row r="30770">
          <cell r="S30770">
            <v>2523348.7599999998</v>
          </cell>
          <cell r="BB30770" t="str">
            <v>Oransje</v>
          </cell>
        </row>
        <row r="30771">
          <cell r="S30771">
            <v>1416922</v>
          </cell>
        </row>
        <row r="30772">
          <cell r="S30772">
            <v>4835941</v>
          </cell>
        </row>
        <row r="30773">
          <cell r="S30773">
            <v>1171132</v>
          </cell>
          <cell r="BB30773" t="str">
            <v>Rød</v>
          </cell>
        </row>
        <row r="30774">
          <cell r="S30774">
            <v>950000</v>
          </cell>
        </row>
        <row r="30775">
          <cell r="S30775">
            <v>995705</v>
          </cell>
        </row>
        <row r="30776">
          <cell r="S30776">
            <v>1767406.93</v>
          </cell>
        </row>
        <row r="30777">
          <cell r="S30777">
            <v>1395791.44</v>
          </cell>
        </row>
        <row r="30778">
          <cell r="S30778">
            <v>3050000</v>
          </cell>
        </row>
        <row r="30779">
          <cell r="S30779">
            <v>2404522</v>
          </cell>
        </row>
        <row r="30780">
          <cell r="S30780">
            <v>135388</v>
          </cell>
        </row>
        <row r="30781">
          <cell r="S30781">
            <v>2177560</v>
          </cell>
        </row>
        <row r="30782">
          <cell r="S30782">
            <v>1532639</v>
          </cell>
          <cell r="BB30782" t="str">
            <v>Oransje</v>
          </cell>
        </row>
        <row r="30783">
          <cell r="S30783">
            <v>1629409</v>
          </cell>
          <cell r="BB30783" t="str">
            <v>Oransje</v>
          </cell>
        </row>
        <row r="30784">
          <cell r="S30784">
            <v>2994942.42</v>
          </cell>
        </row>
        <row r="30785">
          <cell r="S30785">
            <v>863511</v>
          </cell>
        </row>
        <row r="30786">
          <cell r="S30786">
            <v>1213782.6000000001</v>
          </cell>
        </row>
        <row r="30787">
          <cell r="S30787">
            <v>3075000</v>
          </cell>
        </row>
        <row r="30788">
          <cell r="S30788">
            <v>387259</v>
          </cell>
        </row>
        <row r="30789">
          <cell r="S30789">
            <v>1554687.12</v>
          </cell>
        </row>
        <row r="30790">
          <cell r="S30790">
            <v>1468994.41</v>
          </cell>
        </row>
        <row r="30791">
          <cell r="S30791">
            <v>176942.42</v>
          </cell>
        </row>
        <row r="30792">
          <cell r="S30792">
            <v>867334</v>
          </cell>
        </row>
        <row r="30793">
          <cell r="S30793">
            <v>2330491</v>
          </cell>
        </row>
        <row r="30794">
          <cell r="S30794">
            <v>194112.74</v>
          </cell>
        </row>
        <row r="30795">
          <cell r="S30795">
            <v>1700000</v>
          </cell>
        </row>
        <row r="30796">
          <cell r="S30796">
            <v>1446755</v>
          </cell>
          <cell r="BB30796" t="str">
            <v>Rød</v>
          </cell>
        </row>
        <row r="30797">
          <cell r="S30797">
            <v>3630112</v>
          </cell>
        </row>
        <row r="30798">
          <cell r="S30798">
            <v>1399953.66</v>
          </cell>
        </row>
        <row r="30799">
          <cell r="S30799">
            <v>1114994.97</v>
          </cell>
        </row>
        <row r="30800">
          <cell r="S30800">
            <v>685138</v>
          </cell>
        </row>
        <row r="30801">
          <cell r="S30801">
            <v>1048512.47</v>
          </cell>
        </row>
        <row r="30802">
          <cell r="S30802">
            <v>1877995.48</v>
          </cell>
        </row>
        <row r="30803">
          <cell r="S30803">
            <v>3200000</v>
          </cell>
        </row>
        <row r="30804">
          <cell r="S30804">
            <v>470394</v>
          </cell>
        </row>
        <row r="30805">
          <cell r="S30805">
            <v>309637.57</v>
          </cell>
          <cell r="BB30805" t="str">
            <v>Oransje</v>
          </cell>
        </row>
        <row r="30806">
          <cell r="S30806">
            <v>29107</v>
          </cell>
        </row>
        <row r="30807">
          <cell r="S30807">
            <v>2499966</v>
          </cell>
        </row>
        <row r="30808">
          <cell r="S30808">
            <v>1562651</v>
          </cell>
        </row>
        <row r="30809">
          <cell r="S30809">
            <v>1236740</v>
          </cell>
        </row>
        <row r="30810">
          <cell r="S30810">
            <v>5315672.71</v>
          </cell>
        </row>
        <row r="30811">
          <cell r="S30811">
            <v>3131859</v>
          </cell>
          <cell r="BB30811" t="str">
            <v>Oransje</v>
          </cell>
        </row>
        <row r="30812">
          <cell r="S30812">
            <v>839999.07</v>
          </cell>
        </row>
        <row r="30813">
          <cell r="S30813">
            <v>2089214</v>
          </cell>
        </row>
        <row r="30814">
          <cell r="S30814">
            <v>1098999.2</v>
          </cell>
        </row>
        <row r="30815">
          <cell r="S30815">
            <v>1463939</v>
          </cell>
        </row>
        <row r="30816">
          <cell r="S30816">
            <v>2006056</v>
          </cell>
        </row>
        <row r="30817">
          <cell r="S30817">
            <v>779753</v>
          </cell>
        </row>
        <row r="30818">
          <cell r="S30818">
            <v>3208951</v>
          </cell>
        </row>
        <row r="30819">
          <cell r="S30819">
            <v>2626717.1800000002</v>
          </cell>
        </row>
        <row r="30820">
          <cell r="S30820">
            <v>2999525</v>
          </cell>
        </row>
        <row r="30821">
          <cell r="S30821">
            <v>1825177</v>
          </cell>
        </row>
        <row r="30822">
          <cell r="S30822">
            <v>2687006</v>
          </cell>
          <cell r="BB30822" t="str">
            <v>Rød</v>
          </cell>
        </row>
        <row r="30823">
          <cell r="S30823">
            <v>80104.42</v>
          </cell>
        </row>
        <row r="30824">
          <cell r="S30824">
            <v>180000</v>
          </cell>
        </row>
        <row r="30825">
          <cell r="S30825">
            <v>1002702.13</v>
          </cell>
        </row>
        <row r="30826">
          <cell r="S30826">
            <v>2346758</v>
          </cell>
          <cell r="BB30826" t="str">
            <v>Lys grønn</v>
          </cell>
        </row>
        <row r="30827">
          <cell r="S30827">
            <v>0</v>
          </cell>
          <cell r="BB30827" t="str">
            <v>Rød</v>
          </cell>
        </row>
        <row r="30828">
          <cell r="S30828">
            <v>1482042</v>
          </cell>
        </row>
        <row r="30829">
          <cell r="S30829">
            <v>2394830.44</v>
          </cell>
        </row>
        <row r="30830">
          <cell r="S30830">
            <v>675130.35</v>
          </cell>
        </row>
        <row r="30831">
          <cell r="S30831">
            <v>2900000</v>
          </cell>
        </row>
        <row r="30832">
          <cell r="S30832">
            <v>1991710</v>
          </cell>
        </row>
        <row r="30833">
          <cell r="S30833">
            <v>930000</v>
          </cell>
          <cell r="BB30833" t="str">
            <v>Rød</v>
          </cell>
        </row>
        <row r="30834">
          <cell r="S30834">
            <v>6147.58</v>
          </cell>
        </row>
        <row r="30835">
          <cell r="S30835">
            <v>1452768</v>
          </cell>
        </row>
        <row r="30836">
          <cell r="S30836">
            <v>1508928</v>
          </cell>
        </row>
        <row r="30837">
          <cell r="S30837">
            <v>1128793.57</v>
          </cell>
        </row>
        <row r="30838">
          <cell r="S30838">
            <v>1300000</v>
          </cell>
        </row>
        <row r="30839">
          <cell r="S30839">
            <v>2501100.17</v>
          </cell>
        </row>
        <row r="30840">
          <cell r="S30840">
            <v>220902.94</v>
          </cell>
        </row>
        <row r="30841">
          <cell r="S30841">
            <v>164737.25</v>
          </cell>
          <cell r="BB30841" t="str">
            <v>Gul</v>
          </cell>
        </row>
        <row r="30842">
          <cell r="S30842">
            <v>5014728</v>
          </cell>
          <cell r="BB30842" t="str">
            <v>Grønn</v>
          </cell>
        </row>
        <row r="30843">
          <cell r="S30843">
            <v>1429255</v>
          </cell>
        </row>
        <row r="30844">
          <cell r="S30844">
            <v>1475849</v>
          </cell>
        </row>
        <row r="30845">
          <cell r="S30845">
            <v>3337500</v>
          </cell>
        </row>
        <row r="30846">
          <cell r="S30846">
            <v>949428</v>
          </cell>
        </row>
        <row r="30847">
          <cell r="S30847">
            <v>2279524</v>
          </cell>
        </row>
        <row r="30848">
          <cell r="S30848">
            <v>1915543.46</v>
          </cell>
        </row>
        <row r="30849">
          <cell r="S30849">
            <v>1773996</v>
          </cell>
        </row>
        <row r="30850">
          <cell r="S30850">
            <v>2497608</v>
          </cell>
        </row>
        <row r="30851">
          <cell r="S30851">
            <v>1215320.78</v>
          </cell>
        </row>
        <row r="30852">
          <cell r="S30852">
            <v>650000</v>
          </cell>
        </row>
        <row r="30853">
          <cell r="S30853">
            <v>1450105.77</v>
          </cell>
        </row>
        <row r="30854">
          <cell r="S30854">
            <v>2300000</v>
          </cell>
          <cell r="BB30854" t="str">
            <v>Rød</v>
          </cell>
        </row>
        <row r="30855">
          <cell r="S30855">
            <v>636434.47</v>
          </cell>
        </row>
        <row r="30856">
          <cell r="S30856">
            <v>1731035</v>
          </cell>
        </row>
        <row r="30857">
          <cell r="S30857">
            <v>2452972</v>
          </cell>
        </row>
        <row r="30858">
          <cell r="S30858">
            <v>926831</v>
          </cell>
        </row>
        <row r="30859">
          <cell r="S30859">
            <v>2980280.56</v>
          </cell>
        </row>
        <row r="30860">
          <cell r="S30860">
            <v>1463946.67</v>
          </cell>
        </row>
        <row r="30861">
          <cell r="S30861">
            <v>4372500</v>
          </cell>
        </row>
        <row r="30862">
          <cell r="S30862">
            <v>1503582</v>
          </cell>
        </row>
        <row r="30863">
          <cell r="S30863">
            <v>1256540</v>
          </cell>
        </row>
        <row r="30864">
          <cell r="S30864">
            <v>2121885</v>
          </cell>
        </row>
        <row r="30865">
          <cell r="S30865">
            <v>781855</v>
          </cell>
        </row>
        <row r="30866">
          <cell r="S30866">
            <v>8485835.5899999999</v>
          </cell>
        </row>
        <row r="30867">
          <cell r="S30867">
            <v>4581665</v>
          </cell>
          <cell r="BB30867" t="str">
            <v>Rød</v>
          </cell>
        </row>
        <row r="30868">
          <cell r="S30868">
            <v>415000</v>
          </cell>
        </row>
        <row r="30869">
          <cell r="S30869">
            <v>2057145</v>
          </cell>
        </row>
        <row r="30870">
          <cell r="S30870">
            <v>3525000</v>
          </cell>
          <cell r="BB30870" t="str">
            <v>Gul</v>
          </cell>
        </row>
        <row r="30871">
          <cell r="S30871">
            <v>2169421</v>
          </cell>
        </row>
        <row r="30872">
          <cell r="S30872">
            <v>242127</v>
          </cell>
          <cell r="BB30872" t="str">
            <v>Rød</v>
          </cell>
        </row>
        <row r="30873">
          <cell r="S30873">
            <v>2076550.09</v>
          </cell>
        </row>
        <row r="30874">
          <cell r="S30874">
            <v>2445799.5</v>
          </cell>
        </row>
        <row r="30875">
          <cell r="S30875">
            <v>1190546.75</v>
          </cell>
        </row>
        <row r="30876">
          <cell r="S30876">
            <v>1890609</v>
          </cell>
        </row>
        <row r="30877">
          <cell r="S30877">
            <v>1900000</v>
          </cell>
        </row>
        <row r="30878">
          <cell r="S30878">
            <v>292207.25</v>
          </cell>
        </row>
        <row r="30879">
          <cell r="S30879">
            <v>468970</v>
          </cell>
        </row>
        <row r="30880">
          <cell r="S30880">
            <v>2076425</v>
          </cell>
          <cell r="BB30880" t="str">
            <v>Oransje</v>
          </cell>
        </row>
        <row r="30881">
          <cell r="S30881">
            <v>1570385</v>
          </cell>
          <cell r="BB30881" t="str">
            <v>Oransje</v>
          </cell>
        </row>
        <row r="30882">
          <cell r="S30882">
            <v>2587500</v>
          </cell>
          <cell r="BB30882" t="str">
            <v>Rød</v>
          </cell>
        </row>
        <row r="30883">
          <cell r="S30883">
            <v>4566398</v>
          </cell>
        </row>
        <row r="30884">
          <cell r="S30884">
            <v>2530405</v>
          </cell>
          <cell r="BB30884" t="str">
            <v>Oransje</v>
          </cell>
        </row>
        <row r="30885">
          <cell r="S30885">
            <v>571430</v>
          </cell>
        </row>
        <row r="30886">
          <cell r="S30886">
            <v>1235000</v>
          </cell>
        </row>
        <row r="30887">
          <cell r="S30887">
            <v>2046311</v>
          </cell>
          <cell r="BB30887" t="str">
            <v>Lys grønn</v>
          </cell>
        </row>
        <row r="30888">
          <cell r="S30888">
            <v>1902102.35</v>
          </cell>
        </row>
        <row r="30889">
          <cell r="S30889">
            <v>2184843</v>
          </cell>
        </row>
        <row r="30890">
          <cell r="S30890">
            <v>2120264</v>
          </cell>
        </row>
        <row r="30891">
          <cell r="S30891">
            <v>1812339</v>
          </cell>
          <cell r="BB30891" t="str">
            <v>Oransje</v>
          </cell>
        </row>
        <row r="30892">
          <cell r="S30892">
            <v>4883374</v>
          </cell>
        </row>
        <row r="30893">
          <cell r="S30893">
            <v>1177198</v>
          </cell>
        </row>
        <row r="30894">
          <cell r="S30894">
            <v>1709303.2</v>
          </cell>
          <cell r="BB30894" t="str">
            <v>Rød</v>
          </cell>
        </row>
        <row r="30895">
          <cell r="S30895">
            <v>2941485</v>
          </cell>
        </row>
        <row r="30896">
          <cell r="S30896">
            <v>842425</v>
          </cell>
        </row>
        <row r="30897">
          <cell r="S30897">
            <v>1700000</v>
          </cell>
          <cell r="BB30897" t="str">
            <v>Oransje</v>
          </cell>
        </row>
        <row r="30898">
          <cell r="S30898">
            <v>1645887</v>
          </cell>
        </row>
        <row r="30899">
          <cell r="S30899">
            <v>1700000</v>
          </cell>
        </row>
        <row r="30900">
          <cell r="S30900">
            <v>1053846.6499999999</v>
          </cell>
          <cell r="BB30900" t="str">
            <v>Oransje</v>
          </cell>
        </row>
        <row r="30901">
          <cell r="S30901">
            <v>1635402</v>
          </cell>
        </row>
        <row r="30902">
          <cell r="S30902">
            <v>1011131</v>
          </cell>
        </row>
        <row r="30903">
          <cell r="S30903">
            <v>1403860</v>
          </cell>
        </row>
        <row r="30904">
          <cell r="S30904">
            <v>2463989</v>
          </cell>
        </row>
        <row r="30905">
          <cell r="S30905">
            <v>932725</v>
          </cell>
        </row>
        <row r="30906">
          <cell r="S30906">
            <v>1671959</v>
          </cell>
          <cell r="BB30906" t="str">
            <v>Gul</v>
          </cell>
        </row>
        <row r="30907">
          <cell r="S30907">
            <v>2236923</v>
          </cell>
        </row>
        <row r="30908">
          <cell r="S30908">
            <v>2097419.11</v>
          </cell>
        </row>
        <row r="30909">
          <cell r="S30909">
            <v>2871500</v>
          </cell>
        </row>
        <row r="30910">
          <cell r="S30910">
            <v>1265938.74</v>
          </cell>
        </row>
        <row r="30911">
          <cell r="S30911">
            <v>1199893.8400000001</v>
          </cell>
        </row>
        <row r="30912">
          <cell r="S30912">
            <v>1281871</v>
          </cell>
        </row>
        <row r="30913">
          <cell r="S30913">
            <v>1237482.43</v>
          </cell>
        </row>
        <row r="30914">
          <cell r="S30914">
            <v>99114.51</v>
          </cell>
        </row>
        <row r="30915">
          <cell r="S30915">
            <v>4132932.99</v>
          </cell>
        </row>
        <row r="30916">
          <cell r="S30916">
            <v>1091332</v>
          </cell>
        </row>
        <row r="30917">
          <cell r="S30917">
            <v>545495</v>
          </cell>
        </row>
        <row r="30918">
          <cell r="S30918">
            <v>460323</v>
          </cell>
          <cell r="BB30918" t="str">
            <v>Oransje</v>
          </cell>
        </row>
        <row r="30919">
          <cell r="S30919">
            <v>2656681</v>
          </cell>
        </row>
        <row r="30920">
          <cell r="S30920">
            <v>5490379</v>
          </cell>
        </row>
        <row r="30921">
          <cell r="S30921">
            <v>7182982.2400000002</v>
          </cell>
        </row>
        <row r="30922">
          <cell r="S30922">
            <v>1048501.9</v>
          </cell>
        </row>
        <row r="30923">
          <cell r="S30923">
            <v>3271220</v>
          </cell>
          <cell r="BB30923" t="str">
            <v>Oransje</v>
          </cell>
        </row>
        <row r="30924">
          <cell r="S30924">
            <v>49000</v>
          </cell>
        </row>
        <row r="30925">
          <cell r="S30925">
            <v>1300913</v>
          </cell>
        </row>
        <row r="30926">
          <cell r="S30926">
            <v>1366602.5</v>
          </cell>
        </row>
        <row r="30927">
          <cell r="S30927">
            <v>843163</v>
          </cell>
          <cell r="BB30927" t="str">
            <v>Rød</v>
          </cell>
        </row>
        <row r="30928">
          <cell r="S30928">
            <v>2766949.71</v>
          </cell>
        </row>
        <row r="30929">
          <cell r="S30929">
            <v>2959000</v>
          </cell>
        </row>
        <row r="30930">
          <cell r="S30930">
            <v>2340000</v>
          </cell>
        </row>
        <row r="30931">
          <cell r="S30931">
            <v>2238411.42</v>
          </cell>
        </row>
        <row r="30932">
          <cell r="S30932">
            <v>694390</v>
          </cell>
        </row>
        <row r="30933">
          <cell r="S30933">
            <v>3825899</v>
          </cell>
        </row>
        <row r="30934">
          <cell r="S30934">
            <v>1788652</v>
          </cell>
        </row>
        <row r="30935">
          <cell r="S30935">
            <v>1272272</v>
          </cell>
          <cell r="BB30935" t="str">
            <v>Oransje</v>
          </cell>
        </row>
        <row r="30936">
          <cell r="S30936">
            <v>1443168</v>
          </cell>
        </row>
        <row r="30937">
          <cell r="S30937">
            <v>3816675</v>
          </cell>
          <cell r="BB30937" t="str">
            <v>Oransje</v>
          </cell>
        </row>
        <row r="30938">
          <cell r="S30938">
            <v>1658000</v>
          </cell>
        </row>
        <row r="30939">
          <cell r="S30939">
            <v>907677</v>
          </cell>
        </row>
        <row r="30940">
          <cell r="S30940">
            <v>1080000</v>
          </cell>
        </row>
        <row r="30941">
          <cell r="S30941">
            <v>2088062.01</v>
          </cell>
          <cell r="BB30941" t="str">
            <v>Gul</v>
          </cell>
        </row>
        <row r="30942">
          <cell r="S30942">
            <v>770597</v>
          </cell>
        </row>
        <row r="30943">
          <cell r="S30943">
            <v>1712463.32</v>
          </cell>
        </row>
        <row r="30944">
          <cell r="S30944">
            <v>1507716.92</v>
          </cell>
        </row>
        <row r="30945">
          <cell r="S30945">
            <v>1586872.33</v>
          </cell>
        </row>
        <row r="30946">
          <cell r="S30946">
            <v>4285880.2</v>
          </cell>
        </row>
        <row r="30947">
          <cell r="S30947">
            <v>1488453.56</v>
          </cell>
        </row>
        <row r="30948">
          <cell r="S30948">
            <v>1674313.59</v>
          </cell>
        </row>
        <row r="30949">
          <cell r="S30949">
            <v>2555770</v>
          </cell>
        </row>
        <row r="30950">
          <cell r="S30950">
            <v>2257500</v>
          </cell>
        </row>
        <row r="30951">
          <cell r="S30951">
            <v>1811355</v>
          </cell>
        </row>
        <row r="30952">
          <cell r="S30952">
            <v>2109188</v>
          </cell>
        </row>
        <row r="30953">
          <cell r="S30953">
            <v>1837106</v>
          </cell>
        </row>
        <row r="30954">
          <cell r="S30954">
            <v>1283099.6000000001</v>
          </cell>
          <cell r="BB30954" t="str">
            <v>Oransje</v>
          </cell>
        </row>
        <row r="30955">
          <cell r="S30955">
            <v>501140</v>
          </cell>
        </row>
        <row r="30956">
          <cell r="S30956">
            <v>1870937.85</v>
          </cell>
        </row>
        <row r="30957">
          <cell r="S30957">
            <v>3254843.44</v>
          </cell>
        </row>
        <row r="30958">
          <cell r="S30958">
            <v>913410.28</v>
          </cell>
        </row>
        <row r="30959">
          <cell r="S30959">
            <v>2000000</v>
          </cell>
        </row>
        <row r="30960">
          <cell r="S30960">
            <v>1553976.98</v>
          </cell>
        </row>
        <row r="30961">
          <cell r="S30961">
            <v>1999000</v>
          </cell>
        </row>
        <row r="30962">
          <cell r="S30962">
            <v>1380219.34</v>
          </cell>
        </row>
        <row r="30963">
          <cell r="S30963">
            <v>1674097</v>
          </cell>
        </row>
        <row r="30964">
          <cell r="S30964">
            <v>3775479</v>
          </cell>
        </row>
        <row r="30965">
          <cell r="S30965">
            <v>1231198</v>
          </cell>
        </row>
        <row r="30966">
          <cell r="S30966">
            <v>1644987.05</v>
          </cell>
        </row>
        <row r="30967">
          <cell r="S30967">
            <v>1670530</v>
          </cell>
          <cell r="BB30967" t="str">
            <v>Grønn</v>
          </cell>
        </row>
        <row r="30968">
          <cell r="S30968">
            <v>1642902</v>
          </cell>
        </row>
        <row r="30969">
          <cell r="S30969">
            <v>1650000</v>
          </cell>
        </row>
        <row r="30970">
          <cell r="S30970">
            <v>3267000</v>
          </cell>
        </row>
        <row r="30971">
          <cell r="S30971">
            <v>2692042</v>
          </cell>
          <cell r="BB30971" t="str">
            <v>Oransje</v>
          </cell>
        </row>
        <row r="30972">
          <cell r="S30972">
            <v>877615</v>
          </cell>
        </row>
        <row r="30973">
          <cell r="S30973">
            <v>5146246</v>
          </cell>
          <cell r="BB30973" t="str">
            <v>Oransje</v>
          </cell>
        </row>
        <row r="30974">
          <cell r="S30974">
            <v>1578871</v>
          </cell>
        </row>
        <row r="30975">
          <cell r="S30975">
            <v>966441</v>
          </cell>
        </row>
        <row r="30976">
          <cell r="S30976">
            <v>1562290</v>
          </cell>
        </row>
        <row r="30977">
          <cell r="S30977">
            <v>1027777.78</v>
          </cell>
        </row>
        <row r="30978">
          <cell r="S30978">
            <v>175199.43</v>
          </cell>
        </row>
        <row r="30979">
          <cell r="S30979">
            <v>3229276</v>
          </cell>
        </row>
        <row r="30980">
          <cell r="S30980">
            <v>1040644</v>
          </cell>
        </row>
        <row r="30981">
          <cell r="S30981">
            <v>1281410</v>
          </cell>
        </row>
        <row r="30982">
          <cell r="S30982">
            <v>1055652</v>
          </cell>
        </row>
        <row r="30983">
          <cell r="S30983">
            <v>1211616</v>
          </cell>
        </row>
        <row r="30984">
          <cell r="S30984">
            <v>2541663</v>
          </cell>
        </row>
        <row r="30985">
          <cell r="S30985">
            <v>1875000</v>
          </cell>
          <cell r="BB30985" t="str">
            <v>Rød</v>
          </cell>
        </row>
        <row r="30986">
          <cell r="S30986">
            <v>6525000</v>
          </cell>
          <cell r="BB30986" t="str">
            <v>Rød</v>
          </cell>
        </row>
        <row r="30987">
          <cell r="S30987">
            <v>3812858</v>
          </cell>
        </row>
        <row r="30988">
          <cell r="S30988">
            <v>1087448.06</v>
          </cell>
        </row>
        <row r="30989">
          <cell r="S30989">
            <v>558588</v>
          </cell>
        </row>
        <row r="30990">
          <cell r="S30990">
            <v>521409.23</v>
          </cell>
        </row>
        <row r="30991">
          <cell r="S30991">
            <v>2630000</v>
          </cell>
        </row>
        <row r="30992">
          <cell r="S30992">
            <v>1201548.33</v>
          </cell>
        </row>
        <row r="30993">
          <cell r="S30993">
            <v>3186482</v>
          </cell>
          <cell r="BB30993" t="str">
            <v>Rød</v>
          </cell>
        </row>
        <row r="30994">
          <cell r="S30994">
            <v>4576639</v>
          </cell>
        </row>
        <row r="30995">
          <cell r="S30995">
            <v>579671</v>
          </cell>
        </row>
        <row r="30996">
          <cell r="S30996">
            <v>2437500</v>
          </cell>
        </row>
        <row r="30997">
          <cell r="S30997">
            <v>482320</v>
          </cell>
        </row>
        <row r="30998">
          <cell r="S30998">
            <v>395271</v>
          </cell>
        </row>
        <row r="30999">
          <cell r="S30999">
            <v>1710000</v>
          </cell>
          <cell r="BB30999" t="str">
            <v>Oransje</v>
          </cell>
        </row>
        <row r="31000">
          <cell r="S31000">
            <v>2175000</v>
          </cell>
          <cell r="BB31000" t="str">
            <v>Rød</v>
          </cell>
        </row>
        <row r="31001">
          <cell r="S31001">
            <v>1700505.04</v>
          </cell>
        </row>
        <row r="31002">
          <cell r="S31002">
            <v>3370258</v>
          </cell>
        </row>
        <row r="31003">
          <cell r="S31003">
            <v>1703762</v>
          </cell>
        </row>
        <row r="31004">
          <cell r="S31004">
            <v>1228105</v>
          </cell>
        </row>
        <row r="31005">
          <cell r="S31005">
            <v>1645368</v>
          </cell>
        </row>
        <row r="31006">
          <cell r="S31006">
            <v>7019254.5199999996</v>
          </cell>
        </row>
        <row r="31007">
          <cell r="S31007">
            <v>2098417.0099999998</v>
          </cell>
        </row>
        <row r="31008">
          <cell r="S31008">
            <v>1247644</v>
          </cell>
        </row>
        <row r="31009">
          <cell r="S31009">
            <v>1105700</v>
          </cell>
          <cell r="BB31009" t="str">
            <v>Rød</v>
          </cell>
        </row>
        <row r="31010">
          <cell r="S31010">
            <v>545477</v>
          </cell>
        </row>
        <row r="31011">
          <cell r="S31011">
            <v>2225187</v>
          </cell>
        </row>
        <row r="31012">
          <cell r="S31012">
            <v>3449582.03</v>
          </cell>
        </row>
        <row r="31013">
          <cell r="S31013">
            <v>1136701</v>
          </cell>
        </row>
        <row r="31014">
          <cell r="S31014">
            <v>962886</v>
          </cell>
        </row>
        <row r="31015">
          <cell r="S31015">
            <v>2373581</v>
          </cell>
          <cell r="BB31015" t="str">
            <v>Oransje</v>
          </cell>
        </row>
        <row r="31016">
          <cell r="S31016">
            <v>4469000</v>
          </cell>
        </row>
        <row r="31017">
          <cell r="S31017">
            <v>2176064.4900000002</v>
          </cell>
        </row>
        <row r="31018">
          <cell r="S31018">
            <v>1550219</v>
          </cell>
        </row>
        <row r="31019">
          <cell r="S31019">
            <v>2179641</v>
          </cell>
        </row>
        <row r="31020">
          <cell r="S31020">
            <v>1911448</v>
          </cell>
        </row>
        <row r="31021">
          <cell r="S31021">
            <v>1947229</v>
          </cell>
        </row>
        <row r="31022">
          <cell r="S31022">
            <v>1477827</v>
          </cell>
        </row>
        <row r="31023">
          <cell r="S31023">
            <v>3481373</v>
          </cell>
        </row>
        <row r="31024">
          <cell r="S31024">
            <v>1913346</v>
          </cell>
        </row>
        <row r="31025">
          <cell r="S31025">
            <v>3049361</v>
          </cell>
        </row>
        <row r="31026">
          <cell r="S31026">
            <v>3745465</v>
          </cell>
        </row>
        <row r="31027">
          <cell r="S31027">
            <v>1801461</v>
          </cell>
          <cell r="BB31027" t="str">
            <v>Rød</v>
          </cell>
        </row>
        <row r="31028">
          <cell r="S31028">
            <v>5300000</v>
          </cell>
        </row>
        <row r="31029">
          <cell r="S31029">
            <v>1672687.89</v>
          </cell>
        </row>
        <row r="31030">
          <cell r="S31030">
            <v>2950000</v>
          </cell>
        </row>
        <row r="31031">
          <cell r="S31031">
            <v>1185593</v>
          </cell>
        </row>
        <row r="31032">
          <cell r="S31032">
            <v>1720098</v>
          </cell>
        </row>
        <row r="31033">
          <cell r="S31033">
            <v>1506888</v>
          </cell>
        </row>
        <row r="31034">
          <cell r="S31034">
            <v>2097904</v>
          </cell>
        </row>
        <row r="31035">
          <cell r="S31035">
            <v>2593385</v>
          </cell>
        </row>
        <row r="31036">
          <cell r="S31036">
            <v>972600</v>
          </cell>
        </row>
        <row r="31037">
          <cell r="S31037">
            <v>1586557</v>
          </cell>
        </row>
        <row r="31038">
          <cell r="S31038">
            <v>2033222</v>
          </cell>
        </row>
        <row r="31039">
          <cell r="S31039">
            <v>3116263</v>
          </cell>
        </row>
        <row r="31040">
          <cell r="S31040">
            <v>1456041</v>
          </cell>
        </row>
        <row r="31041">
          <cell r="S31041">
            <v>2204004</v>
          </cell>
        </row>
        <row r="31042">
          <cell r="S31042">
            <v>679293.69</v>
          </cell>
        </row>
        <row r="31043">
          <cell r="S31043">
            <v>5722458</v>
          </cell>
        </row>
        <row r="31044">
          <cell r="S31044">
            <v>1305132.3999999999</v>
          </cell>
        </row>
        <row r="31045">
          <cell r="S31045">
            <v>400000</v>
          </cell>
        </row>
        <row r="31046">
          <cell r="S31046">
            <v>1363563.13</v>
          </cell>
        </row>
        <row r="31047">
          <cell r="S31047">
            <v>2296517.83</v>
          </cell>
        </row>
        <row r="31048">
          <cell r="S31048">
            <v>453323.37</v>
          </cell>
        </row>
        <row r="31049">
          <cell r="S31049">
            <v>1960379.39</v>
          </cell>
        </row>
        <row r="31050">
          <cell r="S31050">
            <v>1190000</v>
          </cell>
          <cell r="BB31050" t="str">
            <v>Rød</v>
          </cell>
        </row>
        <row r="31051">
          <cell r="S31051">
            <v>521437.64</v>
          </cell>
        </row>
        <row r="31052">
          <cell r="S31052">
            <v>1197910.8799999999</v>
          </cell>
        </row>
        <row r="31053">
          <cell r="S31053">
            <v>1031229.02</v>
          </cell>
        </row>
        <row r="31054">
          <cell r="S31054">
            <v>408356</v>
          </cell>
        </row>
        <row r="31055">
          <cell r="S31055">
            <v>812466</v>
          </cell>
        </row>
        <row r="31056">
          <cell r="S31056">
            <v>2114213</v>
          </cell>
        </row>
        <row r="31057">
          <cell r="S31057">
            <v>257434</v>
          </cell>
        </row>
        <row r="31058">
          <cell r="S31058">
            <v>3575041</v>
          </cell>
        </row>
        <row r="31059">
          <cell r="S31059">
            <v>154748</v>
          </cell>
        </row>
        <row r="31060">
          <cell r="S31060">
            <v>1162274</v>
          </cell>
          <cell r="BB31060" t="str">
            <v>Rød</v>
          </cell>
        </row>
        <row r="31061">
          <cell r="S31061">
            <v>1268302.3700000001</v>
          </cell>
        </row>
        <row r="31062">
          <cell r="S31062">
            <v>2997476</v>
          </cell>
        </row>
        <row r="31063">
          <cell r="S31063">
            <v>718490</v>
          </cell>
          <cell r="BB31063" t="str">
            <v>Lys grønn</v>
          </cell>
        </row>
        <row r="31064">
          <cell r="S31064">
            <v>1195994</v>
          </cell>
        </row>
        <row r="31065">
          <cell r="S31065">
            <v>2050623</v>
          </cell>
        </row>
        <row r="31066">
          <cell r="S31066">
            <v>1769740</v>
          </cell>
        </row>
        <row r="31067">
          <cell r="S31067">
            <v>3675596</v>
          </cell>
          <cell r="BB31067" t="str">
            <v>Oransje</v>
          </cell>
        </row>
        <row r="31068">
          <cell r="S31068">
            <v>2143043</v>
          </cell>
          <cell r="BB31068" t="str">
            <v>Lys grønn</v>
          </cell>
        </row>
        <row r="31069">
          <cell r="S31069">
            <v>2581765</v>
          </cell>
        </row>
        <row r="31070">
          <cell r="S31070">
            <v>3975523.64</v>
          </cell>
        </row>
        <row r="31071">
          <cell r="S31071">
            <v>2667073.58</v>
          </cell>
        </row>
        <row r="31072">
          <cell r="S31072">
            <v>1387407.68</v>
          </cell>
        </row>
        <row r="31073">
          <cell r="S31073">
            <v>1487555.64</v>
          </cell>
        </row>
        <row r="31074">
          <cell r="S31074">
            <v>1487814</v>
          </cell>
        </row>
        <row r="31075">
          <cell r="S31075">
            <v>1937206</v>
          </cell>
        </row>
        <row r="31076">
          <cell r="S31076">
            <v>405333</v>
          </cell>
        </row>
        <row r="31077">
          <cell r="S31077">
            <v>600000</v>
          </cell>
        </row>
        <row r="31078">
          <cell r="S31078">
            <v>1403325</v>
          </cell>
        </row>
        <row r="31079">
          <cell r="S31079">
            <v>1266409</v>
          </cell>
          <cell r="BB31079" t="str">
            <v>Oransje</v>
          </cell>
        </row>
        <row r="31080">
          <cell r="S31080">
            <v>949455</v>
          </cell>
        </row>
        <row r="31081">
          <cell r="S31081">
            <v>1594034.4</v>
          </cell>
        </row>
        <row r="31082">
          <cell r="S31082">
            <v>1515479</v>
          </cell>
        </row>
        <row r="31083">
          <cell r="S31083">
            <v>2147693.25</v>
          </cell>
        </row>
        <row r="31084">
          <cell r="S31084">
            <v>866399</v>
          </cell>
        </row>
        <row r="31085">
          <cell r="S31085">
            <v>1840029.76</v>
          </cell>
        </row>
        <row r="31086">
          <cell r="S31086">
            <v>4200000</v>
          </cell>
        </row>
        <row r="31087">
          <cell r="S31087">
            <v>2100000</v>
          </cell>
        </row>
        <row r="31088">
          <cell r="S31088">
            <v>1236441</v>
          </cell>
        </row>
        <row r="31089">
          <cell r="S31089">
            <v>1994675</v>
          </cell>
          <cell r="BB31089" t="str">
            <v>Rød</v>
          </cell>
        </row>
        <row r="31090">
          <cell r="S31090">
            <v>1339847</v>
          </cell>
          <cell r="BB31090" t="str">
            <v>Oransje</v>
          </cell>
        </row>
        <row r="31091">
          <cell r="S31091">
            <v>1011859</v>
          </cell>
        </row>
        <row r="31092">
          <cell r="S31092">
            <v>1447647</v>
          </cell>
        </row>
        <row r="31093">
          <cell r="S31093">
            <v>1656161.63</v>
          </cell>
        </row>
        <row r="31094">
          <cell r="S31094">
            <v>1822146</v>
          </cell>
          <cell r="BB31094" t="str">
            <v>Rød</v>
          </cell>
        </row>
        <row r="31095">
          <cell r="S31095">
            <v>3157675</v>
          </cell>
        </row>
        <row r="31096">
          <cell r="S31096">
            <v>2895378.32</v>
          </cell>
        </row>
        <row r="31097">
          <cell r="S31097">
            <v>1059176.99</v>
          </cell>
        </row>
        <row r="31098">
          <cell r="S31098">
            <v>1030291</v>
          </cell>
        </row>
        <row r="31099">
          <cell r="S31099">
            <v>1633000</v>
          </cell>
        </row>
        <row r="31100">
          <cell r="S31100">
            <v>1288006</v>
          </cell>
        </row>
        <row r="31101">
          <cell r="S31101">
            <v>1211749</v>
          </cell>
        </row>
        <row r="31102">
          <cell r="S31102">
            <v>2559010</v>
          </cell>
        </row>
        <row r="31103">
          <cell r="S31103">
            <v>1005403</v>
          </cell>
        </row>
        <row r="31104">
          <cell r="S31104">
            <v>423000</v>
          </cell>
        </row>
        <row r="31105">
          <cell r="S31105">
            <v>2482500</v>
          </cell>
          <cell r="BB31105" t="str">
            <v>Gul</v>
          </cell>
        </row>
        <row r="31106">
          <cell r="S31106">
            <v>1050384.71</v>
          </cell>
          <cell r="BB31106" t="str">
            <v>Oransje</v>
          </cell>
        </row>
        <row r="31107">
          <cell r="S31107">
            <v>376764.86</v>
          </cell>
        </row>
        <row r="31108">
          <cell r="S31108">
            <v>1372523</v>
          </cell>
        </row>
        <row r="31109">
          <cell r="S31109">
            <v>1181026</v>
          </cell>
          <cell r="BB31109" t="str">
            <v>Grønn</v>
          </cell>
        </row>
        <row r="31110">
          <cell r="S31110">
            <v>1309824</v>
          </cell>
        </row>
        <row r="31111">
          <cell r="S31111">
            <v>2929219.57</v>
          </cell>
        </row>
        <row r="31112">
          <cell r="S31112">
            <v>1588084</v>
          </cell>
        </row>
        <row r="31113">
          <cell r="S31113">
            <v>588886</v>
          </cell>
        </row>
        <row r="31114">
          <cell r="S31114">
            <v>741884</v>
          </cell>
          <cell r="BB31114" t="str">
            <v>Oransje</v>
          </cell>
        </row>
        <row r="31115">
          <cell r="S31115">
            <v>4598000</v>
          </cell>
        </row>
        <row r="31116">
          <cell r="S31116">
            <v>3005040.26</v>
          </cell>
        </row>
        <row r="31117">
          <cell r="S31117">
            <v>1562229.16</v>
          </cell>
        </row>
        <row r="31118">
          <cell r="S31118">
            <v>1100000</v>
          </cell>
        </row>
        <row r="31119">
          <cell r="S31119">
            <v>641142</v>
          </cell>
          <cell r="BB31119" t="str">
            <v>Oransje</v>
          </cell>
        </row>
        <row r="31120">
          <cell r="S31120">
            <v>1888412</v>
          </cell>
        </row>
        <row r="31121">
          <cell r="S31121">
            <v>1184392.03</v>
          </cell>
          <cell r="BB31121" t="str">
            <v>Oransje</v>
          </cell>
        </row>
        <row r="31122">
          <cell r="S31122">
            <v>926842</v>
          </cell>
        </row>
        <row r="31123">
          <cell r="S31123">
            <v>1988095</v>
          </cell>
        </row>
        <row r="31124">
          <cell r="S31124">
            <v>1999446</v>
          </cell>
        </row>
        <row r="31125">
          <cell r="S31125">
            <v>1975227.1</v>
          </cell>
          <cell r="BB31125" t="str">
            <v>Rød</v>
          </cell>
        </row>
        <row r="31126">
          <cell r="S31126">
            <v>1970000</v>
          </cell>
        </row>
        <row r="31127">
          <cell r="S31127">
            <v>771408.18</v>
          </cell>
        </row>
        <row r="31128">
          <cell r="S31128">
            <v>216457.9</v>
          </cell>
        </row>
        <row r="31129">
          <cell r="S31129">
            <v>2590079</v>
          </cell>
        </row>
        <row r="31130">
          <cell r="S31130">
            <v>688133</v>
          </cell>
        </row>
        <row r="31131">
          <cell r="S31131">
            <v>1223475</v>
          </cell>
        </row>
        <row r="31132">
          <cell r="S31132">
            <v>1168169</v>
          </cell>
        </row>
        <row r="31133">
          <cell r="S31133">
            <v>887225</v>
          </cell>
        </row>
        <row r="31134">
          <cell r="S31134">
            <v>1830662</v>
          </cell>
        </row>
        <row r="31135">
          <cell r="S31135">
            <v>1152183</v>
          </cell>
        </row>
        <row r="31136">
          <cell r="S31136">
            <v>364455.79</v>
          </cell>
          <cell r="BB31136" t="str">
            <v>Oransje</v>
          </cell>
        </row>
        <row r="31137">
          <cell r="S31137">
            <v>328519.59999999998</v>
          </cell>
        </row>
        <row r="31138">
          <cell r="S31138">
            <v>2001450</v>
          </cell>
        </row>
        <row r="31139">
          <cell r="S31139">
            <v>1795743.26</v>
          </cell>
        </row>
        <row r="31140">
          <cell r="S31140">
            <v>1993487</v>
          </cell>
        </row>
        <row r="31141">
          <cell r="S31141">
            <v>1898992.81</v>
          </cell>
        </row>
        <row r="31142">
          <cell r="S31142">
            <v>1626423</v>
          </cell>
        </row>
        <row r="31143">
          <cell r="S31143">
            <v>1150044</v>
          </cell>
          <cell r="BB31143" t="str">
            <v>Rød</v>
          </cell>
        </row>
        <row r="31144">
          <cell r="S31144">
            <v>893806</v>
          </cell>
        </row>
        <row r="31145">
          <cell r="S31145">
            <v>1238185.97</v>
          </cell>
        </row>
        <row r="31146">
          <cell r="S31146">
            <v>2294449.7200000002</v>
          </cell>
        </row>
        <row r="31147">
          <cell r="S31147">
            <v>2507963</v>
          </cell>
        </row>
        <row r="31148">
          <cell r="S31148">
            <v>1278846</v>
          </cell>
        </row>
        <row r="31149">
          <cell r="S31149">
            <v>1615000</v>
          </cell>
        </row>
        <row r="31150">
          <cell r="S31150">
            <v>2260991</v>
          </cell>
        </row>
        <row r="31151">
          <cell r="S31151">
            <v>855992</v>
          </cell>
        </row>
        <row r="31152">
          <cell r="S31152">
            <v>826466.75</v>
          </cell>
        </row>
        <row r="31153">
          <cell r="S31153">
            <v>2985207.83</v>
          </cell>
        </row>
        <row r="31154">
          <cell r="S31154">
            <v>1489708.5</v>
          </cell>
        </row>
        <row r="31155">
          <cell r="S31155">
            <v>2981705</v>
          </cell>
        </row>
        <row r="31156">
          <cell r="S31156">
            <v>1617297</v>
          </cell>
          <cell r="BB31156" t="str">
            <v>Grønn</v>
          </cell>
        </row>
        <row r="31157">
          <cell r="S31157">
            <v>1661334</v>
          </cell>
        </row>
        <row r="31158">
          <cell r="S31158">
            <v>3668960</v>
          </cell>
        </row>
        <row r="31159">
          <cell r="S31159">
            <v>72213.31</v>
          </cell>
        </row>
        <row r="31160">
          <cell r="S31160">
            <v>1030074</v>
          </cell>
        </row>
        <row r="31161">
          <cell r="S31161">
            <v>1349232</v>
          </cell>
        </row>
        <row r="31162">
          <cell r="S31162">
            <v>397883.02</v>
          </cell>
        </row>
        <row r="31163">
          <cell r="S31163">
            <v>1060778</v>
          </cell>
        </row>
        <row r="31164">
          <cell r="S31164">
            <v>2105000</v>
          </cell>
          <cell r="BB31164" t="str">
            <v>Oransje</v>
          </cell>
        </row>
        <row r="31165">
          <cell r="S31165">
            <v>899962.77</v>
          </cell>
        </row>
        <row r="31166">
          <cell r="S31166">
            <v>1098456</v>
          </cell>
        </row>
        <row r="31167">
          <cell r="S31167">
            <v>1123063</v>
          </cell>
          <cell r="BB31167" t="str">
            <v>Rød</v>
          </cell>
        </row>
        <row r="31168">
          <cell r="S31168">
            <v>3878547.31</v>
          </cell>
        </row>
        <row r="31169">
          <cell r="S31169">
            <v>1743628</v>
          </cell>
        </row>
        <row r="31170">
          <cell r="S31170">
            <v>1854387</v>
          </cell>
        </row>
        <row r="31171">
          <cell r="S31171">
            <v>2343929.6</v>
          </cell>
        </row>
        <row r="31172">
          <cell r="S31172">
            <v>2484309</v>
          </cell>
        </row>
        <row r="31173">
          <cell r="S31173">
            <v>1528658</v>
          </cell>
        </row>
        <row r="31174">
          <cell r="S31174">
            <v>995728</v>
          </cell>
        </row>
        <row r="31175">
          <cell r="S31175">
            <v>1013619.24</v>
          </cell>
        </row>
        <row r="31176">
          <cell r="S31176">
            <v>337137.18</v>
          </cell>
        </row>
        <row r="31177">
          <cell r="S31177">
            <v>408179.86</v>
          </cell>
        </row>
        <row r="31178">
          <cell r="S31178">
            <v>1218867.92</v>
          </cell>
          <cell r="BB31178" t="str">
            <v>Rød</v>
          </cell>
        </row>
        <row r="31179">
          <cell r="S31179">
            <v>2410000</v>
          </cell>
          <cell r="BB31179" t="str">
            <v>Oransje</v>
          </cell>
        </row>
        <row r="31180">
          <cell r="S31180">
            <v>1780524</v>
          </cell>
        </row>
        <row r="31181">
          <cell r="S31181">
            <v>4516764</v>
          </cell>
        </row>
        <row r="31182">
          <cell r="S31182">
            <v>1629000.07</v>
          </cell>
        </row>
        <row r="31183">
          <cell r="S31183">
            <v>1700000</v>
          </cell>
        </row>
        <row r="31184">
          <cell r="S31184">
            <v>1175081</v>
          </cell>
        </row>
        <row r="31185">
          <cell r="S31185">
            <v>2058468.82</v>
          </cell>
        </row>
        <row r="31186">
          <cell r="S31186">
            <v>2608813</v>
          </cell>
        </row>
        <row r="31187">
          <cell r="S31187">
            <v>1069310</v>
          </cell>
        </row>
        <row r="31188">
          <cell r="S31188">
            <v>4839155.5599999996</v>
          </cell>
        </row>
        <row r="31189">
          <cell r="S31189">
            <v>3337500</v>
          </cell>
          <cell r="BB31189" t="str">
            <v>Oransje</v>
          </cell>
        </row>
        <row r="31190">
          <cell r="S31190">
            <v>628471</v>
          </cell>
        </row>
        <row r="31191">
          <cell r="S31191">
            <v>2354961</v>
          </cell>
        </row>
        <row r="31192">
          <cell r="S31192">
            <v>3593863</v>
          </cell>
        </row>
        <row r="31193">
          <cell r="S31193">
            <v>4229742</v>
          </cell>
          <cell r="BB31193" t="str">
            <v>Grønn</v>
          </cell>
        </row>
        <row r="31194">
          <cell r="S31194">
            <v>1986134</v>
          </cell>
        </row>
        <row r="31195">
          <cell r="S31195">
            <v>2263845</v>
          </cell>
        </row>
        <row r="31196">
          <cell r="S31196">
            <v>1934210</v>
          </cell>
        </row>
        <row r="31197">
          <cell r="S31197">
            <v>880500</v>
          </cell>
        </row>
        <row r="31198">
          <cell r="S31198">
            <v>1454460.75</v>
          </cell>
        </row>
        <row r="31199">
          <cell r="S31199">
            <v>388500</v>
          </cell>
        </row>
        <row r="31200">
          <cell r="S31200">
            <v>750638.67</v>
          </cell>
        </row>
        <row r="31201">
          <cell r="S31201">
            <v>1740347.92</v>
          </cell>
        </row>
        <row r="31202">
          <cell r="S31202">
            <v>305946</v>
          </cell>
        </row>
        <row r="31203">
          <cell r="S31203">
            <v>1485190.1</v>
          </cell>
        </row>
        <row r="31204">
          <cell r="S31204">
            <v>264391.59000000003</v>
          </cell>
        </row>
        <row r="31205">
          <cell r="S31205">
            <v>100000</v>
          </cell>
        </row>
        <row r="31206">
          <cell r="S31206">
            <v>423739</v>
          </cell>
          <cell r="BB31206" t="str">
            <v>Rød</v>
          </cell>
        </row>
        <row r="31207">
          <cell r="S31207">
            <v>598216.30000000005</v>
          </cell>
        </row>
        <row r="31208">
          <cell r="S31208">
            <v>1126816</v>
          </cell>
        </row>
        <row r="31209">
          <cell r="S31209">
            <v>1660616</v>
          </cell>
        </row>
        <row r="31210">
          <cell r="S31210">
            <v>690365</v>
          </cell>
        </row>
        <row r="31211">
          <cell r="S31211">
            <v>1586337</v>
          </cell>
        </row>
        <row r="31212">
          <cell r="S31212">
            <v>526258</v>
          </cell>
        </row>
        <row r="31213">
          <cell r="S31213">
            <v>2200589.42</v>
          </cell>
        </row>
        <row r="31214">
          <cell r="S31214">
            <v>1676950</v>
          </cell>
        </row>
        <row r="31215">
          <cell r="S31215">
            <v>219356</v>
          </cell>
        </row>
        <row r="31216">
          <cell r="S31216">
            <v>3568983.19</v>
          </cell>
        </row>
        <row r="31217">
          <cell r="S31217">
            <v>1724003</v>
          </cell>
        </row>
        <row r="31218">
          <cell r="S31218">
            <v>1679009</v>
          </cell>
        </row>
        <row r="31219">
          <cell r="S31219">
            <v>3056724</v>
          </cell>
        </row>
        <row r="31220">
          <cell r="S31220">
            <v>954838</v>
          </cell>
          <cell r="BB31220" t="str">
            <v>Rød</v>
          </cell>
        </row>
        <row r="31221">
          <cell r="S31221">
            <v>1422142</v>
          </cell>
        </row>
        <row r="31222">
          <cell r="S31222">
            <v>1154839</v>
          </cell>
        </row>
        <row r="31223">
          <cell r="S31223">
            <v>1583889</v>
          </cell>
        </row>
        <row r="31224">
          <cell r="S31224">
            <v>632565</v>
          </cell>
        </row>
        <row r="31225">
          <cell r="S31225">
            <v>3334309</v>
          </cell>
          <cell r="BB31225" t="str">
            <v>Rød</v>
          </cell>
        </row>
        <row r="31226">
          <cell r="S31226">
            <v>1193406</v>
          </cell>
        </row>
        <row r="31227">
          <cell r="S31227">
            <v>1154290</v>
          </cell>
        </row>
        <row r="31228">
          <cell r="S31228">
            <v>550000</v>
          </cell>
        </row>
        <row r="31229">
          <cell r="S31229">
            <v>3006842</v>
          </cell>
        </row>
        <row r="31230">
          <cell r="S31230">
            <v>1590000</v>
          </cell>
        </row>
        <row r="31231">
          <cell r="S31231">
            <v>1680096</v>
          </cell>
        </row>
        <row r="31232">
          <cell r="S31232">
            <v>2734370</v>
          </cell>
          <cell r="BB31232" t="str">
            <v>Oransje</v>
          </cell>
        </row>
        <row r="31233">
          <cell r="S31233">
            <v>1598107.27</v>
          </cell>
        </row>
        <row r="31234">
          <cell r="S31234">
            <v>1465833.17</v>
          </cell>
        </row>
        <row r="31235">
          <cell r="S31235">
            <v>1348891</v>
          </cell>
        </row>
        <row r="31236">
          <cell r="S31236">
            <v>1235613</v>
          </cell>
          <cell r="BB31236" t="str">
            <v>Rød</v>
          </cell>
        </row>
        <row r="31237">
          <cell r="S31237">
            <v>1075698</v>
          </cell>
        </row>
        <row r="31238">
          <cell r="S31238">
            <v>450115</v>
          </cell>
        </row>
        <row r="31239">
          <cell r="S31239">
            <v>2287887</v>
          </cell>
        </row>
        <row r="31240">
          <cell r="S31240">
            <v>1115881</v>
          </cell>
        </row>
        <row r="31241">
          <cell r="S31241">
            <v>1099430.7</v>
          </cell>
          <cell r="BB31241" t="str">
            <v>Oransje</v>
          </cell>
        </row>
        <row r="31242">
          <cell r="S31242">
            <v>3780000</v>
          </cell>
        </row>
        <row r="31243">
          <cell r="S31243">
            <v>1544890</v>
          </cell>
          <cell r="BB31243" t="str">
            <v>Rød</v>
          </cell>
        </row>
        <row r="31244">
          <cell r="S31244">
            <v>244957</v>
          </cell>
          <cell r="BB31244" t="str">
            <v>Oransje</v>
          </cell>
        </row>
        <row r="31245">
          <cell r="S31245">
            <v>1820000</v>
          </cell>
        </row>
        <row r="31246">
          <cell r="S31246">
            <v>1646646</v>
          </cell>
        </row>
        <row r="31247">
          <cell r="S31247">
            <v>3000000</v>
          </cell>
        </row>
        <row r="31248">
          <cell r="S31248">
            <v>6318302</v>
          </cell>
        </row>
        <row r="31249">
          <cell r="S31249">
            <v>2281097</v>
          </cell>
        </row>
        <row r="31250">
          <cell r="S31250">
            <v>2848442</v>
          </cell>
        </row>
        <row r="31251">
          <cell r="S31251">
            <v>3297155</v>
          </cell>
          <cell r="BB31251" t="str">
            <v>Gul</v>
          </cell>
        </row>
        <row r="31252">
          <cell r="S31252">
            <v>4470000</v>
          </cell>
        </row>
        <row r="31253">
          <cell r="S31253">
            <v>8066657</v>
          </cell>
        </row>
        <row r="31254">
          <cell r="S31254">
            <v>9516045</v>
          </cell>
        </row>
        <row r="31255">
          <cell r="S31255">
            <v>913761</v>
          </cell>
        </row>
        <row r="31256">
          <cell r="S31256">
            <v>1304961</v>
          </cell>
        </row>
        <row r="31257">
          <cell r="S31257">
            <v>1454708</v>
          </cell>
        </row>
        <row r="31258">
          <cell r="S31258">
            <v>98813.759999999995</v>
          </cell>
        </row>
        <row r="31259">
          <cell r="S31259">
            <v>1888000</v>
          </cell>
        </row>
        <row r="31260">
          <cell r="S31260">
            <v>1777554</v>
          </cell>
        </row>
        <row r="31261">
          <cell r="S31261">
            <v>923582</v>
          </cell>
          <cell r="BB31261" t="str">
            <v>Rød</v>
          </cell>
        </row>
        <row r="31262">
          <cell r="S31262">
            <v>1976972</v>
          </cell>
          <cell r="BB31262" t="str">
            <v>Rød</v>
          </cell>
        </row>
        <row r="31263">
          <cell r="S31263">
            <v>2658026</v>
          </cell>
        </row>
        <row r="31264">
          <cell r="S31264">
            <v>255096.84</v>
          </cell>
          <cell r="BB31264" t="str">
            <v>Gul</v>
          </cell>
        </row>
        <row r="31265">
          <cell r="S31265">
            <v>1993986</v>
          </cell>
        </row>
        <row r="31266">
          <cell r="S31266">
            <v>1113081</v>
          </cell>
        </row>
        <row r="31267">
          <cell r="S31267">
            <v>1903681</v>
          </cell>
        </row>
        <row r="31268">
          <cell r="S31268">
            <v>2898443.11</v>
          </cell>
        </row>
        <row r="31269">
          <cell r="S31269">
            <v>1131772.6200000001</v>
          </cell>
        </row>
        <row r="31270">
          <cell r="S31270">
            <v>1332469</v>
          </cell>
        </row>
        <row r="31271">
          <cell r="S31271">
            <v>1113231</v>
          </cell>
        </row>
        <row r="31272">
          <cell r="S31272">
            <v>1210335.1299999999</v>
          </cell>
        </row>
        <row r="31273">
          <cell r="S31273">
            <v>3826075</v>
          </cell>
          <cell r="BB31273" t="str">
            <v>Oransje</v>
          </cell>
        </row>
        <row r="31274">
          <cell r="S31274">
            <v>1142530.96</v>
          </cell>
          <cell r="BB31274" t="str">
            <v>Grønn</v>
          </cell>
        </row>
        <row r="31275">
          <cell r="S31275">
            <v>1742353.75</v>
          </cell>
        </row>
        <row r="31276">
          <cell r="S31276">
            <v>376131.23</v>
          </cell>
        </row>
        <row r="31277">
          <cell r="S31277">
            <v>-6334.64</v>
          </cell>
        </row>
        <row r="31278">
          <cell r="S31278">
            <v>528812.22</v>
          </cell>
        </row>
        <row r="31279">
          <cell r="S31279">
            <v>4785946.8600000003</v>
          </cell>
        </row>
        <row r="31280">
          <cell r="S31280">
            <v>4500000</v>
          </cell>
        </row>
        <row r="31281">
          <cell r="S31281">
            <v>1233186.1200000001</v>
          </cell>
        </row>
        <row r="31282">
          <cell r="S31282">
            <v>1185097.8700000001</v>
          </cell>
        </row>
        <row r="31283">
          <cell r="S31283">
            <v>1355696.19</v>
          </cell>
        </row>
        <row r="31284">
          <cell r="S31284">
            <v>1663683</v>
          </cell>
        </row>
        <row r="31285">
          <cell r="S31285">
            <v>1473105</v>
          </cell>
          <cell r="BB31285" t="str">
            <v>Oransje</v>
          </cell>
        </row>
        <row r="31286">
          <cell r="S31286">
            <v>446107</v>
          </cell>
        </row>
        <row r="31287">
          <cell r="S31287">
            <v>982430</v>
          </cell>
        </row>
        <row r="31288">
          <cell r="S31288">
            <v>2744499.88</v>
          </cell>
        </row>
        <row r="31289">
          <cell r="S31289">
            <v>458725</v>
          </cell>
        </row>
        <row r="31290">
          <cell r="S31290">
            <v>966242.73</v>
          </cell>
        </row>
        <row r="31291">
          <cell r="S31291">
            <v>2314016.71</v>
          </cell>
        </row>
        <row r="31292">
          <cell r="S31292">
            <v>2242174</v>
          </cell>
        </row>
        <row r="31293">
          <cell r="S31293">
            <v>242600.33</v>
          </cell>
        </row>
        <row r="31294">
          <cell r="S31294">
            <v>1695762.7</v>
          </cell>
          <cell r="BB31294" t="str">
            <v>Oransje</v>
          </cell>
        </row>
        <row r="31295">
          <cell r="S31295">
            <v>1033216.72</v>
          </cell>
        </row>
        <row r="31296">
          <cell r="S31296">
            <v>2712030.12</v>
          </cell>
        </row>
        <row r="31297">
          <cell r="S31297">
            <v>1450956</v>
          </cell>
        </row>
        <row r="31298">
          <cell r="S31298">
            <v>942003</v>
          </cell>
        </row>
        <row r="31299">
          <cell r="S31299">
            <v>339202.27</v>
          </cell>
        </row>
        <row r="31300">
          <cell r="S31300">
            <v>625228</v>
          </cell>
        </row>
        <row r="31301">
          <cell r="S31301">
            <v>720558</v>
          </cell>
        </row>
        <row r="31302">
          <cell r="S31302">
            <v>2664188</v>
          </cell>
        </row>
        <row r="31303">
          <cell r="S31303">
            <v>1151745.19</v>
          </cell>
        </row>
        <row r="31304">
          <cell r="S31304">
            <v>923101</v>
          </cell>
        </row>
        <row r="31305">
          <cell r="S31305">
            <v>2666936</v>
          </cell>
        </row>
        <row r="31306">
          <cell r="S31306">
            <v>3266177</v>
          </cell>
        </row>
        <row r="31307">
          <cell r="S31307">
            <v>2092500</v>
          </cell>
        </row>
        <row r="31308">
          <cell r="S31308">
            <v>2910000</v>
          </cell>
        </row>
        <row r="31309">
          <cell r="S31309">
            <v>2206134</v>
          </cell>
        </row>
        <row r="31310">
          <cell r="S31310">
            <v>1208368.8</v>
          </cell>
        </row>
        <row r="31311">
          <cell r="S31311">
            <v>2560993.13</v>
          </cell>
        </row>
        <row r="31312">
          <cell r="S31312">
            <v>2685620.9</v>
          </cell>
          <cell r="BB31312" t="str">
            <v>Oransje</v>
          </cell>
        </row>
        <row r="31313">
          <cell r="S31313">
            <v>1288104</v>
          </cell>
        </row>
        <row r="31314">
          <cell r="S31314">
            <v>799149</v>
          </cell>
        </row>
        <row r="31315">
          <cell r="S31315">
            <v>3342219</v>
          </cell>
        </row>
        <row r="31316">
          <cell r="S31316">
            <v>2343437</v>
          </cell>
        </row>
        <row r="31317">
          <cell r="S31317">
            <v>969711</v>
          </cell>
        </row>
        <row r="31318">
          <cell r="S31318">
            <v>3299999.55</v>
          </cell>
          <cell r="BB31318" t="str">
            <v>Rød</v>
          </cell>
        </row>
        <row r="31319">
          <cell r="S31319">
            <v>3300000</v>
          </cell>
        </row>
        <row r="31320">
          <cell r="S31320">
            <v>1249918.75</v>
          </cell>
        </row>
        <row r="31321">
          <cell r="S31321">
            <v>902441.72</v>
          </cell>
        </row>
        <row r="31322">
          <cell r="S31322">
            <v>1445000</v>
          </cell>
          <cell r="BB31322" t="str">
            <v>Rød</v>
          </cell>
        </row>
        <row r="31323">
          <cell r="S31323">
            <v>976449</v>
          </cell>
        </row>
        <row r="31324">
          <cell r="S31324">
            <v>1678072.95</v>
          </cell>
        </row>
        <row r="31325">
          <cell r="S31325">
            <v>1999774.42</v>
          </cell>
        </row>
        <row r="31326">
          <cell r="S31326">
            <v>2755874</v>
          </cell>
        </row>
        <row r="31327">
          <cell r="S31327">
            <v>600000</v>
          </cell>
        </row>
        <row r="31328">
          <cell r="S31328">
            <v>1549011.47</v>
          </cell>
          <cell r="BB31328" t="str">
            <v>Lys grønn</v>
          </cell>
        </row>
        <row r="31329">
          <cell r="S31329">
            <v>1498191.24</v>
          </cell>
        </row>
        <row r="31330">
          <cell r="S31330">
            <v>1750000</v>
          </cell>
        </row>
        <row r="31331">
          <cell r="S31331">
            <v>979271.02</v>
          </cell>
        </row>
        <row r="31332">
          <cell r="S31332">
            <v>656002</v>
          </cell>
        </row>
        <row r="31333">
          <cell r="S31333">
            <v>1234876</v>
          </cell>
        </row>
        <row r="31334">
          <cell r="S31334">
            <v>4020000</v>
          </cell>
        </row>
        <row r="31335">
          <cell r="S31335">
            <v>1047130</v>
          </cell>
        </row>
        <row r="31336">
          <cell r="S31336">
            <v>1024334</v>
          </cell>
        </row>
        <row r="31337">
          <cell r="S31337">
            <v>1353696</v>
          </cell>
        </row>
        <row r="31338">
          <cell r="S31338">
            <v>914101</v>
          </cell>
        </row>
        <row r="31339">
          <cell r="S31339">
            <v>2175000</v>
          </cell>
          <cell r="BB31339" t="str">
            <v>Oransje</v>
          </cell>
        </row>
        <row r="31340">
          <cell r="S31340">
            <v>2153491</v>
          </cell>
        </row>
        <row r="31341">
          <cell r="S31341">
            <v>1690766</v>
          </cell>
        </row>
        <row r="31342">
          <cell r="S31342">
            <v>1806050.17</v>
          </cell>
        </row>
        <row r="31343">
          <cell r="S31343">
            <v>1119140</v>
          </cell>
        </row>
        <row r="31344">
          <cell r="S31344">
            <v>4701626</v>
          </cell>
        </row>
        <row r="31345">
          <cell r="S31345">
            <v>3145000</v>
          </cell>
        </row>
        <row r="31346">
          <cell r="S31346">
            <v>1158262.53</v>
          </cell>
        </row>
        <row r="31347">
          <cell r="S31347">
            <v>435000</v>
          </cell>
        </row>
        <row r="31348">
          <cell r="S31348">
            <v>2699176</v>
          </cell>
        </row>
        <row r="31349">
          <cell r="S31349">
            <v>195846.25</v>
          </cell>
        </row>
        <row r="31350">
          <cell r="S31350">
            <v>1726339</v>
          </cell>
        </row>
        <row r="31351">
          <cell r="S31351">
            <v>1176928</v>
          </cell>
        </row>
        <row r="31352">
          <cell r="S31352">
            <v>1121618</v>
          </cell>
        </row>
        <row r="31353">
          <cell r="S31353">
            <v>2505000</v>
          </cell>
          <cell r="BB31353" t="str">
            <v>Oransje</v>
          </cell>
        </row>
        <row r="31354">
          <cell r="S31354">
            <v>5015000</v>
          </cell>
        </row>
        <row r="31355">
          <cell r="S31355">
            <v>1111522.05</v>
          </cell>
        </row>
        <row r="31356">
          <cell r="S31356">
            <v>2303443</v>
          </cell>
        </row>
        <row r="31357">
          <cell r="S31357">
            <v>2271178</v>
          </cell>
        </row>
        <row r="31358">
          <cell r="S31358">
            <v>1763733</v>
          </cell>
        </row>
        <row r="31359">
          <cell r="S31359">
            <v>3163016</v>
          </cell>
        </row>
        <row r="31360">
          <cell r="S31360">
            <v>420899.25</v>
          </cell>
        </row>
        <row r="31361">
          <cell r="S31361">
            <v>1753144</v>
          </cell>
        </row>
        <row r="31362">
          <cell r="S31362">
            <v>3355000</v>
          </cell>
        </row>
        <row r="31363">
          <cell r="S31363">
            <v>1600000</v>
          </cell>
        </row>
        <row r="31364">
          <cell r="S31364">
            <v>636850</v>
          </cell>
        </row>
        <row r="31365">
          <cell r="S31365">
            <v>670155.42000000004</v>
          </cell>
        </row>
        <row r="31366">
          <cell r="S31366">
            <v>1410337</v>
          </cell>
        </row>
        <row r="31367">
          <cell r="S31367">
            <v>1286517</v>
          </cell>
          <cell r="BB31367" t="str">
            <v>Oransje</v>
          </cell>
        </row>
        <row r="31368">
          <cell r="S31368">
            <v>922500</v>
          </cell>
        </row>
        <row r="31369">
          <cell r="S31369">
            <v>3699324.08</v>
          </cell>
          <cell r="BB31369" t="str">
            <v>Rød</v>
          </cell>
        </row>
        <row r="31370">
          <cell r="S31370">
            <v>645519.09</v>
          </cell>
          <cell r="BB31370" t="str">
            <v>Oransje</v>
          </cell>
        </row>
        <row r="31371">
          <cell r="S31371">
            <v>2123629.75</v>
          </cell>
        </row>
        <row r="31372">
          <cell r="S31372">
            <v>1409700.97</v>
          </cell>
        </row>
        <row r="31373">
          <cell r="S31373">
            <v>1470644</v>
          </cell>
        </row>
        <row r="31374">
          <cell r="S31374">
            <v>1302042.19</v>
          </cell>
        </row>
        <row r="31375">
          <cell r="S31375">
            <v>1333708.3899999999</v>
          </cell>
        </row>
        <row r="31376">
          <cell r="S31376">
            <v>1481964</v>
          </cell>
        </row>
        <row r="31377">
          <cell r="S31377">
            <v>3058137</v>
          </cell>
          <cell r="BB31377" t="str">
            <v>Grønn</v>
          </cell>
        </row>
        <row r="31378">
          <cell r="S31378">
            <v>1385114</v>
          </cell>
        </row>
        <row r="31379">
          <cell r="S31379">
            <v>1702500</v>
          </cell>
        </row>
        <row r="31380">
          <cell r="S31380">
            <v>3798390.18</v>
          </cell>
        </row>
        <row r="31381">
          <cell r="S31381">
            <v>3736656.6</v>
          </cell>
          <cell r="BB31381" t="str">
            <v>Grønn</v>
          </cell>
        </row>
        <row r="31382">
          <cell r="S31382">
            <v>1442429</v>
          </cell>
          <cell r="BB31382" t="str">
            <v>Rød</v>
          </cell>
        </row>
        <row r="31383">
          <cell r="S31383">
            <v>680720</v>
          </cell>
          <cell r="BB31383" t="str">
            <v>Oransje</v>
          </cell>
        </row>
        <row r="31384">
          <cell r="S31384">
            <v>1999505.38</v>
          </cell>
        </row>
        <row r="31385">
          <cell r="S31385">
            <v>1040887</v>
          </cell>
          <cell r="BB31385" t="str">
            <v>Rød</v>
          </cell>
        </row>
        <row r="31386">
          <cell r="S31386">
            <v>3031429.82</v>
          </cell>
        </row>
        <row r="31387">
          <cell r="S31387">
            <v>2712894.06</v>
          </cell>
        </row>
        <row r="31388">
          <cell r="S31388">
            <v>2409245.8199999998</v>
          </cell>
        </row>
        <row r="31389">
          <cell r="S31389">
            <v>1188886</v>
          </cell>
        </row>
        <row r="31390">
          <cell r="S31390">
            <v>1267545.52</v>
          </cell>
        </row>
        <row r="31391">
          <cell r="S31391">
            <v>1202264</v>
          </cell>
        </row>
        <row r="31392">
          <cell r="S31392">
            <v>1667256</v>
          </cell>
        </row>
        <row r="31393">
          <cell r="S31393">
            <v>1209584.45</v>
          </cell>
        </row>
        <row r="31394">
          <cell r="S31394">
            <v>883713</v>
          </cell>
        </row>
        <row r="31395">
          <cell r="S31395">
            <v>1347874.65</v>
          </cell>
        </row>
        <row r="31396">
          <cell r="S31396">
            <v>1963021</v>
          </cell>
        </row>
        <row r="31397">
          <cell r="S31397">
            <v>734317</v>
          </cell>
        </row>
        <row r="31398">
          <cell r="S31398">
            <v>2319259.69</v>
          </cell>
        </row>
        <row r="31399">
          <cell r="S31399">
            <v>1380000</v>
          </cell>
        </row>
        <row r="31400">
          <cell r="S31400">
            <v>1073093.26</v>
          </cell>
        </row>
        <row r="31401">
          <cell r="S31401">
            <v>800000</v>
          </cell>
          <cell r="BB31401" t="str">
            <v>Oransje</v>
          </cell>
        </row>
        <row r="31402">
          <cell r="S31402">
            <v>1269095.0900000001</v>
          </cell>
        </row>
        <row r="31403">
          <cell r="S31403">
            <v>3810000</v>
          </cell>
        </row>
        <row r="31404">
          <cell r="S31404">
            <v>845017</v>
          </cell>
        </row>
        <row r="31405">
          <cell r="S31405">
            <v>858896</v>
          </cell>
        </row>
        <row r="31406">
          <cell r="S31406">
            <v>3615425</v>
          </cell>
        </row>
        <row r="31407">
          <cell r="S31407">
            <v>4498789.84</v>
          </cell>
        </row>
        <row r="31408">
          <cell r="S31408">
            <v>3268024</v>
          </cell>
        </row>
        <row r="31409">
          <cell r="S31409">
            <v>920761</v>
          </cell>
          <cell r="BB31409" t="str">
            <v>Grønn</v>
          </cell>
        </row>
        <row r="31410">
          <cell r="S31410">
            <v>2240682</v>
          </cell>
        </row>
        <row r="31411">
          <cell r="S31411">
            <v>2126035</v>
          </cell>
        </row>
        <row r="31412">
          <cell r="S31412">
            <v>2895000</v>
          </cell>
        </row>
        <row r="31413">
          <cell r="S31413">
            <v>3112500</v>
          </cell>
        </row>
        <row r="31414">
          <cell r="S31414">
            <v>1098379</v>
          </cell>
        </row>
        <row r="31415">
          <cell r="S31415">
            <v>1108796</v>
          </cell>
        </row>
        <row r="31416">
          <cell r="S31416">
            <v>824493.96</v>
          </cell>
        </row>
        <row r="31417">
          <cell r="S31417">
            <v>2220000</v>
          </cell>
        </row>
        <row r="31418">
          <cell r="S31418">
            <v>1965974.96</v>
          </cell>
        </row>
        <row r="31419">
          <cell r="S31419">
            <v>4517124</v>
          </cell>
        </row>
        <row r="31420">
          <cell r="S31420">
            <v>1978769</v>
          </cell>
        </row>
        <row r="31421">
          <cell r="S31421">
            <v>3415552.75</v>
          </cell>
        </row>
        <row r="31422">
          <cell r="S31422">
            <v>3021267</v>
          </cell>
        </row>
        <row r="31423">
          <cell r="S31423">
            <v>4456419</v>
          </cell>
        </row>
        <row r="31424">
          <cell r="S31424">
            <v>604110.61</v>
          </cell>
        </row>
        <row r="31425">
          <cell r="S31425">
            <v>1003548</v>
          </cell>
          <cell r="BB31425" t="str">
            <v>Rød</v>
          </cell>
        </row>
        <row r="31426">
          <cell r="S31426">
            <v>1227441</v>
          </cell>
        </row>
        <row r="31427">
          <cell r="S31427">
            <v>3081464</v>
          </cell>
          <cell r="BB31427" t="str">
            <v>Gul</v>
          </cell>
        </row>
        <row r="31428">
          <cell r="S31428">
            <v>2094041</v>
          </cell>
        </row>
        <row r="31429">
          <cell r="S31429">
            <v>1285000</v>
          </cell>
        </row>
        <row r="31430">
          <cell r="S31430">
            <v>825430.59</v>
          </cell>
        </row>
        <row r="31431">
          <cell r="S31431">
            <v>1377814</v>
          </cell>
        </row>
        <row r="31432">
          <cell r="S31432">
            <v>839769</v>
          </cell>
          <cell r="BB31432" t="str">
            <v>Rød</v>
          </cell>
        </row>
        <row r="31433">
          <cell r="S31433">
            <v>2745596</v>
          </cell>
        </row>
        <row r="31434">
          <cell r="S31434">
            <v>3606760</v>
          </cell>
        </row>
        <row r="31435">
          <cell r="S31435">
            <v>785888.4</v>
          </cell>
        </row>
        <row r="31436">
          <cell r="S31436">
            <v>1533517.77</v>
          </cell>
        </row>
        <row r="31437">
          <cell r="S31437">
            <v>1091294</v>
          </cell>
        </row>
        <row r="31438">
          <cell r="S31438">
            <v>1209571</v>
          </cell>
        </row>
        <row r="31439">
          <cell r="S31439">
            <v>693376</v>
          </cell>
        </row>
        <row r="31440">
          <cell r="S31440">
            <v>850451</v>
          </cell>
        </row>
        <row r="31441">
          <cell r="S31441">
            <v>1800000</v>
          </cell>
        </row>
        <row r="31442">
          <cell r="S31442">
            <v>1538217.16</v>
          </cell>
        </row>
        <row r="31443">
          <cell r="S31443">
            <v>1061422.29</v>
          </cell>
        </row>
        <row r="31444">
          <cell r="S31444">
            <v>644672</v>
          </cell>
        </row>
        <row r="31445">
          <cell r="S31445">
            <v>1745048</v>
          </cell>
        </row>
        <row r="31446">
          <cell r="S31446">
            <v>296721.64</v>
          </cell>
        </row>
        <row r="31447">
          <cell r="S31447">
            <v>1290781</v>
          </cell>
        </row>
        <row r="31448">
          <cell r="S31448">
            <v>770823</v>
          </cell>
        </row>
        <row r="31449">
          <cell r="S31449">
            <v>1299067.1200000001</v>
          </cell>
        </row>
        <row r="31450">
          <cell r="S31450">
            <v>1627915</v>
          </cell>
        </row>
        <row r="31451">
          <cell r="S31451">
            <v>1149616.22</v>
          </cell>
        </row>
        <row r="31452">
          <cell r="S31452">
            <v>841693.93</v>
          </cell>
        </row>
        <row r="31453">
          <cell r="S31453">
            <v>544489</v>
          </cell>
        </row>
        <row r="31454">
          <cell r="S31454">
            <v>1386244.63</v>
          </cell>
        </row>
        <row r="31455">
          <cell r="S31455">
            <v>465438</v>
          </cell>
          <cell r="BB31455" t="str">
            <v>Rød</v>
          </cell>
        </row>
        <row r="31456">
          <cell r="S31456">
            <v>2839983</v>
          </cell>
        </row>
        <row r="31457">
          <cell r="S31457">
            <v>2263366</v>
          </cell>
        </row>
        <row r="31458">
          <cell r="S31458">
            <v>2439760</v>
          </cell>
        </row>
        <row r="31459">
          <cell r="S31459">
            <v>2258204.8199999998</v>
          </cell>
        </row>
        <row r="31460">
          <cell r="S31460">
            <v>2612210</v>
          </cell>
        </row>
        <row r="31461">
          <cell r="S31461">
            <v>2670534.79</v>
          </cell>
        </row>
        <row r="31462">
          <cell r="S31462">
            <v>1679295</v>
          </cell>
        </row>
        <row r="31463">
          <cell r="S31463">
            <v>1953123</v>
          </cell>
        </row>
        <row r="31464">
          <cell r="S31464">
            <v>1155000</v>
          </cell>
        </row>
        <row r="31465">
          <cell r="S31465">
            <v>1802117</v>
          </cell>
          <cell r="BB31465" t="str">
            <v>Oransje</v>
          </cell>
        </row>
        <row r="31466">
          <cell r="S31466">
            <v>766153</v>
          </cell>
        </row>
        <row r="31467">
          <cell r="S31467">
            <v>1471877.01</v>
          </cell>
          <cell r="BB31467" t="str">
            <v>Rød</v>
          </cell>
        </row>
        <row r="31468">
          <cell r="S31468">
            <v>1427960.21</v>
          </cell>
        </row>
        <row r="31469">
          <cell r="S31469">
            <v>1872236.29</v>
          </cell>
        </row>
        <row r="31470">
          <cell r="S31470">
            <v>1660089.49</v>
          </cell>
        </row>
        <row r="31471">
          <cell r="S31471">
            <v>400000</v>
          </cell>
        </row>
        <row r="31472">
          <cell r="S31472">
            <v>292000</v>
          </cell>
        </row>
        <row r="31473">
          <cell r="S31473">
            <v>1592826</v>
          </cell>
        </row>
        <row r="31474">
          <cell r="S31474">
            <v>470733</v>
          </cell>
        </row>
        <row r="31475">
          <cell r="S31475">
            <v>1072335</v>
          </cell>
        </row>
        <row r="31476">
          <cell r="S31476">
            <v>1979612</v>
          </cell>
        </row>
        <row r="31477">
          <cell r="S31477">
            <v>1520243</v>
          </cell>
        </row>
        <row r="31478">
          <cell r="S31478">
            <v>650288</v>
          </cell>
        </row>
        <row r="31479">
          <cell r="S31479">
            <v>2440795</v>
          </cell>
        </row>
        <row r="31480">
          <cell r="S31480">
            <v>3100000</v>
          </cell>
        </row>
        <row r="31481">
          <cell r="S31481">
            <v>3260000</v>
          </cell>
          <cell r="BB31481" t="str">
            <v>Gul</v>
          </cell>
        </row>
        <row r="31482">
          <cell r="S31482">
            <v>4633863</v>
          </cell>
        </row>
        <row r="31483">
          <cell r="S31483">
            <v>835249</v>
          </cell>
        </row>
        <row r="31484">
          <cell r="S31484">
            <v>2585484.04</v>
          </cell>
        </row>
        <row r="31485">
          <cell r="S31485">
            <v>1498999.3</v>
          </cell>
        </row>
        <row r="31486">
          <cell r="S31486">
            <v>2436768</v>
          </cell>
        </row>
        <row r="31487">
          <cell r="S31487">
            <v>876377</v>
          </cell>
        </row>
        <row r="31488">
          <cell r="S31488">
            <v>2077414</v>
          </cell>
        </row>
        <row r="31489">
          <cell r="S31489">
            <v>111130</v>
          </cell>
        </row>
        <row r="31490">
          <cell r="S31490">
            <v>1179980.3500000001</v>
          </cell>
        </row>
        <row r="31491">
          <cell r="S31491">
            <v>1732534.41</v>
          </cell>
        </row>
        <row r="31492">
          <cell r="S31492">
            <v>1275128</v>
          </cell>
        </row>
        <row r="31493">
          <cell r="S31493">
            <v>1066685</v>
          </cell>
        </row>
        <row r="31494">
          <cell r="S31494">
            <v>1049430</v>
          </cell>
        </row>
        <row r="31495">
          <cell r="S31495">
            <v>2507658</v>
          </cell>
          <cell r="BB31495" t="str">
            <v>Oransje</v>
          </cell>
        </row>
        <row r="31496">
          <cell r="S31496">
            <v>894394.91</v>
          </cell>
        </row>
        <row r="31497">
          <cell r="S31497">
            <v>1686943</v>
          </cell>
        </row>
        <row r="31498">
          <cell r="S31498">
            <v>2682649</v>
          </cell>
        </row>
        <row r="31499">
          <cell r="S31499">
            <v>1660000</v>
          </cell>
        </row>
        <row r="31500">
          <cell r="S31500">
            <v>1076316</v>
          </cell>
        </row>
        <row r="31501">
          <cell r="S31501">
            <v>2250000</v>
          </cell>
        </row>
        <row r="31502">
          <cell r="S31502">
            <v>867000</v>
          </cell>
        </row>
        <row r="31503">
          <cell r="S31503">
            <v>1066626</v>
          </cell>
        </row>
        <row r="31504">
          <cell r="S31504">
            <v>2688912</v>
          </cell>
        </row>
        <row r="31505">
          <cell r="S31505">
            <v>2889601</v>
          </cell>
        </row>
        <row r="31506">
          <cell r="S31506">
            <v>1602143.6</v>
          </cell>
        </row>
        <row r="31507">
          <cell r="S31507">
            <v>1210459.8600000001</v>
          </cell>
          <cell r="BB31507" t="str">
            <v>Oransje</v>
          </cell>
        </row>
        <row r="31508">
          <cell r="S31508">
            <v>2742624.64</v>
          </cell>
        </row>
        <row r="31509">
          <cell r="S31509">
            <v>622260</v>
          </cell>
          <cell r="BB31509" t="str">
            <v>Grønn</v>
          </cell>
        </row>
        <row r="31510">
          <cell r="S31510">
            <v>2324995</v>
          </cell>
        </row>
        <row r="31511">
          <cell r="S31511">
            <v>1891761</v>
          </cell>
        </row>
        <row r="31512">
          <cell r="S31512">
            <v>1179897</v>
          </cell>
        </row>
        <row r="31513">
          <cell r="S31513">
            <v>1000000</v>
          </cell>
        </row>
        <row r="31514">
          <cell r="S31514">
            <v>280000</v>
          </cell>
        </row>
        <row r="31515">
          <cell r="S31515">
            <v>826075.15</v>
          </cell>
        </row>
        <row r="31516">
          <cell r="S31516">
            <v>675099.29</v>
          </cell>
        </row>
        <row r="31517">
          <cell r="S31517">
            <v>781484</v>
          </cell>
        </row>
        <row r="31518">
          <cell r="S31518">
            <v>1989912.93</v>
          </cell>
        </row>
        <row r="31519">
          <cell r="S31519">
            <v>954098.6</v>
          </cell>
        </row>
        <row r="31520">
          <cell r="S31520">
            <v>527449</v>
          </cell>
        </row>
        <row r="31521">
          <cell r="S31521">
            <v>2392594.3199999998</v>
          </cell>
        </row>
        <row r="31522">
          <cell r="S31522">
            <v>1011296</v>
          </cell>
        </row>
        <row r="31523">
          <cell r="S31523">
            <v>1865000</v>
          </cell>
          <cell r="BB31523" t="str">
            <v>Rød</v>
          </cell>
        </row>
        <row r="31524">
          <cell r="S31524">
            <v>1245000</v>
          </cell>
        </row>
        <row r="31525">
          <cell r="S31525">
            <v>2153829</v>
          </cell>
        </row>
        <row r="31526">
          <cell r="S31526">
            <v>701048</v>
          </cell>
          <cell r="BB31526" t="str">
            <v>Rød</v>
          </cell>
        </row>
        <row r="31527">
          <cell r="S31527">
            <v>2121346</v>
          </cell>
        </row>
        <row r="31528">
          <cell r="S31528">
            <v>1608329</v>
          </cell>
        </row>
        <row r="31529">
          <cell r="S31529">
            <v>1253763.6399999999</v>
          </cell>
        </row>
        <row r="31530">
          <cell r="S31530">
            <v>1297663.06</v>
          </cell>
        </row>
        <row r="31531">
          <cell r="S31531">
            <v>520187.38</v>
          </cell>
        </row>
        <row r="31532">
          <cell r="S31532">
            <v>5572484</v>
          </cell>
          <cell r="BB31532" t="str">
            <v>Oransje</v>
          </cell>
        </row>
        <row r="31533">
          <cell r="S31533">
            <v>1089331</v>
          </cell>
        </row>
        <row r="31534">
          <cell r="S31534">
            <v>527047</v>
          </cell>
        </row>
        <row r="31535">
          <cell r="S31535">
            <v>612616.55000000005</v>
          </cell>
        </row>
        <row r="31536">
          <cell r="S31536">
            <v>1254666.1299999999</v>
          </cell>
        </row>
        <row r="31537">
          <cell r="S31537">
            <v>619941.37</v>
          </cell>
        </row>
        <row r="31538">
          <cell r="S31538">
            <v>879976.26</v>
          </cell>
        </row>
        <row r="31539">
          <cell r="S31539">
            <v>2632927</v>
          </cell>
        </row>
        <row r="31540">
          <cell r="S31540">
            <v>4010000</v>
          </cell>
        </row>
        <row r="31541">
          <cell r="S31541">
            <v>1393235</v>
          </cell>
        </row>
        <row r="31542">
          <cell r="S31542">
            <v>1332044</v>
          </cell>
        </row>
        <row r="31543">
          <cell r="S31543">
            <v>1307068</v>
          </cell>
        </row>
        <row r="31544">
          <cell r="S31544">
            <v>3343314</v>
          </cell>
        </row>
        <row r="31545">
          <cell r="S31545">
            <v>1370000</v>
          </cell>
        </row>
        <row r="31546">
          <cell r="S31546">
            <v>1498626</v>
          </cell>
        </row>
        <row r="31547">
          <cell r="S31547">
            <v>2415000</v>
          </cell>
        </row>
        <row r="31548">
          <cell r="S31548">
            <v>1076662</v>
          </cell>
        </row>
        <row r="31549">
          <cell r="S31549">
            <v>2502458.15</v>
          </cell>
        </row>
        <row r="31550">
          <cell r="S31550">
            <v>1670000</v>
          </cell>
        </row>
        <row r="31551">
          <cell r="S31551">
            <v>2178241</v>
          </cell>
        </row>
        <row r="31552">
          <cell r="S31552">
            <v>2006194.3</v>
          </cell>
        </row>
        <row r="31553">
          <cell r="S31553">
            <v>3500000</v>
          </cell>
        </row>
        <row r="31554">
          <cell r="S31554">
            <v>1619600</v>
          </cell>
          <cell r="BB31554" t="str">
            <v>Oransje</v>
          </cell>
        </row>
        <row r="31555">
          <cell r="S31555">
            <v>699392</v>
          </cell>
        </row>
        <row r="31556">
          <cell r="S31556">
            <v>1100682</v>
          </cell>
        </row>
        <row r="31557">
          <cell r="S31557">
            <v>1946364</v>
          </cell>
        </row>
        <row r="31558">
          <cell r="S31558">
            <v>2846452</v>
          </cell>
          <cell r="BB31558" t="str">
            <v>Rød</v>
          </cell>
        </row>
        <row r="31559">
          <cell r="S31559">
            <v>1981886.94</v>
          </cell>
        </row>
        <row r="31560">
          <cell r="S31560">
            <v>673537</v>
          </cell>
        </row>
        <row r="31561">
          <cell r="S31561">
            <v>938132</v>
          </cell>
        </row>
        <row r="31562">
          <cell r="S31562">
            <v>2017000</v>
          </cell>
        </row>
        <row r="31563">
          <cell r="S31563">
            <v>617187</v>
          </cell>
        </row>
        <row r="31564">
          <cell r="S31564">
            <v>100279</v>
          </cell>
        </row>
        <row r="31565">
          <cell r="S31565">
            <v>3750000</v>
          </cell>
        </row>
        <row r="31566">
          <cell r="S31566">
            <v>1382068.05</v>
          </cell>
        </row>
        <row r="31567">
          <cell r="S31567">
            <v>1882713.62</v>
          </cell>
        </row>
        <row r="31568">
          <cell r="S31568">
            <v>2405953</v>
          </cell>
        </row>
        <row r="31569">
          <cell r="S31569">
            <v>2226868</v>
          </cell>
        </row>
        <row r="31570">
          <cell r="S31570">
            <v>1908609</v>
          </cell>
        </row>
        <row r="31571">
          <cell r="S31571">
            <v>3698995.88</v>
          </cell>
        </row>
        <row r="31572">
          <cell r="S31572">
            <v>589697</v>
          </cell>
        </row>
        <row r="31573">
          <cell r="S31573">
            <v>443271.75</v>
          </cell>
          <cell r="BB31573" t="str">
            <v>Rød</v>
          </cell>
        </row>
        <row r="31574">
          <cell r="S31574">
            <v>1591924.26</v>
          </cell>
        </row>
        <row r="31575">
          <cell r="S31575">
            <v>1150414.8500000001</v>
          </cell>
        </row>
        <row r="31576">
          <cell r="S31576">
            <v>1854687</v>
          </cell>
          <cell r="BB31576" t="str">
            <v>Oransje</v>
          </cell>
        </row>
        <row r="31577">
          <cell r="S31577">
            <v>986042</v>
          </cell>
        </row>
        <row r="31578">
          <cell r="S31578">
            <v>446856</v>
          </cell>
        </row>
        <row r="31579">
          <cell r="S31579">
            <v>5317500</v>
          </cell>
        </row>
        <row r="31580">
          <cell r="S31580">
            <v>3959961.1</v>
          </cell>
          <cell r="BB31580" t="str">
            <v>Gul</v>
          </cell>
        </row>
        <row r="31581">
          <cell r="S31581">
            <v>1908394.5</v>
          </cell>
        </row>
        <row r="31582">
          <cell r="S31582">
            <v>1096053</v>
          </cell>
        </row>
        <row r="31583">
          <cell r="S31583">
            <v>600814</v>
          </cell>
        </row>
        <row r="31584">
          <cell r="S31584">
            <v>859032</v>
          </cell>
        </row>
        <row r="31585">
          <cell r="S31585">
            <v>1602866</v>
          </cell>
        </row>
        <row r="31586">
          <cell r="S31586">
            <v>840000</v>
          </cell>
        </row>
        <row r="31587">
          <cell r="S31587">
            <v>2004223</v>
          </cell>
          <cell r="BB31587" t="str">
            <v>Rød</v>
          </cell>
        </row>
        <row r="31588">
          <cell r="S31588">
            <v>1512698</v>
          </cell>
        </row>
        <row r="31589">
          <cell r="S31589">
            <v>1624363</v>
          </cell>
        </row>
        <row r="31590">
          <cell r="S31590">
            <v>620833</v>
          </cell>
        </row>
        <row r="31591">
          <cell r="S31591">
            <v>710236</v>
          </cell>
          <cell r="BB31591" t="str">
            <v>Rød</v>
          </cell>
        </row>
        <row r="31592">
          <cell r="S31592">
            <v>1512595</v>
          </cell>
        </row>
        <row r="31593">
          <cell r="S31593">
            <v>4315258.12</v>
          </cell>
          <cell r="BB31593" t="str">
            <v>Gul</v>
          </cell>
        </row>
        <row r="31594">
          <cell r="S31594">
            <v>1562389</v>
          </cell>
        </row>
        <row r="31595">
          <cell r="S31595">
            <v>2995006.6</v>
          </cell>
        </row>
        <row r="31596">
          <cell r="S31596">
            <v>5625000</v>
          </cell>
          <cell r="BB31596" t="str">
            <v>Oransje</v>
          </cell>
        </row>
        <row r="31597">
          <cell r="S31597">
            <v>1169351</v>
          </cell>
          <cell r="BB31597" t="str">
            <v>Gul</v>
          </cell>
        </row>
        <row r="31598">
          <cell r="S31598">
            <v>923603</v>
          </cell>
          <cell r="BB31598" t="str">
            <v>Rød</v>
          </cell>
        </row>
        <row r="31599">
          <cell r="S31599">
            <v>1064696</v>
          </cell>
        </row>
        <row r="31600">
          <cell r="S31600">
            <v>2775969.37</v>
          </cell>
        </row>
        <row r="31601">
          <cell r="S31601">
            <v>3459638.56</v>
          </cell>
        </row>
        <row r="31602">
          <cell r="S31602">
            <v>1969009</v>
          </cell>
          <cell r="BB31602" t="str">
            <v>Rød</v>
          </cell>
        </row>
        <row r="31603">
          <cell r="S31603">
            <v>970000</v>
          </cell>
        </row>
        <row r="31604">
          <cell r="S31604">
            <v>1415968.51</v>
          </cell>
        </row>
        <row r="31605">
          <cell r="S31605">
            <v>822000</v>
          </cell>
        </row>
        <row r="31606">
          <cell r="S31606">
            <v>1000000</v>
          </cell>
          <cell r="BB31606" t="str">
            <v>Lys grønn</v>
          </cell>
        </row>
        <row r="31607">
          <cell r="S31607">
            <v>919533.61</v>
          </cell>
        </row>
        <row r="31608">
          <cell r="S31608">
            <v>3502500</v>
          </cell>
        </row>
        <row r="31609">
          <cell r="S31609">
            <v>1517346</v>
          </cell>
        </row>
        <row r="31610">
          <cell r="S31610">
            <v>1137571</v>
          </cell>
          <cell r="BB31610" t="str">
            <v>Grønn</v>
          </cell>
        </row>
        <row r="31611">
          <cell r="S31611">
            <v>1929217</v>
          </cell>
        </row>
        <row r="31612">
          <cell r="S31612">
            <v>2010000</v>
          </cell>
          <cell r="BB31612" t="str">
            <v>Grønn</v>
          </cell>
        </row>
        <row r="31613">
          <cell r="S31613">
            <v>1202777</v>
          </cell>
        </row>
        <row r="31614">
          <cell r="S31614">
            <v>927350</v>
          </cell>
        </row>
        <row r="31615">
          <cell r="S31615">
            <v>1550000</v>
          </cell>
        </row>
        <row r="31616">
          <cell r="S31616">
            <v>1759030</v>
          </cell>
          <cell r="BB31616" t="str">
            <v>Rød</v>
          </cell>
        </row>
        <row r="31617">
          <cell r="S31617">
            <v>2090999.62</v>
          </cell>
        </row>
        <row r="31618">
          <cell r="S31618">
            <v>3441228</v>
          </cell>
        </row>
        <row r="31619">
          <cell r="S31619">
            <v>1238406</v>
          </cell>
        </row>
        <row r="31620">
          <cell r="S31620">
            <v>1668036</v>
          </cell>
        </row>
        <row r="31621">
          <cell r="S31621">
            <v>4498865.4400000004</v>
          </cell>
        </row>
        <row r="31622">
          <cell r="S31622">
            <v>2427442</v>
          </cell>
        </row>
        <row r="31623">
          <cell r="S31623">
            <v>1550000</v>
          </cell>
        </row>
        <row r="31624">
          <cell r="S31624">
            <v>1514459</v>
          </cell>
        </row>
        <row r="31625">
          <cell r="S31625">
            <v>476601.46</v>
          </cell>
        </row>
        <row r="31626">
          <cell r="S31626">
            <v>89793</v>
          </cell>
        </row>
        <row r="31627">
          <cell r="S31627">
            <v>2887500</v>
          </cell>
        </row>
        <row r="31628">
          <cell r="S31628">
            <v>1906605.12</v>
          </cell>
        </row>
        <row r="31629">
          <cell r="S31629">
            <v>615137</v>
          </cell>
          <cell r="BB31629" t="str">
            <v>Rød</v>
          </cell>
        </row>
        <row r="31630">
          <cell r="S31630">
            <v>2612098.29</v>
          </cell>
        </row>
        <row r="31631">
          <cell r="S31631">
            <v>1096389.8899999999</v>
          </cell>
        </row>
        <row r="31632">
          <cell r="S31632">
            <v>1222716</v>
          </cell>
        </row>
        <row r="31633">
          <cell r="S31633">
            <v>1312000</v>
          </cell>
        </row>
        <row r="31634">
          <cell r="S31634">
            <v>305218.51</v>
          </cell>
        </row>
        <row r="31635">
          <cell r="S31635">
            <v>2640768</v>
          </cell>
        </row>
        <row r="31636">
          <cell r="S31636">
            <v>2485834.87</v>
          </cell>
        </row>
        <row r="31637">
          <cell r="S31637">
            <v>1856245</v>
          </cell>
        </row>
        <row r="31638">
          <cell r="S31638">
            <v>6648905</v>
          </cell>
        </row>
        <row r="31639">
          <cell r="S31639">
            <v>7267227</v>
          </cell>
          <cell r="BB31639" t="str">
            <v>Oransje</v>
          </cell>
        </row>
        <row r="31640">
          <cell r="S31640">
            <v>2363015</v>
          </cell>
          <cell r="BB31640" t="str">
            <v>Oransje</v>
          </cell>
        </row>
        <row r="31641">
          <cell r="S31641">
            <v>1614918</v>
          </cell>
        </row>
        <row r="31642">
          <cell r="S31642">
            <v>4084972</v>
          </cell>
          <cell r="BB31642" t="str">
            <v>Oransje</v>
          </cell>
        </row>
        <row r="31643">
          <cell r="S31643">
            <v>1239305</v>
          </cell>
        </row>
        <row r="31644">
          <cell r="S31644">
            <v>362389.5</v>
          </cell>
        </row>
        <row r="31645">
          <cell r="S31645">
            <v>1478036</v>
          </cell>
        </row>
        <row r="31646">
          <cell r="S31646">
            <v>514377</v>
          </cell>
        </row>
        <row r="31647">
          <cell r="S31647">
            <v>2114694</v>
          </cell>
        </row>
        <row r="31648">
          <cell r="S31648">
            <v>349755</v>
          </cell>
        </row>
        <row r="31649">
          <cell r="S31649">
            <v>1394685.72</v>
          </cell>
        </row>
        <row r="31650">
          <cell r="S31650">
            <v>1091661.18</v>
          </cell>
        </row>
        <row r="31651">
          <cell r="S31651">
            <v>1323838</v>
          </cell>
        </row>
        <row r="31652">
          <cell r="S31652">
            <v>952907.42</v>
          </cell>
        </row>
        <row r="31653">
          <cell r="S31653">
            <v>812804</v>
          </cell>
        </row>
        <row r="31654">
          <cell r="S31654">
            <v>1339276</v>
          </cell>
        </row>
        <row r="31655">
          <cell r="S31655">
            <v>1434811</v>
          </cell>
        </row>
        <row r="31656">
          <cell r="S31656">
            <v>1164835.8799999999</v>
          </cell>
        </row>
        <row r="31657">
          <cell r="S31657">
            <v>710147.55</v>
          </cell>
        </row>
        <row r="31658">
          <cell r="S31658">
            <v>2990999.26</v>
          </cell>
        </row>
        <row r="31659">
          <cell r="S31659">
            <v>270000</v>
          </cell>
        </row>
        <row r="31660">
          <cell r="S31660">
            <v>905064</v>
          </cell>
          <cell r="BB31660" t="str">
            <v>Rød</v>
          </cell>
        </row>
        <row r="31661">
          <cell r="S31661">
            <v>1307719</v>
          </cell>
        </row>
        <row r="31662">
          <cell r="S31662">
            <v>2196306.54</v>
          </cell>
        </row>
        <row r="31663">
          <cell r="S31663">
            <v>929554.58</v>
          </cell>
        </row>
        <row r="31664">
          <cell r="S31664">
            <v>2795160.27</v>
          </cell>
        </row>
        <row r="31665">
          <cell r="S31665">
            <v>1408118</v>
          </cell>
        </row>
        <row r="31666">
          <cell r="S31666">
            <v>1092900</v>
          </cell>
        </row>
        <row r="31667">
          <cell r="S31667">
            <v>4915000</v>
          </cell>
        </row>
        <row r="31668">
          <cell r="S31668">
            <v>648062.07999999996</v>
          </cell>
        </row>
        <row r="31669">
          <cell r="S31669">
            <v>1903066</v>
          </cell>
        </row>
        <row r="31670">
          <cell r="S31670">
            <v>3054000</v>
          </cell>
        </row>
        <row r="31671">
          <cell r="S31671">
            <v>1243144</v>
          </cell>
        </row>
        <row r="31672">
          <cell r="S31672">
            <v>1243596.3400000001</v>
          </cell>
          <cell r="BB31672" t="str">
            <v>Oransje</v>
          </cell>
        </row>
        <row r="31673">
          <cell r="S31673">
            <v>1860000</v>
          </cell>
        </row>
        <row r="31674">
          <cell r="S31674">
            <v>1306904</v>
          </cell>
        </row>
        <row r="31675">
          <cell r="S31675">
            <v>1935000</v>
          </cell>
        </row>
        <row r="31676">
          <cell r="S31676">
            <v>916273</v>
          </cell>
        </row>
        <row r="31677">
          <cell r="S31677">
            <v>1047574.74</v>
          </cell>
        </row>
        <row r="31678">
          <cell r="S31678">
            <v>1753883.29</v>
          </cell>
        </row>
        <row r="31679">
          <cell r="S31679">
            <v>549290.19999999995</v>
          </cell>
        </row>
        <row r="31680">
          <cell r="S31680">
            <v>1891440.28</v>
          </cell>
        </row>
        <row r="31681">
          <cell r="S31681">
            <v>1327379.54</v>
          </cell>
        </row>
        <row r="31682">
          <cell r="S31682">
            <v>1274553</v>
          </cell>
        </row>
        <row r="31683">
          <cell r="S31683">
            <v>2493438</v>
          </cell>
          <cell r="BB31683" t="str">
            <v>Oransje</v>
          </cell>
        </row>
        <row r="31684">
          <cell r="S31684">
            <v>204414</v>
          </cell>
        </row>
        <row r="31685">
          <cell r="S31685">
            <v>1516561</v>
          </cell>
        </row>
        <row r="31686">
          <cell r="S31686">
            <v>4455205</v>
          </cell>
        </row>
        <row r="31687">
          <cell r="S31687">
            <v>958172</v>
          </cell>
        </row>
        <row r="31688">
          <cell r="S31688">
            <v>1503096.55</v>
          </cell>
          <cell r="BB31688" t="str">
            <v>Oransje</v>
          </cell>
        </row>
        <row r="31689">
          <cell r="S31689">
            <v>975489</v>
          </cell>
          <cell r="BB31689" t="str">
            <v>Rød</v>
          </cell>
        </row>
        <row r="31690">
          <cell r="S31690">
            <v>1731030</v>
          </cell>
        </row>
        <row r="31691">
          <cell r="S31691">
            <v>3057543.32</v>
          </cell>
        </row>
        <row r="31692">
          <cell r="S31692">
            <v>2302656</v>
          </cell>
        </row>
        <row r="31693">
          <cell r="S31693">
            <v>3833073</v>
          </cell>
        </row>
        <row r="31694">
          <cell r="S31694">
            <v>1711249</v>
          </cell>
        </row>
        <row r="31695">
          <cell r="S31695">
            <v>640089</v>
          </cell>
        </row>
        <row r="31696">
          <cell r="S31696">
            <v>1325052</v>
          </cell>
          <cell r="BB31696" t="str">
            <v>Oransje</v>
          </cell>
        </row>
        <row r="31697">
          <cell r="S31697">
            <v>2329311</v>
          </cell>
        </row>
        <row r="31698">
          <cell r="S31698">
            <v>1239775</v>
          </cell>
          <cell r="BB31698" t="str">
            <v>Oransje</v>
          </cell>
        </row>
        <row r="31699">
          <cell r="S31699">
            <v>917857</v>
          </cell>
        </row>
        <row r="31700">
          <cell r="S31700">
            <v>1260432</v>
          </cell>
          <cell r="BB31700" t="str">
            <v>Rød</v>
          </cell>
        </row>
        <row r="31701">
          <cell r="S31701">
            <v>3315000</v>
          </cell>
        </row>
        <row r="31702">
          <cell r="S31702">
            <v>-1997.97</v>
          </cell>
        </row>
        <row r="31703">
          <cell r="S31703">
            <v>1590635.25</v>
          </cell>
        </row>
        <row r="31704">
          <cell r="S31704">
            <v>1950937</v>
          </cell>
        </row>
        <row r="31705">
          <cell r="S31705">
            <v>286058.23</v>
          </cell>
        </row>
        <row r="31706">
          <cell r="S31706">
            <v>1494458</v>
          </cell>
        </row>
        <row r="31707">
          <cell r="S31707">
            <v>1006702.18</v>
          </cell>
          <cell r="BB31707" t="str">
            <v>Rød</v>
          </cell>
        </row>
        <row r="31708">
          <cell r="S31708">
            <v>3620480</v>
          </cell>
        </row>
        <row r="31709">
          <cell r="S31709">
            <v>4053744</v>
          </cell>
        </row>
        <row r="31710">
          <cell r="S31710">
            <v>2139855</v>
          </cell>
        </row>
        <row r="31711">
          <cell r="S31711">
            <v>2018969</v>
          </cell>
        </row>
        <row r="31712">
          <cell r="S31712">
            <v>5200459</v>
          </cell>
        </row>
        <row r="31713">
          <cell r="S31713">
            <v>3083493</v>
          </cell>
        </row>
        <row r="31714">
          <cell r="S31714">
            <v>5351768</v>
          </cell>
        </row>
        <row r="31715">
          <cell r="S31715">
            <v>2311922</v>
          </cell>
        </row>
        <row r="31716">
          <cell r="S31716">
            <v>390000</v>
          </cell>
        </row>
        <row r="31717">
          <cell r="S31717">
            <v>2488194</v>
          </cell>
        </row>
        <row r="31718">
          <cell r="S31718">
            <v>712234</v>
          </cell>
        </row>
        <row r="31719">
          <cell r="S31719">
            <v>2827724.48</v>
          </cell>
        </row>
        <row r="31720">
          <cell r="S31720">
            <v>1819548</v>
          </cell>
        </row>
        <row r="31721">
          <cell r="S31721">
            <v>4067259</v>
          </cell>
        </row>
        <row r="31722">
          <cell r="S31722">
            <v>1181468</v>
          </cell>
        </row>
        <row r="31723">
          <cell r="S31723">
            <v>1816358</v>
          </cell>
        </row>
        <row r="31724">
          <cell r="S31724">
            <v>1806162</v>
          </cell>
        </row>
        <row r="31725">
          <cell r="S31725">
            <v>1858325</v>
          </cell>
        </row>
        <row r="31726">
          <cell r="S31726">
            <v>710563.89</v>
          </cell>
        </row>
        <row r="31727">
          <cell r="S31727">
            <v>836913</v>
          </cell>
        </row>
        <row r="31728">
          <cell r="S31728">
            <v>2198365</v>
          </cell>
        </row>
        <row r="31729">
          <cell r="S31729">
            <v>1135653</v>
          </cell>
        </row>
        <row r="31730">
          <cell r="S31730">
            <v>1846457</v>
          </cell>
        </row>
        <row r="31731">
          <cell r="S31731">
            <v>1142941</v>
          </cell>
        </row>
        <row r="31732">
          <cell r="S31732">
            <v>1142708.58</v>
          </cell>
        </row>
        <row r="31733">
          <cell r="S31733">
            <v>1606223.48</v>
          </cell>
        </row>
        <row r="31734">
          <cell r="S31734">
            <v>1938586.08</v>
          </cell>
        </row>
        <row r="31735">
          <cell r="S31735">
            <v>2042000</v>
          </cell>
        </row>
        <row r="31736">
          <cell r="S31736">
            <v>1499319.84</v>
          </cell>
        </row>
        <row r="31737">
          <cell r="S31737">
            <v>2910798.41</v>
          </cell>
        </row>
        <row r="31738">
          <cell r="S31738">
            <v>3521023.91</v>
          </cell>
        </row>
        <row r="31739">
          <cell r="S31739">
            <v>1221224.54</v>
          </cell>
        </row>
        <row r="31740">
          <cell r="S31740">
            <v>2000000</v>
          </cell>
        </row>
        <row r="31741">
          <cell r="S31741">
            <v>2282459.58</v>
          </cell>
        </row>
        <row r="31742">
          <cell r="S31742">
            <v>647690.07999999996</v>
          </cell>
        </row>
        <row r="31743">
          <cell r="S31743">
            <v>1468553</v>
          </cell>
        </row>
        <row r="31744">
          <cell r="S31744">
            <v>1918298.56</v>
          </cell>
        </row>
        <row r="31745">
          <cell r="S31745">
            <v>1781701.44</v>
          </cell>
        </row>
        <row r="31746">
          <cell r="S31746">
            <v>789142.85</v>
          </cell>
        </row>
        <row r="31747">
          <cell r="S31747">
            <v>1910081.48</v>
          </cell>
        </row>
        <row r="31748">
          <cell r="S31748">
            <v>2673708.12</v>
          </cell>
        </row>
        <row r="31749">
          <cell r="S31749">
            <v>534566.67000000004</v>
          </cell>
        </row>
        <row r="31750">
          <cell r="S31750">
            <v>2131791.9</v>
          </cell>
        </row>
        <row r="31751">
          <cell r="S31751">
            <v>-1154.76</v>
          </cell>
        </row>
        <row r="31752">
          <cell r="S31752">
            <v>1570000</v>
          </cell>
        </row>
        <row r="31753">
          <cell r="S31753">
            <v>2980922.49</v>
          </cell>
        </row>
        <row r="31754">
          <cell r="S31754">
            <v>1499000</v>
          </cell>
          <cell r="BB31754" t="str">
            <v>Rød</v>
          </cell>
        </row>
        <row r="31755">
          <cell r="S31755">
            <v>1945779.26</v>
          </cell>
        </row>
        <row r="31756">
          <cell r="S31756">
            <v>129621.54</v>
          </cell>
        </row>
        <row r="31757">
          <cell r="S31757">
            <v>1876573.44</v>
          </cell>
        </row>
        <row r="31758">
          <cell r="S31758">
            <v>228550</v>
          </cell>
        </row>
        <row r="31759">
          <cell r="S31759">
            <v>324380</v>
          </cell>
        </row>
        <row r="31760">
          <cell r="S31760">
            <v>1691723.26</v>
          </cell>
        </row>
        <row r="31761">
          <cell r="S31761">
            <v>97146.28</v>
          </cell>
        </row>
        <row r="31762">
          <cell r="S31762">
            <v>1260934.1599999999</v>
          </cell>
        </row>
        <row r="31763">
          <cell r="S31763">
            <v>11459453.75</v>
          </cell>
          <cell r="BB31763" t="str">
            <v>Gul</v>
          </cell>
        </row>
        <row r="31764">
          <cell r="S31764">
            <v>388995.99</v>
          </cell>
        </row>
        <row r="31765">
          <cell r="S31765">
            <v>1793763.09</v>
          </cell>
        </row>
        <row r="31766">
          <cell r="S31766">
            <v>1900000</v>
          </cell>
        </row>
        <row r="31767">
          <cell r="S31767">
            <v>4540000</v>
          </cell>
        </row>
        <row r="31768">
          <cell r="S31768">
            <v>233091.38</v>
          </cell>
        </row>
        <row r="31769">
          <cell r="S31769">
            <v>380102.55</v>
          </cell>
        </row>
        <row r="31770">
          <cell r="S31770">
            <v>417490.5</v>
          </cell>
        </row>
        <row r="31771">
          <cell r="S31771">
            <v>609698.68000000005</v>
          </cell>
        </row>
        <row r="31772">
          <cell r="S31772">
            <v>388735.31</v>
          </cell>
        </row>
        <row r="31773">
          <cell r="S31773">
            <v>1192241</v>
          </cell>
        </row>
        <row r="31774">
          <cell r="S31774">
            <v>286165.34999999998</v>
          </cell>
        </row>
        <row r="31775">
          <cell r="S31775">
            <v>1189999.6399999999</v>
          </cell>
          <cell r="BB31775" t="str">
            <v>Gul</v>
          </cell>
        </row>
        <row r="31776">
          <cell r="S31776">
            <v>1376921.99</v>
          </cell>
        </row>
        <row r="31777">
          <cell r="S31777">
            <v>4337199.79</v>
          </cell>
        </row>
        <row r="31778">
          <cell r="S31778">
            <v>462425.55</v>
          </cell>
        </row>
        <row r="31779">
          <cell r="S31779">
            <v>1732570</v>
          </cell>
        </row>
        <row r="31780">
          <cell r="S31780">
            <v>1754792.74</v>
          </cell>
        </row>
        <row r="31781">
          <cell r="S31781">
            <v>1125000</v>
          </cell>
        </row>
        <row r="31782">
          <cell r="S31782">
            <v>1125000</v>
          </cell>
        </row>
        <row r="31783">
          <cell r="S31783">
            <v>3327690</v>
          </cell>
        </row>
        <row r="31784">
          <cell r="S31784">
            <v>2751746.41</v>
          </cell>
        </row>
        <row r="31785">
          <cell r="S31785">
            <v>6262208.7400000002</v>
          </cell>
        </row>
        <row r="31786">
          <cell r="S31786">
            <v>1945821.92</v>
          </cell>
        </row>
        <row r="31787">
          <cell r="S31787">
            <v>270000</v>
          </cell>
        </row>
        <row r="31788">
          <cell r="S31788">
            <v>7</v>
          </cell>
        </row>
        <row r="31789">
          <cell r="S31789">
            <v>2500000</v>
          </cell>
        </row>
        <row r="31790">
          <cell r="S31790">
            <v>2146641</v>
          </cell>
          <cell r="BB31790" t="str">
            <v>Gul</v>
          </cell>
        </row>
        <row r="31791">
          <cell r="S31791">
            <v>142505.46</v>
          </cell>
        </row>
        <row r="31792">
          <cell r="S31792">
            <v>1070000</v>
          </cell>
        </row>
        <row r="31793">
          <cell r="S31793">
            <v>2966170</v>
          </cell>
        </row>
        <row r="31794">
          <cell r="S31794">
            <v>2678819</v>
          </cell>
        </row>
        <row r="31795">
          <cell r="S31795">
            <v>890706</v>
          </cell>
          <cell r="BB31795" t="str">
            <v>Gul</v>
          </cell>
        </row>
        <row r="31796">
          <cell r="S31796">
            <v>1900000</v>
          </cell>
          <cell r="BB31796" t="str">
            <v>Grønn</v>
          </cell>
        </row>
        <row r="31797">
          <cell r="S31797">
            <v>660821.5</v>
          </cell>
        </row>
        <row r="31798">
          <cell r="S31798">
            <v>974971</v>
          </cell>
          <cell r="BB31798" t="str">
            <v>Rød</v>
          </cell>
        </row>
        <row r="31799">
          <cell r="S31799">
            <v>975029</v>
          </cell>
          <cell r="BB31799" t="str">
            <v>Rød</v>
          </cell>
        </row>
        <row r="31800">
          <cell r="S31800">
            <v>3499899.19</v>
          </cell>
        </row>
        <row r="31801">
          <cell r="S31801">
            <v>1394127</v>
          </cell>
          <cell r="BB31801" t="str">
            <v>Grønn</v>
          </cell>
        </row>
        <row r="31802">
          <cell r="S31802">
            <v>1929908.85</v>
          </cell>
        </row>
        <row r="31803">
          <cell r="S31803">
            <v>303605.83</v>
          </cell>
        </row>
        <row r="31804">
          <cell r="S31804">
            <v>2770000</v>
          </cell>
        </row>
        <row r="31805">
          <cell r="S31805">
            <v>951659.95</v>
          </cell>
        </row>
        <row r="31806">
          <cell r="S31806">
            <v>3850927</v>
          </cell>
        </row>
        <row r="31807">
          <cell r="S31807">
            <v>898874</v>
          </cell>
        </row>
        <row r="31808">
          <cell r="S31808">
            <v>1996872</v>
          </cell>
        </row>
        <row r="31809">
          <cell r="S31809">
            <v>1510082.82</v>
          </cell>
        </row>
        <row r="31810">
          <cell r="S31810">
            <v>2249328</v>
          </cell>
        </row>
        <row r="31811">
          <cell r="S31811">
            <v>1082796.46</v>
          </cell>
          <cell r="BB31811" t="str">
            <v>Oransje</v>
          </cell>
        </row>
        <row r="31812">
          <cell r="S31812">
            <v>1142203.54</v>
          </cell>
          <cell r="BB31812" t="str">
            <v>Oransje</v>
          </cell>
        </row>
        <row r="31813">
          <cell r="S31813">
            <v>1535617.38</v>
          </cell>
        </row>
        <row r="31814">
          <cell r="S31814">
            <v>827065</v>
          </cell>
        </row>
        <row r="31815">
          <cell r="S31815">
            <v>499147.15</v>
          </cell>
        </row>
        <row r="31816">
          <cell r="S31816">
            <v>1499999.99</v>
          </cell>
        </row>
        <row r="31817">
          <cell r="S31817">
            <v>507271.35</v>
          </cell>
        </row>
        <row r="31818">
          <cell r="S31818">
            <v>1378067</v>
          </cell>
        </row>
        <row r="31819">
          <cell r="S31819">
            <v>1450349</v>
          </cell>
        </row>
        <row r="31820">
          <cell r="S31820">
            <v>1212390.57</v>
          </cell>
        </row>
        <row r="31821">
          <cell r="S31821">
            <v>1400000</v>
          </cell>
        </row>
        <row r="31822">
          <cell r="S31822">
            <v>1464055.3</v>
          </cell>
        </row>
        <row r="31823">
          <cell r="S31823">
            <v>376</v>
          </cell>
        </row>
        <row r="31824">
          <cell r="S31824">
            <v>665441.56999999995</v>
          </cell>
        </row>
        <row r="31825">
          <cell r="S31825">
            <v>590331.81999999995</v>
          </cell>
        </row>
        <row r="31826">
          <cell r="S31826">
            <v>253803.91</v>
          </cell>
        </row>
        <row r="31827">
          <cell r="S31827">
            <v>1496858</v>
          </cell>
          <cell r="BB31827" t="str">
            <v>Oransje</v>
          </cell>
        </row>
        <row r="31828">
          <cell r="S31828">
            <v>750000</v>
          </cell>
        </row>
        <row r="31829">
          <cell r="S31829">
            <v>650000</v>
          </cell>
        </row>
        <row r="31830">
          <cell r="S31830">
            <v>162023.18</v>
          </cell>
        </row>
        <row r="31831">
          <cell r="S31831">
            <v>386449</v>
          </cell>
        </row>
        <row r="31832">
          <cell r="S31832">
            <v>1243384.53</v>
          </cell>
        </row>
        <row r="31833">
          <cell r="S31833">
            <v>1256615.47</v>
          </cell>
        </row>
        <row r="31834">
          <cell r="S31834">
            <v>2356159.4900000002</v>
          </cell>
        </row>
        <row r="31835">
          <cell r="S31835">
            <v>3706049</v>
          </cell>
        </row>
        <row r="31836">
          <cell r="S31836">
            <v>6742500</v>
          </cell>
        </row>
        <row r="31837">
          <cell r="S31837">
            <v>2239228</v>
          </cell>
        </row>
        <row r="31838">
          <cell r="S31838">
            <v>884346</v>
          </cell>
        </row>
        <row r="31839">
          <cell r="S31839">
            <v>969954.09</v>
          </cell>
        </row>
        <row r="31840">
          <cell r="S31840">
            <v>1209063</v>
          </cell>
        </row>
        <row r="31841">
          <cell r="S31841">
            <v>1508528</v>
          </cell>
          <cell r="BB31841" t="str">
            <v>Rød</v>
          </cell>
        </row>
        <row r="31842">
          <cell r="S31842">
            <v>5152511.4000000004</v>
          </cell>
          <cell r="BB31842" t="str">
            <v>Oransje</v>
          </cell>
        </row>
        <row r="31843">
          <cell r="S31843">
            <v>423604</v>
          </cell>
        </row>
        <row r="31844">
          <cell r="S31844">
            <v>2791853</v>
          </cell>
        </row>
        <row r="31845">
          <cell r="S31845">
            <v>279976</v>
          </cell>
        </row>
        <row r="31846">
          <cell r="S31846">
            <v>1508421</v>
          </cell>
        </row>
        <row r="31847">
          <cell r="S31847">
            <v>3052500</v>
          </cell>
        </row>
        <row r="31848">
          <cell r="S31848">
            <v>2190160</v>
          </cell>
        </row>
        <row r="31849">
          <cell r="S31849">
            <v>2113383</v>
          </cell>
        </row>
        <row r="31850">
          <cell r="S31850">
            <v>797750</v>
          </cell>
        </row>
        <row r="31851">
          <cell r="S31851">
            <v>497399</v>
          </cell>
        </row>
        <row r="31852">
          <cell r="S31852">
            <v>317905</v>
          </cell>
        </row>
        <row r="31853">
          <cell r="S31853">
            <v>953081</v>
          </cell>
        </row>
        <row r="31854">
          <cell r="S31854">
            <v>3563606</v>
          </cell>
          <cell r="BB31854" t="str">
            <v>Oransje</v>
          </cell>
        </row>
        <row r="31855">
          <cell r="S31855">
            <v>1988620</v>
          </cell>
        </row>
        <row r="31856">
          <cell r="S31856">
            <v>791961</v>
          </cell>
        </row>
        <row r="31857">
          <cell r="S31857">
            <v>912494.23</v>
          </cell>
        </row>
        <row r="31858">
          <cell r="S31858">
            <v>627926.18000000005</v>
          </cell>
        </row>
        <row r="31859">
          <cell r="S31859">
            <v>3719202</v>
          </cell>
          <cell r="BB31859" t="str">
            <v>Gul</v>
          </cell>
        </row>
        <row r="31860">
          <cell r="S31860">
            <v>1063104</v>
          </cell>
        </row>
        <row r="31861">
          <cell r="S31861">
            <v>1894000</v>
          </cell>
        </row>
        <row r="31862">
          <cell r="S31862">
            <v>4770897</v>
          </cell>
        </row>
        <row r="31863">
          <cell r="S31863">
            <v>944892.95</v>
          </cell>
        </row>
        <row r="31864">
          <cell r="S31864">
            <v>1002345</v>
          </cell>
        </row>
        <row r="31865">
          <cell r="S31865">
            <v>965300</v>
          </cell>
        </row>
        <row r="31866">
          <cell r="S31866">
            <v>2990000</v>
          </cell>
        </row>
        <row r="31867">
          <cell r="S31867">
            <v>2365677.71</v>
          </cell>
        </row>
        <row r="31868">
          <cell r="S31868">
            <v>1313305.48</v>
          </cell>
        </row>
        <row r="31869">
          <cell r="S31869">
            <v>2262998</v>
          </cell>
        </row>
        <row r="31870">
          <cell r="S31870">
            <v>677292</v>
          </cell>
          <cell r="BB31870" t="str">
            <v>Gul</v>
          </cell>
        </row>
        <row r="31871">
          <cell r="S31871">
            <v>417115</v>
          </cell>
          <cell r="BB31871" t="str">
            <v>Rød</v>
          </cell>
        </row>
        <row r="31872">
          <cell r="S31872">
            <v>419000</v>
          </cell>
        </row>
        <row r="31873">
          <cell r="S31873">
            <v>685460.49</v>
          </cell>
        </row>
        <row r="31874">
          <cell r="S31874">
            <v>1972147.44</v>
          </cell>
        </row>
        <row r="31875">
          <cell r="S31875">
            <v>1300350.8400000001</v>
          </cell>
        </row>
        <row r="31876">
          <cell r="S31876">
            <v>561016</v>
          </cell>
        </row>
        <row r="31877">
          <cell r="S31877">
            <v>4393119.37</v>
          </cell>
          <cell r="BB31877" t="str">
            <v>Oransje</v>
          </cell>
        </row>
        <row r="31878">
          <cell r="S31878">
            <v>1656482.78</v>
          </cell>
        </row>
        <row r="31879">
          <cell r="S31879">
            <v>1287578</v>
          </cell>
        </row>
        <row r="31880">
          <cell r="S31880">
            <v>2069482</v>
          </cell>
        </row>
        <row r="31881">
          <cell r="S31881">
            <v>789315</v>
          </cell>
        </row>
        <row r="31882">
          <cell r="S31882">
            <v>2575000</v>
          </cell>
        </row>
        <row r="31883">
          <cell r="S31883">
            <v>1538245.33</v>
          </cell>
        </row>
        <row r="31884">
          <cell r="S31884">
            <v>1116226</v>
          </cell>
        </row>
        <row r="31885">
          <cell r="S31885">
            <v>1305654</v>
          </cell>
        </row>
        <row r="31886">
          <cell r="S31886">
            <v>1554999.98</v>
          </cell>
        </row>
        <row r="31887">
          <cell r="S31887">
            <v>1999808.98</v>
          </cell>
        </row>
        <row r="31888">
          <cell r="S31888">
            <v>1583747.49</v>
          </cell>
        </row>
        <row r="31889">
          <cell r="S31889">
            <v>95518.78</v>
          </cell>
        </row>
        <row r="31890">
          <cell r="S31890">
            <v>3053891.15</v>
          </cell>
        </row>
        <row r="31891">
          <cell r="S31891">
            <v>1950000</v>
          </cell>
        </row>
        <row r="31892">
          <cell r="S31892">
            <v>1937508</v>
          </cell>
        </row>
        <row r="31893">
          <cell r="S31893">
            <v>2394140</v>
          </cell>
        </row>
        <row r="31894">
          <cell r="S31894">
            <v>2228476</v>
          </cell>
        </row>
        <row r="31895">
          <cell r="S31895">
            <v>1487458.96</v>
          </cell>
        </row>
        <row r="31896">
          <cell r="S31896">
            <v>1020972</v>
          </cell>
        </row>
        <row r="31897">
          <cell r="S31897">
            <v>2221113</v>
          </cell>
        </row>
        <row r="31898">
          <cell r="S31898">
            <v>1659637.81</v>
          </cell>
        </row>
        <row r="31899">
          <cell r="S31899">
            <v>1730363</v>
          </cell>
        </row>
        <row r="31900">
          <cell r="S31900">
            <v>999999</v>
          </cell>
        </row>
        <row r="31901">
          <cell r="S31901">
            <v>2322581</v>
          </cell>
        </row>
        <row r="31902">
          <cell r="S31902">
            <v>1035797</v>
          </cell>
        </row>
        <row r="31903">
          <cell r="S31903">
            <v>684080.86</v>
          </cell>
        </row>
        <row r="31904">
          <cell r="S31904">
            <v>1196031.77</v>
          </cell>
        </row>
        <row r="31905">
          <cell r="S31905">
            <v>698481</v>
          </cell>
        </row>
        <row r="31906">
          <cell r="S31906">
            <v>3862500</v>
          </cell>
          <cell r="BB31906" t="str">
            <v>Oransje</v>
          </cell>
        </row>
        <row r="31907">
          <cell r="S31907">
            <v>567321</v>
          </cell>
        </row>
        <row r="31908">
          <cell r="S31908">
            <v>569833</v>
          </cell>
        </row>
        <row r="31909">
          <cell r="S31909">
            <v>94591.61</v>
          </cell>
        </row>
        <row r="31910">
          <cell r="S31910">
            <v>1424586.87</v>
          </cell>
        </row>
        <row r="31911">
          <cell r="S31911">
            <v>1094000</v>
          </cell>
        </row>
        <row r="31912">
          <cell r="S31912">
            <v>2106512</v>
          </cell>
          <cell r="BB31912" t="str">
            <v>Rød</v>
          </cell>
        </row>
        <row r="31913">
          <cell r="S31913">
            <v>1632358</v>
          </cell>
        </row>
        <row r="31914">
          <cell r="S31914">
            <v>2685983</v>
          </cell>
        </row>
        <row r="31915">
          <cell r="S31915">
            <v>729724</v>
          </cell>
        </row>
        <row r="31916">
          <cell r="S31916">
            <v>1349637.62</v>
          </cell>
        </row>
        <row r="31917">
          <cell r="S31917">
            <v>2186491</v>
          </cell>
        </row>
        <row r="31918">
          <cell r="S31918">
            <v>1268054</v>
          </cell>
        </row>
        <row r="31919">
          <cell r="S31919">
            <v>118961.01</v>
          </cell>
        </row>
        <row r="31920">
          <cell r="S31920">
            <v>882957</v>
          </cell>
        </row>
        <row r="31921">
          <cell r="S31921">
            <v>1097373</v>
          </cell>
          <cell r="BB31921" t="str">
            <v>Rød</v>
          </cell>
        </row>
        <row r="31922">
          <cell r="S31922">
            <v>1163020</v>
          </cell>
        </row>
        <row r="31923">
          <cell r="S31923">
            <v>2632404</v>
          </cell>
          <cell r="BB31923" t="str">
            <v>Grønn</v>
          </cell>
        </row>
        <row r="31924">
          <cell r="S31924">
            <v>1252000</v>
          </cell>
        </row>
        <row r="31925">
          <cell r="S31925">
            <v>2599826.2200000002</v>
          </cell>
        </row>
        <row r="31926">
          <cell r="S31926">
            <v>1258886</v>
          </cell>
        </row>
        <row r="31927">
          <cell r="S31927">
            <v>1101721.93</v>
          </cell>
        </row>
        <row r="31928">
          <cell r="S31928">
            <v>644326</v>
          </cell>
        </row>
        <row r="31929">
          <cell r="S31929">
            <v>2215000</v>
          </cell>
          <cell r="BB31929" t="str">
            <v>Gul</v>
          </cell>
        </row>
        <row r="31930">
          <cell r="S31930">
            <v>1468417</v>
          </cell>
        </row>
        <row r="31931">
          <cell r="S31931">
            <v>2376788</v>
          </cell>
        </row>
        <row r="31932">
          <cell r="S31932">
            <v>950386.76</v>
          </cell>
          <cell r="BB31932" t="str">
            <v>Rød</v>
          </cell>
        </row>
        <row r="31933">
          <cell r="S31933">
            <v>890717.09</v>
          </cell>
          <cell r="BB31933" t="str">
            <v>Oransje</v>
          </cell>
        </row>
        <row r="31934">
          <cell r="S31934">
            <v>549598</v>
          </cell>
        </row>
        <row r="31935">
          <cell r="S31935">
            <v>2076016</v>
          </cell>
        </row>
        <row r="31936">
          <cell r="S31936">
            <v>625290.71</v>
          </cell>
        </row>
        <row r="31937">
          <cell r="S31937">
            <v>2261464.08</v>
          </cell>
        </row>
        <row r="31938">
          <cell r="S31938">
            <v>403145</v>
          </cell>
        </row>
        <row r="31939">
          <cell r="S31939">
            <v>577920.67000000004</v>
          </cell>
          <cell r="BB31939" t="str">
            <v>Grønn</v>
          </cell>
        </row>
        <row r="31940">
          <cell r="S31940">
            <v>1734070</v>
          </cell>
        </row>
        <row r="31941">
          <cell r="S31941">
            <v>367040</v>
          </cell>
        </row>
        <row r="31942">
          <cell r="S31942">
            <v>1038990.29</v>
          </cell>
        </row>
        <row r="31943">
          <cell r="S31943">
            <v>1054833</v>
          </cell>
        </row>
        <row r="31944">
          <cell r="S31944">
            <v>3757414.58</v>
          </cell>
        </row>
        <row r="31945">
          <cell r="S31945">
            <v>2737500</v>
          </cell>
          <cell r="BB31945" t="str">
            <v>Oransje</v>
          </cell>
        </row>
        <row r="31946">
          <cell r="S31946">
            <v>2557282.42</v>
          </cell>
        </row>
        <row r="31947">
          <cell r="S31947">
            <v>1084420</v>
          </cell>
        </row>
        <row r="31948">
          <cell r="S31948">
            <v>914827</v>
          </cell>
        </row>
        <row r="31949">
          <cell r="S31949">
            <v>2104998.91</v>
          </cell>
        </row>
        <row r="31950">
          <cell r="S31950">
            <v>424569.24</v>
          </cell>
        </row>
        <row r="31951">
          <cell r="S31951">
            <v>1613713</v>
          </cell>
        </row>
        <row r="31952">
          <cell r="S31952">
            <v>1332341</v>
          </cell>
        </row>
        <row r="31953">
          <cell r="S31953">
            <v>1525790</v>
          </cell>
        </row>
        <row r="31954">
          <cell r="S31954">
            <v>803594</v>
          </cell>
        </row>
        <row r="31955">
          <cell r="S31955">
            <v>921649</v>
          </cell>
        </row>
        <row r="31956">
          <cell r="S31956">
            <v>4058099</v>
          </cell>
        </row>
        <row r="31957">
          <cell r="S31957">
            <v>1642279</v>
          </cell>
        </row>
        <row r="31958">
          <cell r="S31958">
            <v>1608395</v>
          </cell>
        </row>
        <row r="31959">
          <cell r="S31959">
            <v>1785837.59</v>
          </cell>
        </row>
        <row r="31960">
          <cell r="S31960">
            <v>1959445.86</v>
          </cell>
        </row>
        <row r="31961">
          <cell r="S31961">
            <v>46364.57</v>
          </cell>
        </row>
        <row r="31962">
          <cell r="S31962">
            <v>239000</v>
          </cell>
          <cell r="BB31962" t="str">
            <v>Rød</v>
          </cell>
        </row>
        <row r="31963">
          <cell r="S31963">
            <v>1705458.62</v>
          </cell>
        </row>
        <row r="31964">
          <cell r="S31964">
            <v>563525</v>
          </cell>
        </row>
        <row r="31965">
          <cell r="S31965">
            <v>845530</v>
          </cell>
        </row>
        <row r="31966">
          <cell r="S31966">
            <v>1714430.2</v>
          </cell>
        </row>
        <row r="31967">
          <cell r="S31967">
            <v>235000</v>
          </cell>
        </row>
        <row r="31968">
          <cell r="S31968">
            <v>1410623.45</v>
          </cell>
        </row>
        <row r="31969">
          <cell r="S31969">
            <v>513304.35</v>
          </cell>
        </row>
        <row r="31970">
          <cell r="S31970">
            <v>1180903</v>
          </cell>
        </row>
        <row r="31971">
          <cell r="S31971">
            <v>811808</v>
          </cell>
          <cell r="BB31971" t="str">
            <v>Rød</v>
          </cell>
        </row>
        <row r="31972">
          <cell r="S31972">
            <v>2303570</v>
          </cell>
        </row>
        <row r="31973">
          <cell r="S31973">
            <v>334637.17</v>
          </cell>
        </row>
        <row r="31974">
          <cell r="S31974">
            <v>958962</v>
          </cell>
        </row>
        <row r="31975">
          <cell r="S31975">
            <v>900330</v>
          </cell>
        </row>
        <row r="31976">
          <cell r="S31976">
            <v>2125426</v>
          </cell>
        </row>
        <row r="31977">
          <cell r="S31977">
            <v>493805</v>
          </cell>
        </row>
        <row r="31978">
          <cell r="S31978">
            <v>284640.5</v>
          </cell>
        </row>
        <row r="31979">
          <cell r="S31979">
            <v>1154232.6000000001</v>
          </cell>
        </row>
        <row r="31980">
          <cell r="S31980">
            <v>1099853</v>
          </cell>
        </row>
        <row r="31981">
          <cell r="S31981">
            <v>8272054.1299999999</v>
          </cell>
        </row>
        <row r="31982">
          <cell r="S31982">
            <v>2224904.7799999998</v>
          </cell>
        </row>
        <row r="31983">
          <cell r="S31983">
            <v>8042651</v>
          </cell>
          <cell r="BB31983" t="str">
            <v>Rød</v>
          </cell>
        </row>
        <row r="31984">
          <cell r="S31984">
            <v>809471.35</v>
          </cell>
        </row>
        <row r="31985">
          <cell r="S31985">
            <v>845000</v>
          </cell>
        </row>
        <row r="31986">
          <cell r="S31986">
            <v>7764000</v>
          </cell>
        </row>
        <row r="31987">
          <cell r="S31987">
            <v>3345000</v>
          </cell>
          <cell r="BB31987" t="str">
            <v>Oransje</v>
          </cell>
        </row>
        <row r="31988">
          <cell r="S31988">
            <v>1776219</v>
          </cell>
          <cell r="BB31988" t="str">
            <v>Rød</v>
          </cell>
        </row>
        <row r="31989">
          <cell r="S31989">
            <v>2160000</v>
          </cell>
        </row>
        <row r="31990">
          <cell r="S31990">
            <v>1051024</v>
          </cell>
        </row>
        <row r="31991">
          <cell r="S31991">
            <v>2490000</v>
          </cell>
        </row>
        <row r="31992">
          <cell r="S31992">
            <v>934555</v>
          </cell>
        </row>
        <row r="31993">
          <cell r="S31993">
            <v>2055974</v>
          </cell>
          <cell r="BB31993" t="str">
            <v>Grønn</v>
          </cell>
        </row>
        <row r="31994">
          <cell r="S31994">
            <v>2363962</v>
          </cell>
        </row>
        <row r="31995">
          <cell r="S31995">
            <v>976732</v>
          </cell>
          <cell r="BB31995" t="str">
            <v>Rød</v>
          </cell>
        </row>
        <row r="31996">
          <cell r="S31996">
            <v>1324401</v>
          </cell>
        </row>
        <row r="31997">
          <cell r="S31997">
            <v>254953.13</v>
          </cell>
        </row>
        <row r="31998">
          <cell r="S31998">
            <v>3975000</v>
          </cell>
        </row>
        <row r="31999">
          <cell r="S31999">
            <v>1280436</v>
          </cell>
        </row>
        <row r="32000">
          <cell r="S32000">
            <v>367504</v>
          </cell>
        </row>
        <row r="32001">
          <cell r="S32001">
            <v>2071398</v>
          </cell>
        </row>
        <row r="32002">
          <cell r="S32002">
            <v>844596</v>
          </cell>
          <cell r="BB32002" t="str">
            <v>Oransje</v>
          </cell>
        </row>
        <row r="32003">
          <cell r="S32003">
            <v>871961</v>
          </cell>
        </row>
        <row r="32004">
          <cell r="S32004">
            <v>2204524</v>
          </cell>
        </row>
        <row r="32005">
          <cell r="S32005">
            <v>2299217</v>
          </cell>
        </row>
        <row r="32006">
          <cell r="S32006">
            <v>959414.73</v>
          </cell>
          <cell r="BB32006" t="str">
            <v>Grønn</v>
          </cell>
        </row>
        <row r="32007">
          <cell r="S32007">
            <v>313949.86</v>
          </cell>
        </row>
        <row r="32008">
          <cell r="S32008">
            <v>1267533.48</v>
          </cell>
        </row>
        <row r="32009">
          <cell r="S32009">
            <v>931991</v>
          </cell>
        </row>
        <row r="32010">
          <cell r="S32010">
            <v>3533229</v>
          </cell>
          <cell r="BB32010" t="str">
            <v>Oransje</v>
          </cell>
        </row>
        <row r="32011">
          <cell r="S32011">
            <v>786207</v>
          </cell>
        </row>
        <row r="32012">
          <cell r="S32012">
            <v>2992482.18</v>
          </cell>
        </row>
        <row r="32013">
          <cell r="S32013">
            <v>1387343</v>
          </cell>
        </row>
        <row r="32014">
          <cell r="S32014">
            <v>2625779</v>
          </cell>
        </row>
        <row r="32015">
          <cell r="S32015">
            <v>804778</v>
          </cell>
        </row>
        <row r="32016">
          <cell r="S32016">
            <v>360123.71</v>
          </cell>
        </row>
        <row r="32017">
          <cell r="S32017">
            <v>1606438</v>
          </cell>
        </row>
        <row r="32018">
          <cell r="S32018">
            <v>2429000</v>
          </cell>
        </row>
        <row r="32019">
          <cell r="S32019">
            <v>5138368</v>
          </cell>
        </row>
        <row r="32020">
          <cell r="S32020">
            <v>1640804</v>
          </cell>
        </row>
        <row r="32021">
          <cell r="S32021">
            <v>1512649</v>
          </cell>
          <cell r="BB32021" t="str">
            <v>Rød</v>
          </cell>
        </row>
        <row r="32022">
          <cell r="S32022">
            <v>1266687</v>
          </cell>
        </row>
        <row r="32023">
          <cell r="S32023">
            <v>1520690</v>
          </cell>
        </row>
        <row r="32024">
          <cell r="S32024">
            <v>6899000</v>
          </cell>
        </row>
        <row r="32025">
          <cell r="S32025">
            <v>405013.87</v>
          </cell>
        </row>
        <row r="32026">
          <cell r="S32026">
            <v>1910000</v>
          </cell>
          <cell r="BB32026" t="str">
            <v>Rød</v>
          </cell>
        </row>
        <row r="32027">
          <cell r="S32027">
            <v>2855949</v>
          </cell>
        </row>
        <row r="32028">
          <cell r="S32028">
            <v>1107207</v>
          </cell>
        </row>
        <row r="32029">
          <cell r="S32029">
            <v>955134</v>
          </cell>
        </row>
        <row r="32030">
          <cell r="S32030">
            <v>2440727</v>
          </cell>
        </row>
        <row r="32031">
          <cell r="S32031">
            <v>1084098</v>
          </cell>
          <cell r="BB32031" t="str">
            <v>Rød</v>
          </cell>
        </row>
        <row r="32032">
          <cell r="S32032">
            <v>1296829</v>
          </cell>
        </row>
        <row r="32033">
          <cell r="S32033">
            <v>11200483</v>
          </cell>
        </row>
        <row r="32034">
          <cell r="S32034">
            <v>1813779</v>
          </cell>
        </row>
        <row r="32035">
          <cell r="S32035">
            <v>1527984.57</v>
          </cell>
        </row>
        <row r="32036">
          <cell r="S32036">
            <v>3287397.81</v>
          </cell>
        </row>
        <row r="32037">
          <cell r="S32037">
            <v>1187951.51</v>
          </cell>
        </row>
        <row r="32038">
          <cell r="S32038">
            <v>1803096</v>
          </cell>
        </row>
        <row r="32039">
          <cell r="S32039">
            <v>1083464.3500000001</v>
          </cell>
        </row>
        <row r="32040">
          <cell r="S32040">
            <v>1873657</v>
          </cell>
        </row>
        <row r="32041">
          <cell r="S32041">
            <v>301176.45</v>
          </cell>
        </row>
        <row r="32042">
          <cell r="S32042">
            <v>3556603</v>
          </cell>
        </row>
        <row r="32043">
          <cell r="S32043">
            <v>65228</v>
          </cell>
        </row>
        <row r="32044">
          <cell r="S32044">
            <v>1486211</v>
          </cell>
        </row>
        <row r="32045">
          <cell r="S32045">
            <v>910534</v>
          </cell>
        </row>
        <row r="32046">
          <cell r="S32046">
            <v>229853.42</v>
          </cell>
        </row>
        <row r="32047">
          <cell r="S32047">
            <v>8867001</v>
          </cell>
          <cell r="BB32047" t="str">
            <v>Oransje</v>
          </cell>
        </row>
        <row r="32048">
          <cell r="S32048">
            <v>1933985</v>
          </cell>
          <cell r="BB32048" t="str">
            <v>Gul</v>
          </cell>
        </row>
        <row r="32049">
          <cell r="S32049">
            <v>650000</v>
          </cell>
        </row>
        <row r="32050">
          <cell r="S32050">
            <v>2533804</v>
          </cell>
          <cell r="BB32050" t="str">
            <v>Gul</v>
          </cell>
        </row>
        <row r="32051">
          <cell r="S32051">
            <v>1991061</v>
          </cell>
        </row>
        <row r="32052">
          <cell r="S32052">
            <v>3514725</v>
          </cell>
          <cell r="BB32052" t="str">
            <v>Lys grønn</v>
          </cell>
        </row>
        <row r="32053">
          <cell r="S32053">
            <v>981344.81</v>
          </cell>
        </row>
        <row r="32054">
          <cell r="S32054">
            <v>1412744.38</v>
          </cell>
        </row>
        <row r="32055">
          <cell r="S32055">
            <v>1021077.15</v>
          </cell>
        </row>
        <row r="32056">
          <cell r="S32056">
            <v>531230</v>
          </cell>
        </row>
        <row r="32057">
          <cell r="S32057">
            <v>1532217</v>
          </cell>
        </row>
        <row r="32058">
          <cell r="S32058">
            <v>228078.1</v>
          </cell>
        </row>
        <row r="32059">
          <cell r="S32059">
            <v>1855963.08</v>
          </cell>
        </row>
        <row r="32060">
          <cell r="S32060">
            <v>1069654.56</v>
          </cell>
        </row>
        <row r="32061">
          <cell r="S32061">
            <v>1156855.6000000001</v>
          </cell>
          <cell r="BB32061" t="str">
            <v>Oransje</v>
          </cell>
        </row>
        <row r="32062">
          <cell r="S32062">
            <v>2385800.5699999998</v>
          </cell>
        </row>
        <row r="32063">
          <cell r="S32063">
            <v>1420813.28</v>
          </cell>
        </row>
        <row r="32064">
          <cell r="S32064">
            <v>873344.96</v>
          </cell>
        </row>
        <row r="32065">
          <cell r="S32065">
            <v>1830474</v>
          </cell>
        </row>
        <row r="32066">
          <cell r="S32066">
            <v>1860000</v>
          </cell>
        </row>
        <row r="32067">
          <cell r="S32067">
            <v>1141380</v>
          </cell>
        </row>
        <row r="32068">
          <cell r="S32068">
            <v>1330869</v>
          </cell>
        </row>
        <row r="32069">
          <cell r="S32069">
            <v>444156</v>
          </cell>
        </row>
        <row r="32070">
          <cell r="S32070">
            <v>1927873.96</v>
          </cell>
        </row>
        <row r="32071">
          <cell r="S32071">
            <v>162204.22</v>
          </cell>
        </row>
        <row r="32072">
          <cell r="S32072">
            <v>170363</v>
          </cell>
        </row>
        <row r="32073">
          <cell r="S32073">
            <v>748104</v>
          </cell>
          <cell r="BB32073" t="str">
            <v>Rød</v>
          </cell>
        </row>
        <row r="32074">
          <cell r="S32074">
            <v>3955528</v>
          </cell>
        </row>
        <row r="32075">
          <cell r="S32075">
            <v>1320180</v>
          </cell>
        </row>
        <row r="32076">
          <cell r="S32076">
            <v>1114674</v>
          </cell>
          <cell r="BB32076" t="str">
            <v>Rød</v>
          </cell>
        </row>
        <row r="32077">
          <cell r="S32077">
            <v>1160961.4099999999</v>
          </cell>
        </row>
        <row r="32078">
          <cell r="S32078">
            <v>1540179</v>
          </cell>
          <cell r="BB32078" t="str">
            <v>Lys grønn</v>
          </cell>
        </row>
        <row r="32079">
          <cell r="S32079">
            <v>992038</v>
          </cell>
        </row>
        <row r="32080">
          <cell r="S32080">
            <v>1190737</v>
          </cell>
        </row>
        <row r="32081">
          <cell r="S32081">
            <v>2679741</v>
          </cell>
        </row>
        <row r="32082">
          <cell r="S32082">
            <v>1647994.14</v>
          </cell>
        </row>
        <row r="32083">
          <cell r="S32083">
            <v>950000</v>
          </cell>
        </row>
        <row r="32084">
          <cell r="S32084">
            <v>2747746</v>
          </cell>
          <cell r="BB32084" t="str">
            <v>Gul</v>
          </cell>
        </row>
        <row r="32085">
          <cell r="S32085">
            <v>2187651</v>
          </cell>
        </row>
        <row r="32086">
          <cell r="S32086">
            <v>1966446</v>
          </cell>
        </row>
        <row r="32087">
          <cell r="S32087">
            <v>462984</v>
          </cell>
        </row>
        <row r="32088">
          <cell r="S32088">
            <v>1418806</v>
          </cell>
        </row>
        <row r="32089">
          <cell r="S32089">
            <v>3900675.97</v>
          </cell>
        </row>
        <row r="32090">
          <cell r="S32090">
            <v>943112.58</v>
          </cell>
        </row>
        <row r="32091">
          <cell r="S32091">
            <v>2464222</v>
          </cell>
          <cell r="BB32091" t="str">
            <v>Gul</v>
          </cell>
        </row>
        <row r="32092">
          <cell r="S32092">
            <v>942452</v>
          </cell>
        </row>
        <row r="32093">
          <cell r="S32093">
            <v>624669</v>
          </cell>
        </row>
        <row r="32094">
          <cell r="S32094">
            <v>1599065.32</v>
          </cell>
        </row>
        <row r="32095">
          <cell r="S32095">
            <v>1578246</v>
          </cell>
        </row>
        <row r="32096">
          <cell r="S32096">
            <v>1646851.59</v>
          </cell>
          <cell r="BB32096" t="str">
            <v>Rød</v>
          </cell>
        </row>
        <row r="32097">
          <cell r="S32097">
            <v>539000</v>
          </cell>
        </row>
        <row r="32098">
          <cell r="S32098">
            <v>588888</v>
          </cell>
        </row>
        <row r="32099">
          <cell r="S32099">
            <v>1768691</v>
          </cell>
        </row>
        <row r="32100">
          <cell r="S32100">
            <v>5200000</v>
          </cell>
        </row>
        <row r="32101">
          <cell r="S32101">
            <v>1532094.54</v>
          </cell>
        </row>
        <row r="32102">
          <cell r="S32102">
            <v>445110</v>
          </cell>
        </row>
        <row r="32103">
          <cell r="S32103">
            <v>1524937</v>
          </cell>
        </row>
        <row r="32104">
          <cell r="S32104">
            <v>2236462</v>
          </cell>
          <cell r="BB32104" t="str">
            <v>Oransje</v>
          </cell>
        </row>
        <row r="32105">
          <cell r="S32105">
            <v>2591754</v>
          </cell>
        </row>
        <row r="32106">
          <cell r="S32106">
            <v>1142990</v>
          </cell>
          <cell r="BB32106" t="str">
            <v>Oransje</v>
          </cell>
        </row>
        <row r="32107">
          <cell r="S32107">
            <v>2452437.75</v>
          </cell>
        </row>
        <row r="32108">
          <cell r="S32108">
            <v>1903507.95</v>
          </cell>
        </row>
        <row r="32109">
          <cell r="S32109">
            <v>570473.11</v>
          </cell>
        </row>
        <row r="32110">
          <cell r="S32110">
            <v>2499944.41</v>
          </cell>
        </row>
        <row r="32111">
          <cell r="S32111">
            <v>693471.64</v>
          </cell>
        </row>
        <row r="32112">
          <cell r="S32112">
            <v>965009</v>
          </cell>
        </row>
        <row r="32113">
          <cell r="S32113">
            <v>1266912.1599999999</v>
          </cell>
        </row>
        <row r="32114">
          <cell r="S32114">
            <v>1130000</v>
          </cell>
        </row>
        <row r="32115">
          <cell r="S32115">
            <v>1082140</v>
          </cell>
        </row>
        <row r="32116">
          <cell r="S32116">
            <v>885805.39</v>
          </cell>
        </row>
        <row r="32117">
          <cell r="S32117">
            <v>4215833</v>
          </cell>
          <cell r="BB32117" t="str">
            <v>Gul</v>
          </cell>
        </row>
        <row r="32118">
          <cell r="S32118">
            <v>280618</v>
          </cell>
        </row>
        <row r="32119">
          <cell r="S32119">
            <v>1107719</v>
          </cell>
        </row>
        <row r="32120">
          <cell r="S32120">
            <v>1401817.4</v>
          </cell>
        </row>
        <row r="32121">
          <cell r="S32121">
            <v>179618</v>
          </cell>
        </row>
        <row r="32122">
          <cell r="S32122">
            <v>1583525</v>
          </cell>
        </row>
        <row r="32123">
          <cell r="S32123">
            <v>3043180</v>
          </cell>
          <cell r="BB32123" t="str">
            <v>Oransje</v>
          </cell>
        </row>
        <row r="32124">
          <cell r="S32124">
            <v>768238</v>
          </cell>
        </row>
        <row r="32125">
          <cell r="S32125">
            <v>981345.29</v>
          </cell>
          <cell r="BB32125" t="str">
            <v>Gul</v>
          </cell>
        </row>
        <row r="32126">
          <cell r="S32126">
            <v>664224.65</v>
          </cell>
        </row>
        <row r="32127">
          <cell r="S32127">
            <v>1375000</v>
          </cell>
        </row>
        <row r="32128">
          <cell r="S32128">
            <v>1297872</v>
          </cell>
        </row>
        <row r="32129">
          <cell r="S32129">
            <v>1305697</v>
          </cell>
        </row>
        <row r="32130">
          <cell r="S32130">
            <v>1827266</v>
          </cell>
        </row>
        <row r="32131">
          <cell r="S32131">
            <v>2596.21</v>
          </cell>
        </row>
        <row r="32132">
          <cell r="S32132">
            <v>1756885</v>
          </cell>
        </row>
        <row r="32133">
          <cell r="S32133">
            <v>3083178</v>
          </cell>
        </row>
        <row r="32134">
          <cell r="S32134">
            <v>12932111.92</v>
          </cell>
        </row>
        <row r="32135">
          <cell r="S32135">
            <v>272381.82</v>
          </cell>
        </row>
        <row r="32136">
          <cell r="S32136">
            <v>497215.71</v>
          </cell>
        </row>
        <row r="32137">
          <cell r="S32137">
            <v>1574273</v>
          </cell>
        </row>
        <row r="32138">
          <cell r="S32138">
            <v>5209763</v>
          </cell>
        </row>
        <row r="32139">
          <cell r="S32139">
            <v>1422058.56</v>
          </cell>
        </row>
        <row r="32140">
          <cell r="S32140">
            <v>2009844.74</v>
          </cell>
        </row>
        <row r="32141">
          <cell r="S32141">
            <v>1021087</v>
          </cell>
        </row>
        <row r="32142">
          <cell r="S32142">
            <v>2348727</v>
          </cell>
        </row>
        <row r="32143">
          <cell r="S32143">
            <v>1196665.97</v>
          </cell>
        </row>
        <row r="32144">
          <cell r="S32144">
            <v>507058</v>
          </cell>
        </row>
        <row r="32145">
          <cell r="S32145">
            <v>720744</v>
          </cell>
          <cell r="BB32145" t="str">
            <v>Rød</v>
          </cell>
        </row>
        <row r="32146">
          <cell r="S32146">
            <v>3000000</v>
          </cell>
        </row>
        <row r="32147">
          <cell r="S32147">
            <v>2719093.52</v>
          </cell>
        </row>
        <row r="32148">
          <cell r="S32148">
            <v>1506547.86</v>
          </cell>
        </row>
        <row r="32149">
          <cell r="S32149">
            <v>2360293</v>
          </cell>
        </row>
        <row r="32150">
          <cell r="S32150">
            <v>3182458</v>
          </cell>
        </row>
        <row r="32151">
          <cell r="S32151">
            <v>1599999</v>
          </cell>
        </row>
        <row r="32152">
          <cell r="S32152">
            <v>1804106</v>
          </cell>
        </row>
        <row r="32153">
          <cell r="S32153">
            <v>935488</v>
          </cell>
        </row>
        <row r="32154">
          <cell r="S32154">
            <v>2208255</v>
          </cell>
        </row>
        <row r="32155">
          <cell r="S32155">
            <v>232050</v>
          </cell>
        </row>
        <row r="32156">
          <cell r="S32156">
            <v>2184704.64</v>
          </cell>
        </row>
        <row r="32157">
          <cell r="S32157">
            <v>1935211.8</v>
          </cell>
        </row>
        <row r="32158">
          <cell r="S32158">
            <v>2500000</v>
          </cell>
        </row>
        <row r="32159">
          <cell r="S32159">
            <v>1111512</v>
          </cell>
        </row>
        <row r="32160">
          <cell r="S32160">
            <v>82260</v>
          </cell>
        </row>
        <row r="32161">
          <cell r="S32161">
            <v>3690000</v>
          </cell>
        </row>
        <row r="32162">
          <cell r="S32162">
            <v>582875.99</v>
          </cell>
        </row>
        <row r="32163">
          <cell r="S32163">
            <v>821955</v>
          </cell>
        </row>
        <row r="32164">
          <cell r="S32164">
            <v>3102329</v>
          </cell>
        </row>
        <row r="32165">
          <cell r="S32165">
            <v>1198245</v>
          </cell>
        </row>
        <row r="32166">
          <cell r="S32166">
            <v>993316</v>
          </cell>
        </row>
        <row r="32167">
          <cell r="S32167">
            <v>1893560</v>
          </cell>
          <cell r="BB32167" t="str">
            <v>Oransje</v>
          </cell>
        </row>
        <row r="32168">
          <cell r="S32168">
            <v>335801.94</v>
          </cell>
        </row>
        <row r="32169">
          <cell r="S32169">
            <v>780497.09</v>
          </cell>
        </row>
        <row r="32170">
          <cell r="S32170">
            <v>782481.9</v>
          </cell>
        </row>
        <row r="32171">
          <cell r="S32171">
            <v>1344517.33</v>
          </cell>
        </row>
        <row r="32172">
          <cell r="S32172">
            <v>1392332.85</v>
          </cell>
        </row>
        <row r="32173">
          <cell r="S32173">
            <v>796552</v>
          </cell>
        </row>
        <row r="32174">
          <cell r="S32174">
            <v>592510.9</v>
          </cell>
        </row>
        <row r="32175">
          <cell r="S32175">
            <v>653231.57999999996</v>
          </cell>
        </row>
        <row r="32176">
          <cell r="S32176">
            <v>347423.05</v>
          </cell>
        </row>
        <row r="32177">
          <cell r="S32177">
            <v>1946755</v>
          </cell>
        </row>
        <row r="32178">
          <cell r="S32178">
            <v>2645426</v>
          </cell>
          <cell r="BB32178" t="str">
            <v>Rød</v>
          </cell>
        </row>
        <row r="32179">
          <cell r="S32179">
            <v>1175917.75</v>
          </cell>
        </row>
        <row r="32180">
          <cell r="S32180">
            <v>3557600</v>
          </cell>
        </row>
        <row r="32181">
          <cell r="S32181">
            <v>2279789</v>
          </cell>
        </row>
        <row r="32182">
          <cell r="S32182">
            <v>819395</v>
          </cell>
        </row>
        <row r="32183">
          <cell r="S32183">
            <v>500000</v>
          </cell>
          <cell r="BB32183" t="str">
            <v>Rød</v>
          </cell>
        </row>
        <row r="32184">
          <cell r="S32184">
            <v>685493</v>
          </cell>
        </row>
        <row r="32185">
          <cell r="S32185">
            <v>468990</v>
          </cell>
          <cell r="BB32185" t="str">
            <v>Rød</v>
          </cell>
        </row>
        <row r="32186">
          <cell r="S32186">
            <v>703477</v>
          </cell>
        </row>
        <row r="32187">
          <cell r="S32187">
            <v>3445813</v>
          </cell>
        </row>
        <row r="32188">
          <cell r="S32188">
            <v>1012000</v>
          </cell>
        </row>
        <row r="32189">
          <cell r="S32189">
            <v>304353.96999999997</v>
          </cell>
        </row>
        <row r="32190">
          <cell r="S32190">
            <v>4188686.59</v>
          </cell>
          <cell r="BB32190" t="str">
            <v>Oransje</v>
          </cell>
        </row>
        <row r="32191">
          <cell r="S32191">
            <v>2212880</v>
          </cell>
        </row>
        <row r="32192">
          <cell r="S32192">
            <v>5000000</v>
          </cell>
        </row>
        <row r="32193">
          <cell r="S32193">
            <v>2400751</v>
          </cell>
        </row>
        <row r="32194">
          <cell r="S32194">
            <v>1064659</v>
          </cell>
          <cell r="BB32194" t="str">
            <v>Grønn</v>
          </cell>
        </row>
        <row r="32195">
          <cell r="S32195">
            <v>1494325.03</v>
          </cell>
        </row>
        <row r="32196">
          <cell r="S32196">
            <v>545000.02</v>
          </cell>
        </row>
        <row r="32197">
          <cell r="S32197">
            <v>1381777.18</v>
          </cell>
        </row>
        <row r="32198">
          <cell r="S32198">
            <v>2002427</v>
          </cell>
        </row>
        <row r="32199">
          <cell r="S32199">
            <v>1707780</v>
          </cell>
        </row>
        <row r="32200">
          <cell r="S32200">
            <v>512600</v>
          </cell>
        </row>
        <row r="32201">
          <cell r="S32201">
            <v>1396355.86</v>
          </cell>
          <cell r="BB32201" t="str">
            <v>Rød</v>
          </cell>
        </row>
        <row r="32202">
          <cell r="S32202">
            <v>3700000</v>
          </cell>
        </row>
        <row r="32203">
          <cell r="S32203">
            <v>1081421.76</v>
          </cell>
        </row>
        <row r="32204">
          <cell r="S32204">
            <v>390000</v>
          </cell>
        </row>
        <row r="32205">
          <cell r="S32205">
            <v>1151446</v>
          </cell>
          <cell r="BB32205" t="str">
            <v>Rød</v>
          </cell>
        </row>
        <row r="32206">
          <cell r="S32206">
            <v>2090000</v>
          </cell>
          <cell r="BB32206" t="str">
            <v>Grønn</v>
          </cell>
        </row>
        <row r="32207">
          <cell r="S32207">
            <v>3569509</v>
          </cell>
        </row>
        <row r="32208">
          <cell r="S32208">
            <v>1785000</v>
          </cell>
        </row>
        <row r="32209">
          <cell r="S32209">
            <v>3478751</v>
          </cell>
          <cell r="BB32209" t="str">
            <v>Rød</v>
          </cell>
        </row>
        <row r="32210">
          <cell r="S32210">
            <v>1181543</v>
          </cell>
        </row>
        <row r="32211">
          <cell r="S32211">
            <v>2735500</v>
          </cell>
          <cell r="BB32211" t="str">
            <v>Oransje</v>
          </cell>
        </row>
        <row r="32212">
          <cell r="S32212">
            <v>426548</v>
          </cell>
        </row>
        <row r="32213">
          <cell r="S32213">
            <v>1888450</v>
          </cell>
          <cell r="BB32213" t="str">
            <v>Oransje</v>
          </cell>
        </row>
        <row r="32214">
          <cell r="S32214">
            <v>4251889</v>
          </cell>
        </row>
        <row r="32215">
          <cell r="S32215">
            <v>1200383</v>
          </cell>
        </row>
        <row r="32216">
          <cell r="S32216">
            <v>1087041</v>
          </cell>
        </row>
        <row r="32217">
          <cell r="S32217">
            <v>113328</v>
          </cell>
        </row>
        <row r="32218">
          <cell r="S32218">
            <v>32599.37</v>
          </cell>
        </row>
        <row r="32219">
          <cell r="S32219">
            <v>2617500</v>
          </cell>
          <cell r="BB32219" t="str">
            <v>Gul</v>
          </cell>
        </row>
        <row r="32220">
          <cell r="S32220">
            <v>4225173</v>
          </cell>
        </row>
        <row r="32221">
          <cell r="S32221">
            <v>1980507</v>
          </cell>
        </row>
        <row r="32222">
          <cell r="S32222">
            <v>1752791</v>
          </cell>
        </row>
        <row r="32223">
          <cell r="S32223">
            <v>1052580</v>
          </cell>
        </row>
        <row r="32224">
          <cell r="S32224">
            <v>1360000</v>
          </cell>
        </row>
        <row r="32225">
          <cell r="S32225">
            <v>970720</v>
          </cell>
        </row>
        <row r="32226">
          <cell r="S32226">
            <v>364126</v>
          </cell>
        </row>
        <row r="32227">
          <cell r="S32227">
            <v>1042259</v>
          </cell>
        </row>
        <row r="32228">
          <cell r="S32228">
            <v>892990</v>
          </cell>
        </row>
        <row r="32229">
          <cell r="S32229">
            <v>2872500</v>
          </cell>
        </row>
        <row r="32230">
          <cell r="S32230">
            <v>1643648.33</v>
          </cell>
        </row>
        <row r="32231">
          <cell r="S32231">
            <v>3651959</v>
          </cell>
        </row>
        <row r="32232">
          <cell r="S32232">
            <v>661257.36</v>
          </cell>
        </row>
        <row r="32233">
          <cell r="S32233">
            <v>5025000</v>
          </cell>
        </row>
        <row r="32234">
          <cell r="S32234">
            <v>114831</v>
          </cell>
        </row>
        <row r="32235">
          <cell r="S32235">
            <v>2720904</v>
          </cell>
          <cell r="BB32235" t="str">
            <v>Oransje</v>
          </cell>
        </row>
        <row r="32236">
          <cell r="S32236">
            <v>445559</v>
          </cell>
        </row>
        <row r="32237">
          <cell r="S32237">
            <v>993169</v>
          </cell>
        </row>
        <row r="32238">
          <cell r="S32238">
            <v>1668982.28</v>
          </cell>
        </row>
        <row r="32239">
          <cell r="S32239">
            <v>1823200</v>
          </cell>
        </row>
        <row r="32240">
          <cell r="S32240">
            <v>2463230.09</v>
          </cell>
        </row>
        <row r="32241">
          <cell r="S32241">
            <v>2013119.43</v>
          </cell>
        </row>
        <row r="32242">
          <cell r="S32242">
            <v>1878202.72</v>
          </cell>
        </row>
        <row r="32243">
          <cell r="S32243">
            <v>1045694.4</v>
          </cell>
        </row>
        <row r="32244">
          <cell r="S32244">
            <v>6703778.6500000004</v>
          </cell>
        </row>
        <row r="32245">
          <cell r="S32245">
            <v>1486978.64</v>
          </cell>
        </row>
        <row r="32246">
          <cell r="S32246">
            <v>2625000</v>
          </cell>
        </row>
        <row r="32247">
          <cell r="S32247">
            <v>1606125</v>
          </cell>
        </row>
        <row r="32248">
          <cell r="S32248">
            <v>1451825</v>
          </cell>
        </row>
        <row r="32249">
          <cell r="S32249">
            <v>1463637.84</v>
          </cell>
        </row>
        <row r="32250">
          <cell r="S32250">
            <v>26060</v>
          </cell>
        </row>
        <row r="32251">
          <cell r="S32251">
            <v>3370000</v>
          </cell>
        </row>
        <row r="32252">
          <cell r="S32252">
            <v>933542</v>
          </cell>
        </row>
        <row r="32253">
          <cell r="S32253">
            <v>923482</v>
          </cell>
        </row>
        <row r="32254">
          <cell r="S32254">
            <v>1291945</v>
          </cell>
        </row>
        <row r="32255">
          <cell r="S32255">
            <v>2550000</v>
          </cell>
        </row>
        <row r="32256">
          <cell r="S32256">
            <v>2090393</v>
          </cell>
        </row>
        <row r="32257">
          <cell r="S32257">
            <v>1825319</v>
          </cell>
        </row>
        <row r="32258">
          <cell r="S32258">
            <v>1285172</v>
          </cell>
        </row>
        <row r="32259">
          <cell r="S32259">
            <v>3004527</v>
          </cell>
        </row>
        <row r="32260">
          <cell r="S32260">
            <v>1092460</v>
          </cell>
        </row>
        <row r="32261">
          <cell r="S32261">
            <v>3790000</v>
          </cell>
        </row>
        <row r="32262">
          <cell r="S32262">
            <v>1470868</v>
          </cell>
        </row>
        <row r="32263">
          <cell r="S32263">
            <v>1360941</v>
          </cell>
        </row>
        <row r="32264">
          <cell r="S32264">
            <v>1644812</v>
          </cell>
        </row>
        <row r="32265">
          <cell r="S32265">
            <v>4514592</v>
          </cell>
          <cell r="BB32265" t="str">
            <v>Grønn</v>
          </cell>
        </row>
        <row r="32266">
          <cell r="S32266">
            <v>973058.05</v>
          </cell>
        </row>
        <row r="32267">
          <cell r="S32267">
            <v>286273.43</v>
          </cell>
        </row>
        <row r="32268">
          <cell r="S32268">
            <v>1930482.52</v>
          </cell>
        </row>
        <row r="32269">
          <cell r="S32269">
            <v>2358134</v>
          </cell>
        </row>
        <row r="32270">
          <cell r="S32270">
            <v>2777579.28</v>
          </cell>
        </row>
        <row r="32271">
          <cell r="S32271">
            <v>543937</v>
          </cell>
        </row>
        <row r="32272">
          <cell r="S32272">
            <v>440922</v>
          </cell>
        </row>
        <row r="32273">
          <cell r="S32273">
            <v>857643</v>
          </cell>
        </row>
        <row r="32274">
          <cell r="S32274">
            <v>1877265</v>
          </cell>
        </row>
        <row r="32275">
          <cell r="S32275">
            <v>769510</v>
          </cell>
        </row>
        <row r="32276">
          <cell r="S32276">
            <v>2308574</v>
          </cell>
        </row>
        <row r="32277">
          <cell r="S32277">
            <v>4264680</v>
          </cell>
        </row>
        <row r="32278">
          <cell r="S32278">
            <v>1751104</v>
          </cell>
        </row>
        <row r="32279">
          <cell r="S32279">
            <v>3842212</v>
          </cell>
          <cell r="BB32279" t="str">
            <v>Gul</v>
          </cell>
        </row>
        <row r="32280">
          <cell r="S32280">
            <v>3950868</v>
          </cell>
          <cell r="BB32280" t="str">
            <v>Oransje</v>
          </cell>
        </row>
        <row r="32281">
          <cell r="S32281">
            <v>1831342</v>
          </cell>
          <cell r="BB32281" t="str">
            <v>Rød</v>
          </cell>
        </row>
        <row r="32282">
          <cell r="S32282">
            <v>188043.17</v>
          </cell>
        </row>
        <row r="32283">
          <cell r="S32283">
            <v>663582.73</v>
          </cell>
          <cell r="BB32283" t="str">
            <v>Oransje</v>
          </cell>
        </row>
        <row r="32284">
          <cell r="S32284">
            <v>1127355</v>
          </cell>
        </row>
        <row r="32285">
          <cell r="S32285">
            <v>973941.86</v>
          </cell>
        </row>
        <row r="32286">
          <cell r="S32286">
            <v>1500000</v>
          </cell>
        </row>
        <row r="32287">
          <cell r="S32287">
            <v>561701.96</v>
          </cell>
        </row>
        <row r="32288">
          <cell r="S32288">
            <v>992230.5</v>
          </cell>
        </row>
        <row r="32289">
          <cell r="S32289">
            <v>569761</v>
          </cell>
        </row>
        <row r="32290">
          <cell r="S32290">
            <v>817398</v>
          </cell>
        </row>
        <row r="32291">
          <cell r="S32291">
            <v>662631.86</v>
          </cell>
        </row>
        <row r="32292">
          <cell r="S32292">
            <v>861627</v>
          </cell>
        </row>
        <row r="32293">
          <cell r="S32293">
            <v>1692570</v>
          </cell>
        </row>
        <row r="32294">
          <cell r="S32294">
            <v>1822801</v>
          </cell>
        </row>
        <row r="32295">
          <cell r="S32295">
            <v>2084923.11</v>
          </cell>
        </row>
        <row r="32296">
          <cell r="S32296">
            <v>1621154</v>
          </cell>
        </row>
        <row r="32297">
          <cell r="S32297">
            <v>1847313</v>
          </cell>
        </row>
        <row r="32298">
          <cell r="S32298">
            <v>5904655</v>
          </cell>
        </row>
        <row r="32299">
          <cell r="S32299">
            <v>4859976.67</v>
          </cell>
        </row>
        <row r="32300">
          <cell r="S32300">
            <v>1052000</v>
          </cell>
          <cell r="BB32300" t="str">
            <v>Rød</v>
          </cell>
        </row>
        <row r="32301">
          <cell r="S32301">
            <v>2244613</v>
          </cell>
        </row>
        <row r="32302">
          <cell r="S32302">
            <v>1068429</v>
          </cell>
        </row>
        <row r="32303">
          <cell r="S32303">
            <v>2900000</v>
          </cell>
          <cell r="BB32303" t="str">
            <v>Gul</v>
          </cell>
        </row>
        <row r="32304">
          <cell r="S32304">
            <v>1326790</v>
          </cell>
        </row>
        <row r="32305">
          <cell r="S32305">
            <v>348502</v>
          </cell>
        </row>
        <row r="32306">
          <cell r="S32306">
            <v>2611183</v>
          </cell>
        </row>
        <row r="32307">
          <cell r="S32307">
            <v>1482234.71</v>
          </cell>
        </row>
        <row r="32308">
          <cell r="S32308">
            <v>4290000</v>
          </cell>
        </row>
        <row r="32309">
          <cell r="S32309">
            <v>1693000</v>
          </cell>
        </row>
        <row r="32310">
          <cell r="S32310">
            <v>200000</v>
          </cell>
        </row>
        <row r="32311">
          <cell r="S32311">
            <v>610977.81999999995</v>
          </cell>
        </row>
        <row r="32312">
          <cell r="S32312">
            <v>264009.75</v>
          </cell>
        </row>
        <row r="32313">
          <cell r="S32313">
            <v>1439360</v>
          </cell>
        </row>
        <row r="32314">
          <cell r="S32314">
            <v>3990000</v>
          </cell>
        </row>
        <row r="32315">
          <cell r="S32315">
            <v>1865803</v>
          </cell>
          <cell r="BB32315" t="str">
            <v>Oransje</v>
          </cell>
        </row>
        <row r="32316">
          <cell r="S32316">
            <v>2914315</v>
          </cell>
        </row>
        <row r="32317">
          <cell r="S32317">
            <v>1255146</v>
          </cell>
        </row>
        <row r="32318">
          <cell r="S32318">
            <v>660315</v>
          </cell>
        </row>
        <row r="32319">
          <cell r="S32319">
            <v>2014262</v>
          </cell>
        </row>
        <row r="32320">
          <cell r="S32320">
            <v>5625000</v>
          </cell>
          <cell r="BB32320" t="str">
            <v>Oransje</v>
          </cell>
        </row>
        <row r="32321">
          <cell r="S32321">
            <v>1237433.2</v>
          </cell>
        </row>
        <row r="32322">
          <cell r="S32322">
            <v>690384</v>
          </cell>
        </row>
        <row r="32323">
          <cell r="S32323">
            <v>1176969</v>
          </cell>
        </row>
        <row r="32324">
          <cell r="S32324">
            <v>1115000</v>
          </cell>
        </row>
        <row r="32325">
          <cell r="S32325">
            <v>1950000</v>
          </cell>
        </row>
        <row r="32326">
          <cell r="S32326">
            <v>657786</v>
          </cell>
        </row>
        <row r="32327">
          <cell r="S32327">
            <v>2362500</v>
          </cell>
        </row>
        <row r="32328">
          <cell r="S32328">
            <v>1698572.87</v>
          </cell>
        </row>
        <row r="32329">
          <cell r="S32329">
            <v>2000000</v>
          </cell>
        </row>
        <row r="32330">
          <cell r="S32330">
            <v>2103739.7799999998</v>
          </cell>
        </row>
        <row r="32331">
          <cell r="S32331">
            <v>1505000</v>
          </cell>
        </row>
        <row r="32332">
          <cell r="S32332">
            <v>2098174</v>
          </cell>
        </row>
        <row r="32333">
          <cell r="S32333">
            <v>1063449</v>
          </cell>
        </row>
        <row r="32334">
          <cell r="S32334">
            <v>593750</v>
          </cell>
        </row>
        <row r="32335">
          <cell r="S32335">
            <v>1810786</v>
          </cell>
          <cell r="BB32335" t="str">
            <v>Oransje</v>
          </cell>
        </row>
        <row r="32336">
          <cell r="S32336">
            <v>3493940.4</v>
          </cell>
        </row>
        <row r="32337">
          <cell r="S32337">
            <v>1775310</v>
          </cell>
        </row>
        <row r="32338">
          <cell r="S32338">
            <v>1872336.96</v>
          </cell>
        </row>
        <row r="32339">
          <cell r="S32339">
            <v>1856987</v>
          </cell>
        </row>
        <row r="32340">
          <cell r="S32340">
            <v>980976</v>
          </cell>
        </row>
        <row r="32341">
          <cell r="S32341">
            <v>3278933</v>
          </cell>
        </row>
        <row r="32342">
          <cell r="S32342">
            <v>1594077</v>
          </cell>
        </row>
        <row r="32343">
          <cell r="S32343">
            <v>1995397</v>
          </cell>
          <cell r="BB32343" t="str">
            <v>Rød</v>
          </cell>
        </row>
        <row r="32344">
          <cell r="S32344">
            <v>4201414</v>
          </cell>
        </row>
        <row r="32345">
          <cell r="S32345">
            <v>1685715</v>
          </cell>
          <cell r="BB32345" t="str">
            <v>Oransje</v>
          </cell>
        </row>
        <row r="32346">
          <cell r="S32346">
            <v>819641</v>
          </cell>
        </row>
        <row r="32347">
          <cell r="S32347">
            <v>2650000</v>
          </cell>
        </row>
        <row r="32348">
          <cell r="S32348">
            <v>1197289</v>
          </cell>
        </row>
        <row r="32349">
          <cell r="S32349">
            <v>389164</v>
          </cell>
        </row>
        <row r="32350">
          <cell r="S32350">
            <v>3679827</v>
          </cell>
        </row>
        <row r="32351">
          <cell r="S32351">
            <v>1112029</v>
          </cell>
        </row>
        <row r="32352">
          <cell r="S32352">
            <v>3385000</v>
          </cell>
        </row>
        <row r="32353">
          <cell r="S32353">
            <v>1426012</v>
          </cell>
        </row>
        <row r="32354">
          <cell r="S32354">
            <v>2130154</v>
          </cell>
        </row>
        <row r="32355">
          <cell r="S32355">
            <v>350000</v>
          </cell>
          <cell r="BB32355" t="str">
            <v>Oransje</v>
          </cell>
        </row>
        <row r="32356">
          <cell r="S32356">
            <v>1293618.7</v>
          </cell>
        </row>
        <row r="32357">
          <cell r="S32357">
            <v>600089</v>
          </cell>
        </row>
        <row r="32358">
          <cell r="S32358">
            <v>1221667.3700000001</v>
          </cell>
        </row>
        <row r="32359">
          <cell r="S32359">
            <v>1079624</v>
          </cell>
        </row>
        <row r="32360">
          <cell r="S32360">
            <v>3319886</v>
          </cell>
        </row>
        <row r="32361">
          <cell r="S32361">
            <v>1239558</v>
          </cell>
        </row>
        <row r="32362">
          <cell r="S32362">
            <v>4442404</v>
          </cell>
        </row>
        <row r="32363">
          <cell r="S32363">
            <v>2539000</v>
          </cell>
        </row>
        <row r="32364">
          <cell r="S32364">
            <v>959426.5</v>
          </cell>
        </row>
        <row r="32365">
          <cell r="S32365">
            <v>3403000</v>
          </cell>
        </row>
        <row r="32366">
          <cell r="S32366">
            <v>793914</v>
          </cell>
          <cell r="BB32366" t="str">
            <v>Oransje</v>
          </cell>
        </row>
        <row r="32367">
          <cell r="S32367">
            <v>48488.38</v>
          </cell>
          <cell r="BB32367" t="str">
            <v>Rød</v>
          </cell>
        </row>
        <row r="32368">
          <cell r="S32368">
            <v>465400.64</v>
          </cell>
        </row>
        <row r="32369">
          <cell r="S32369">
            <v>2493533.4300000002</v>
          </cell>
        </row>
        <row r="32370">
          <cell r="S32370">
            <v>1473608.21</v>
          </cell>
        </row>
        <row r="32371">
          <cell r="S32371">
            <v>1194621.3700000001</v>
          </cell>
        </row>
        <row r="32372">
          <cell r="S32372">
            <v>300162.7</v>
          </cell>
        </row>
        <row r="32373">
          <cell r="S32373">
            <v>914894.31</v>
          </cell>
        </row>
        <row r="32374">
          <cell r="S32374">
            <v>17595</v>
          </cell>
        </row>
        <row r="32375">
          <cell r="S32375">
            <v>2500000</v>
          </cell>
        </row>
        <row r="32376">
          <cell r="S32376">
            <v>2820444.74</v>
          </cell>
        </row>
        <row r="32377">
          <cell r="S32377">
            <v>1338115</v>
          </cell>
        </row>
        <row r="32378">
          <cell r="S32378">
            <v>268767.76</v>
          </cell>
        </row>
        <row r="32379">
          <cell r="S32379">
            <v>1568841</v>
          </cell>
          <cell r="BB32379" t="str">
            <v>Oransje</v>
          </cell>
        </row>
        <row r="32380">
          <cell r="S32380">
            <v>3056250</v>
          </cell>
          <cell r="BB32380" t="str">
            <v>Rød</v>
          </cell>
        </row>
        <row r="32381">
          <cell r="S32381">
            <v>695046</v>
          </cell>
          <cell r="BB32381" t="str">
            <v>Oransje</v>
          </cell>
        </row>
        <row r="32382">
          <cell r="S32382">
            <v>1401455</v>
          </cell>
        </row>
        <row r="32383">
          <cell r="S32383">
            <v>1854079</v>
          </cell>
        </row>
        <row r="32384">
          <cell r="S32384">
            <v>1025110</v>
          </cell>
        </row>
        <row r="32385">
          <cell r="S32385">
            <v>1059742</v>
          </cell>
        </row>
        <row r="32386">
          <cell r="S32386">
            <v>493505</v>
          </cell>
        </row>
        <row r="32387">
          <cell r="S32387">
            <v>764769</v>
          </cell>
        </row>
        <row r="32388">
          <cell r="S32388">
            <v>850637.56</v>
          </cell>
        </row>
        <row r="32389">
          <cell r="S32389">
            <v>1375413</v>
          </cell>
        </row>
        <row r="32390">
          <cell r="S32390">
            <v>1246134</v>
          </cell>
          <cell r="BB32390" t="str">
            <v>Grønn</v>
          </cell>
        </row>
        <row r="32391">
          <cell r="S32391">
            <v>2214157.0099999998</v>
          </cell>
          <cell r="BB32391" t="str">
            <v>Gul</v>
          </cell>
        </row>
        <row r="32392">
          <cell r="S32392">
            <v>848545</v>
          </cell>
        </row>
        <row r="32393">
          <cell r="S32393">
            <v>1117250</v>
          </cell>
        </row>
        <row r="32394">
          <cell r="S32394">
            <v>462801.37</v>
          </cell>
        </row>
        <row r="32395">
          <cell r="S32395">
            <v>1387500</v>
          </cell>
        </row>
        <row r="32396">
          <cell r="S32396">
            <v>753898.84</v>
          </cell>
        </row>
        <row r="32397">
          <cell r="S32397">
            <v>950000</v>
          </cell>
        </row>
        <row r="32398">
          <cell r="S32398">
            <v>1387181</v>
          </cell>
        </row>
        <row r="32399">
          <cell r="S32399">
            <v>2024460</v>
          </cell>
        </row>
        <row r="32400">
          <cell r="S32400">
            <v>954945.96</v>
          </cell>
        </row>
        <row r="32401">
          <cell r="S32401">
            <v>2706936</v>
          </cell>
        </row>
        <row r="32402">
          <cell r="S32402">
            <v>1226097.3400000001</v>
          </cell>
          <cell r="BB32402" t="str">
            <v>Gul</v>
          </cell>
        </row>
        <row r="32403">
          <cell r="S32403">
            <v>1731856</v>
          </cell>
        </row>
        <row r="32404">
          <cell r="S32404">
            <v>1680000</v>
          </cell>
        </row>
        <row r="32405">
          <cell r="S32405">
            <v>1576304</v>
          </cell>
        </row>
        <row r="32406">
          <cell r="S32406">
            <v>3300000</v>
          </cell>
        </row>
        <row r="32407">
          <cell r="S32407">
            <v>1148226</v>
          </cell>
        </row>
        <row r="32408">
          <cell r="S32408">
            <v>4230000</v>
          </cell>
        </row>
        <row r="32409">
          <cell r="S32409">
            <v>394857</v>
          </cell>
        </row>
        <row r="32410">
          <cell r="S32410">
            <v>2024611.77</v>
          </cell>
        </row>
        <row r="32411">
          <cell r="S32411">
            <v>1256369</v>
          </cell>
        </row>
        <row r="32412">
          <cell r="S32412">
            <v>700000</v>
          </cell>
        </row>
        <row r="32413">
          <cell r="S32413">
            <v>2044777</v>
          </cell>
          <cell r="BB32413" t="str">
            <v>Lys grønn</v>
          </cell>
        </row>
        <row r="32414">
          <cell r="S32414">
            <v>654139.79</v>
          </cell>
        </row>
        <row r="32415">
          <cell r="S32415">
            <v>2126878</v>
          </cell>
        </row>
        <row r="32416">
          <cell r="S32416">
            <v>1206242</v>
          </cell>
        </row>
        <row r="32417">
          <cell r="S32417">
            <v>1117604</v>
          </cell>
        </row>
        <row r="32418">
          <cell r="S32418">
            <v>2924773</v>
          </cell>
        </row>
        <row r="32419">
          <cell r="S32419">
            <v>2300000</v>
          </cell>
        </row>
        <row r="32420">
          <cell r="S32420">
            <v>1418458.69</v>
          </cell>
        </row>
        <row r="32421">
          <cell r="S32421">
            <v>1258298.32</v>
          </cell>
        </row>
        <row r="32422">
          <cell r="S32422">
            <v>549693</v>
          </cell>
        </row>
        <row r="32423">
          <cell r="S32423">
            <v>1314372</v>
          </cell>
        </row>
        <row r="32424">
          <cell r="S32424">
            <v>2347700.36</v>
          </cell>
        </row>
        <row r="32425">
          <cell r="S32425">
            <v>981682.04</v>
          </cell>
        </row>
        <row r="32426">
          <cell r="S32426">
            <v>2128832</v>
          </cell>
        </row>
        <row r="32427">
          <cell r="S32427">
            <v>2423067</v>
          </cell>
        </row>
        <row r="32428">
          <cell r="S32428">
            <v>1981941</v>
          </cell>
          <cell r="BB32428" t="str">
            <v>Gul</v>
          </cell>
        </row>
        <row r="32429">
          <cell r="S32429">
            <v>2910175</v>
          </cell>
        </row>
        <row r="32430">
          <cell r="S32430">
            <v>372656</v>
          </cell>
        </row>
        <row r="32431">
          <cell r="S32431">
            <v>1325217</v>
          </cell>
        </row>
        <row r="32432">
          <cell r="S32432">
            <v>1585777</v>
          </cell>
        </row>
        <row r="32433">
          <cell r="S32433">
            <v>108221</v>
          </cell>
        </row>
        <row r="32434">
          <cell r="S32434">
            <v>2843438</v>
          </cell>
        </row>
        <row r="32435">
          <cell r="S32435">
            <v>109399.94</v>
          </cell>
        </row>
        <row r="32436">
          <cell r="S32436">
            <v>1614528</v>
          </cell>
        </row>
        <row r="32437">
          <cell r="S32437">
            <v>1389359.67</v>
          </cell>
        </row>
        <row r="32438">
          <cell r="S32438">
            <v>171382</v>
          </cell>
        </row>
        <row r="32439">
          <cell r="S32439">
            <v>1602004.65</v>
          </cell>
        </row>
        <row r="32440">
          <cell r="S32440">
            <v>1444129.34</v>
          </cell>
        </row>
        <row r="32441">
          <cell r="S32441">
            <v>782393</v>
          </cell>
          <cell r="BB32441" t="str">
            <v>Grønn</v>
          </cell>
        </row>
        <row r="32442">
          <cell r="S32442">
            <v>397474</v>
          </cell>
        </row>
        <row r="32443">
          <cell r="S32443">
            <v>1314024</v>
          </cell>
        </row>
        <row r="32444">
          <cell r="S32444">
            <v>711896.7</v>
          </cell>
        </row>
        <row r="32445">
          <cell r="S32445">
            <v>1164184</v>
          </cell>
        </row>
        <row r="32446">
          <cell r="S32446">
            <v>1192411.4099999999</v>
          </cell>
        </row>
        <row r="32447">
          <cell r="S32447">
            <v>379581</v>
          </cell>
        </row>
        <row r="32448">
          <cell r="S32448">
            <v>3945000</v>
          </cell>
        </row>
        <row r="32449">
          <cell r="S32449">
            <v>2241197</v>
          </cell>
        </row>
        <row r="32450">
          <cell r="S32450">
            <v>991374</v>
          </cell>
        </row>
        <row r="32451">
          <cell r="S32451">
            <v>262002.49</v>
          </cell>
        </row>
        <row r="32452">
          <cell r="S32452">
            <v>1055241</v>
          </cell>
        </row>
        <row r="32453">
          <cell r="S32453">
            <v>586669</v>
          </cell>
        </row>
        <row r="32454">
          <cell r="S32454">
            <v>4470000</v>
          </cell>
        </row>
        <row r="32455">
          <cell r="S32455">
            <v>1564367</v>
          </cell>
        </row>
        <row r="32456">
          <cell r="S32456">
            <v>19557.919999999998</v>
          </cell>
        </row>
        <row r="32457">
          <cell r="S32457">
            <v>899207</v>
          </cell>
          <cell r="BB32457" t="str">
            <v>Rød</v>
          </cell>
        </row>
        <row r="32458">
          <cell r="S32458">
            <v>184066</v>
          </cell>
        </row>
        <row r="32459">
          <cell r="S32459">
            <v>1489412</v>
          </cell>
        </row>
        <row r="32460">
          <cell r="S32460">
            <v>2794439.63</v>
          </cell>
        </row>
        <row r="32461">
          <cell r="S32461">
            <v>1283037</v>
          </cell>
        </row>
        <row r="32462">
          <cell r="S32462">
            <v>1143180</v>
          </cell>
        </row>
        <row r="32463">
          <cell r="S32463">
            <v>1797605.88</v>
          </cell>
        </row>
        <row r="32464">
          <cell r="S32464">
            <v>3209999.85</v>
          </cell>
          <cell r="BB32464" t="str">
            <v>Oransje</v>
          </cell>
        </row>
        <row r="32465">
          <cell r="S32465">
            <v>1524365</v>
          </cell>
        </row>
        <row r="32466">
          <cell r="S32466">
            <v>930969</v>
          </cell>
          <cell r="BB32466" t="str">
            <v>Oransje</v>
          </cell>
        </row>
        <row r="32467">
          <cell r="S32467">
            <v>392977.29</v>
          </cell>
        </row>
        <row r="32468">
          <cell r="S32468">
            <v>639248</v>
          </cell>
          <cell r="BB32468" t="str">
            <v>Rød</v>
          </cell>
        </row>
        <row r="32469">
          <cell r="S32469">
            <v>487500</v>
          </cell>
        </row>
        <row r="32470">
          <cell r="S32470">
            <v>1354551.49</v>
          </cell>
        </row>
        <row r="32471">
          <cell r="S32471">
            <v>1123380.1000000001</v>
          </cell>
        </row>
        <row r="32472">
          <cell r="S32472">
            <v>1022236</v>
          </cell>
        </row>
        <row r="32473">
          <cell r="S32473">
            <v>1122610</v>
          </cell>
        </row>
        <row r="32474">
          <cell r="S32474">
            <v>870495</v>
          </cell>
        </row>
        <row r="32475">
          <cell r="S32475">
            <v>1267572</v>
          </cell>
          <cell r="BB32475" t="str">
            <v>Rød</v>
          </cell>
        </row>
        <row r="32476">
          <cell r="S32476">
            <v>1534672</v>
          </cell>
        </row>
        <row r="32477">
          <cell r="S32477">
            <v>2062500</v>
          </cell>
        </row>
        <row r="32478">
          <cell r="S32478">
            <v>1417875</v>
          </cell>
          <cell r="BB32478" t="str">
            <v>Oransje</v>
          </cell>
        </row>
        <row r="32479">
          <cell r="S32479">
            <v>1222772</v>
          </cell>
        </row>
        <row r="32480">
          <cell r="S32480">
            <v>835233.13</v>
          </cell>
        </row>
        <row r="32481">
          <cell r="S32481">
            <v>621767</v>
          </cell>
        </row>
        <row r="32482">
          <cell r="S32482">
            <v>7981549</v>
          </cell>
        </row>
        <row r="32483">
          <cell r="S32483">
            <v>1447432</v>
          </cell>
        </row>
        <row r="32484">
          <cell r="S32484">
            <v>2230712</v>
          </cell>
        </row>
        <row r="32485">
          <cell r="S32485">
            <v>1562945</v>
          </cell>
        </row>
        <row r="32486">
          <cell r="S32486">
            <v>1330218</v>
          </cell>
          <cell r="BB32486" t="str">
            <v>Oransje</v>
          </cell>
        </row>
        <row r="32487">
          <cell r="S32487">
            <v>1376611</v>
          </cell>
        </row>
        <row r="32488">
          <cell r="S32488">
            <v>2683067</v>
          </cell>
        </row>
        <row r="32489">
          <cell r="S32489">
            <v>2352258</v>
          </cell>
        </row>
        <row r="32490">
          <cell r="S32490">
            <v>1162378</v>
          </cell>
        </row>
        <row r="32491">
          <cell r="S32491">
            <v>1053484.72</v>
          </cell>
        </row>
        <row r="32492">
          <cell r="S32492">
            <v>1356353.6</v>
          </cell>
          <cell r="BB32492" t="str">
            <v>Oransje</v>
          </cell>
        </row>
        <row r="32493">
          <cell r="S32493">
            <v>321924.75</v>
          </cell>
          <cell r="BB32493" t="str">
            <v>Oransje</v>
          </cell>
        </row>
        <row r="32494">
          <cell r="S32494">
            <v>2218998</v>
          </cell>
          <cell r="BB32494" t="str">
            <v>Gul</v>
          </cell>
        </row>
        <row r="32495">
          <cell r="S32495">
            <v>582531</v>
          </cell>
        </row>
        <row r="32496">
          <cell r="S32496">
            <v>5036211.3499999996</v>
          </cell>
        </row>
        <row r="32497">
          <cell r="S32497">
            <v>1260000</v>
          </cell>
        </row>
        <row r="32498">
          <cell r="S32498">
            <v>895946.53</v>
          </cell>
          <cell r="BB32498" t="str">
            <v>Lys grønn</v>
          </cell>
        </row>
        <row r="32499">
          <cell r="S32499">
            <v>2130000</v>
          </cell>
        </row>
        <row r="32500">
          <cell r="S32500">
            <v>2000000</v>
          </cell>
        </row>
        <row r="32501">
          <cell r="S32501">
            <v>580871.06999999995</v>
          </cell>
        </row>
        <row r="32502">
          <cell r="S32502">
            <v>918576</v>
          </cell>
        </row>
        <row r="32503">
          <cell r="S32503">
            <v>1110963</v>
          </cell>
        </row>
        <row r="32504">
          <cell r="S32504">
            <v>1478025.27</v>
          </cell>
        </row>
        <row r="32505">
          <cell r="S32505">
            <v>554418.53</v>
          </cell>
        </row>
        <row r="32506">
          <cell r="S32506">
            <v>1740000</v>
          </cell>
        </row>
        <row r="32507">
          <cell r="S32507">
            <v>996073.65</v>
          </cell>
        </row>
        <row r="32508">
          <cell r="S32508">
            <v>219659.54</v>
          </cell>
        </row>
        <row r="32509">
          <cell r="S32509">
            <v>1146539.1200000001</v>
          </cell>
        </row>
        <row r="32510">
          <cell r="S32510">
            <v>2957524.15</v>
          </cell>
          <cell r="BB32510" t="str">
            <v>Oransje</v>
          </cell>
        </row>
        <row r="32511">
          <cell r="S32511">
            <v>1161430</v>
          </cell>
          <cell r="BB32511" t="str">
            <v>Rød</v>
          </cell>
        </row>
        <row r="32512">
          <cell r="S32512">
            <v>619535</v>
          </cell>
        </row>
        <row r="32513">
          <cell r="S32513">
            <v>1511957.11</v>
          </cell>
        </row>
        <row r="32514">
          <cell r="S32514">
            <v>2950074</v>
          </cell>
        </row>
        <row r="32515">
          <cell r="S32515">
            <v>1508221</v>
          </cell>
        </row>
        <row r="32516">
          <cell r="S32516">
            <v>2876649</v>
          </cell>
        </row>
        <row r="32517">
          <cell r="S32517">
            <v>840922</v>
          </cell>
        </row>
        <row r="32518">
          <cell r="S32518">
            <v>1055259</v>
          </cell>
        </row>
        <row r="32519">
          <cell r="S32519">
            <v>712122</v>
          </cell>
        </row>
        <row r="32520">
          <cell r="S32520">
            <v>2263320</v>
          </cell>
          <cell r="BB32520" t="str">
            <v>Oransje</v>
          </cell>
        </row>
        <row r="32521">
          <cell r="S32521">
            <v>2412384.9</v>
          </cell>
        </row>
        <row r="32522">
          <cell r="S32522">
            <v>1961599.63</v>
          </cell>
        </row>
        <row r="32523">
          <cell r="S32523">
            <v>6021098</v>
          </cell>
        </row>
        <row r="32524">
          <cell r="S32524">
            <v>1902148.4</v>
          </cell>
          <cell r="BB32524" t="str">
            <v>Oransje</v>
          </cell>
        </row>
        <row r="32525">
          <cell r="S32525">
            <v>1279614.77</v>
          </cell>
        </row>
        <row r="32526">
          <cell r="S32526">
            <v>2652000.62</v>
          </cell>
        </row>
        <row r="32527">
          <cell r="S32527">
            <v>1359739</v>
          </cell>
          <cell r="BB32527" t="str">
            <v>Grønn</v>
          </cell>
        </row>
        <row r="32528">
          <cell r="S32528">
            <v>1340860</v>
          </cell>
        </row>
        <row r="32529">
          <cell r="S32529">
            <v>2500000</v>
          </cell>
        </row>
        <row r="32530">
          <cell r="S32530">
            <v>433838.8</v>
          </cell>
        </row>
        <row r="32531">
          <cell r="S32531">
            <v>4431781</v>
          </cell>
          <cell r="BB32531" t="str">
            <v>Grønn</v>
          </cell>
        </row>
        <row r="32532">
          <cell r="S32532">
            <v>1395279</v>
          </cell>
        </row>
        <row r="32533">
          <cell r="S32533">
            <v>2383068</v>
          </cell>
        </row>
        <row r="32534">
          <cell r="S32534">
            <v>2173934.2200000002</v>
          </cell>
        </row>
        <row r="32535">
          <cell r="S32535">
            <v>3618869</v>
          </cell>
        </row>
        <row r="32536">
          <cell r="S32536">
            <v>1903220</v>
          </cell>
          <cell r="BB32536" t="str">
            <v>Rød</v>
          </cell>
        </row>
        <row r="32537">
          <cell r="S32537">
            <v>223349</v>
          </cell>
          <cell r="BB32537" t="str">
            <v>Rød</v>
          </cell>
        </row>
        <row r="32538">
          <cell r="S32538">
            <v>3368120.11</v>
          </cell>
        </row>
        <row r="32539">
          <cell r="S32539">
            <v>1865766</v>
          </cell>
        </row>
        <row r="32540">
          <cell r="S32540">
            <v>1258973</v>
          </cell>
        </row>
        <row r="32541">
          <cell r="S32541">
            <v>2533000</v>
          </cell>
        </row>
        <row r="32542">
          <cell r="S32542">
            <v>994189</v>
          </cell>
        </row>
        <row r="32543">
          <cell r="S32543">
            <v>1973576</v>
          </cell>
          <cell r="BB32543" t="str">
            <v>Rød</v>
          </cell>
        </row>
        <row r="32544">
          <cell r="S32544">
            <v>952392.55</v>
          </cell>
        </row>
        <row r="32545">
          <cell r="S32545">
            <v>1498143.67</v>
          </cell>
        </row>
        <row r="32546">
          <cell r="S32546">
            <v>2303673.61</v>
          </cell>
        </row>
        <row r="32547">
          <cell r="S32547">
            <v>1021810</v>
          </cell>
        </row>
        <row r="32548">
          <cell r="S32548">
            <v>1602479</v>
          </cell>
        </row>
        <row r="32549">
          <cell r="S32549">
            <v>1763683</v>
          </cell>
        </row>
        <row r="32550">
          <cell r="S32550">
            <v>1397639</v>
          </cell>
        </row>
        <row r="32551">
          <cell r="S32551">
            <v>1659168</v>
          </cell>
        </row>
        <row r="32552">
          <cell r="S32552">
            <v>1074822.5900000001</v>
          </cell>
        </row>
        <row r="32553">
          <cell r="S32553">
            <v>2993013</v>
          </cell>
          <cell r="BB32553" t="str">
            <v>Rød</v>
          </cell>
        </row>
        <row r="32554">
          <cell r="S32554">
            <v>2549568.5099999998</v>
          </cell>
        </row>
        <row r="32555">
          <cell r="S32555">
            <v>2311143</v>
          </cell>
          <cell r="BB32555" t="str">
            <v>Oransje</v>
          </cell>
        </row>
        <row r="32556">
          <cell r="S32556">
            <v>1133613</v>
          </cell>
        </row>
        <row r="32557">
          <cell r="S32557">
            <v>988155</v>
          </cell>
        </row>
        <row r="32558">
          <cell r="S32558">
            <v>996203.45</v>
          </cell>
        </row>
        <row r="32559">
          <cell r="S32559">
            <v>1118835</v>
          </cell>
        </row>
        <row r="32560">
          <cell r="S32560">
            <v>1615879</v>
          </cell>
        </row>
        <row r="32561">
          <cell r="S32561">
            <v>1104786</v>
          </cell>
        </row>
        <row r="32562">
          <cell r="S32562">
            <v>1931291</v>
          </cell>
        </row>
        <row r="32563">
          <cell r="S32563">
            <v>822098</v>
          </cell>
          <cell r="BB32563" t="str">
            <v>Oransje</v>
          </cell>
        </row>
        <row r="32564">
          <cell r="S32564">
            <v>1294534</v>
          </cell>
        </row>
        <row r="32565">
          <cell r="S32565">
            <v>1886247.1</v>
          </cell>
        </row>
        <row r="32566">
          <cell r="S32566">
            <v>1292734.97</v>
          </cell>
        </row>
        <row r="32567">
          <cell r="S32567">
            <v>1788093</v>
          </cell>
        </row>
        <row r="32568">
          <cell r="S32568">
            <v>3434138.01</v>
          </cell>
        </row>
        <row r="32569">
          <cell r="S32569">
            <v>2083874</v>
          </cell>
          <cell r="BB32569" t="str">
            <v>Oransje</v>
          </cell>
        </row>
        <row r="32570">
          <cell r="S32570">
            <v>977666</v>
          </cell>
        </row>
        <row r="32571">
          <cell r="S32571">
            <v>2883335</v>
          </cell>
        </row>
        <row r="32572">
          <cell r="S32572">
            <v>1553225</v>
          </cell>
        </row>
        <row r="32573">
          <cell r="S32573">
            <v>1799971.16</v>
          </cell>
        </row>
        <row r="32574">
          <cell r="S32574">
            <v>1449415.32</v>
          </cell>
        </row>
        <row r="32575">
          <cell r="S32575">
            <v>2835466</v>
          </cell>
          <cell r="BB32575" t="str">
            <v>Gul</v>
          </cell>
        </row>
        <row r="32576">
          <cell r="S32576">
            <v>2335000</v>
          </cell>
        </row>
        <row r="32577">
          <cell r="S32577">
            <v>262723</v>
          </cell>
        </row>
        <row r="32578">
          <cell r="S32578">
            <v>760330</v>
          </cell>
        </row>
        <row r="32579">
          <cell r="S32579">
            <v>2499210.27</v>
          </cell>
        </row>
        <row r="32580">
          <cell r="S32580">
            <v>1181148</v>
          </cell>
        </row>
        <row r="32581">
          <cell r="S32581">
            <v>2006640</v>
          </cell>
        </row>
        <row r="32582">
          <cell r="S32582">
            <v>1147752</v>
          </cell>
          <cell r="BB32582" t="str">
            <v>Rød</v>
          </cell>
        </row>
        <row r="32583">
          <cell r="S32583">
            <v>2038977</v>
          </cell>
        </row>
        <row r="32584">
          <cell r="S32584">
            <v>907617.15</v>
          </cell>
        </row>
        <row r="32585">
          <cell r="S32585">
            <v>1036277</v>
          </cell>
        </row>
        <row r="32586">
          <cell r="S32586">
            <v>395607</v>
          </cell>
        </row>
        <row r="32587">
          <cell r="S32587">
            <v>2200999.92</v>
          </cell>
        </row>
        <row r="32588">
          <cell r="S32588">
            <v>1153936.31</v>
          </cell>
        </row>
        <row r="32589">
          <cell r="S32589">
            <v>745303</v>
          </cell>
        </row>
        <row r="32590">
          <cell r="S32590">
            <v>883005.7</v>
          </cell>
        </row>
        <row r="32591">
          <cell r="S32591">
            <v>2838475.67</v>
          </cell>
        </row>
        <row r="32592">
          <cell r="S32592">
            <v>1741912</v>
          </cell>
        </row>
        <row r="32593">
          <cell r="S32593">
            <v>1142525</v>
          </cell>
        </row>
        <row r="32594">
          <cell r="S32594">
            <v>4182179</v>
          </cell>
        </row>
        <row r="32595">
          <cell r="S32595">
            <v>1619964</v>
          </cell>
        </row>
        <row r="32596">
          <cell r="S32596">
            <v>1919818.12</v>
          </cell>
        </row>
        <row r="32597">
          <cell r="S32597">
            <v>3220000</v>
          </cell>
        </row>
        <row r="32598">
          <cell r="S32598">
            <v>2100000</v>
          </cell>
        </row>
        <row r="32599">
          <cell r="S32599">
            <v>2053460.31</v>
          </cell>
        </row>
        <row r="32600">
          <cell r="S32600">
            <v>411693.27</v>
          </cell>
        </row>
        <row r="32601">
          <cell r="S32601">
            <v>648330</v>
          </cell>
        </row>
        <row r="32602">
          <cell r="S32602">
            <v>3948548</v>
          </cell>
        </row>
        <row r="32603">
          <cell r="S32603">
            <v>2027000</v>
          </cell>
          <cell r="BB32603" t="str">
            <v>Gul</v>
          </cell>
        </row>
        <row r="32604">
          <cell r="S32604">
            <v>2523915</v>
          </cell>
        </row>
        <row r="32605">
          <cell r="S32605">
            <v>63602.97</v>
          </cell>
        </row>
        <row r="32606">
          <cell r="S32606">
            <v>1305145.4099999999</v>
          </cell>
        </row>
        <row r="32607">
          <cell r="S32607">
            <v>3774787.93</v>
          </cell>
        </row>
        <row r="32608">
          <cell r="S32608">
            <v>2598723.0299999998</v>
          </cell>
          <cell r="BB32608" t="str">
            <v>Gul</v>
          </cell>
        </row>
        <row r="32609">
          <cell r="S32609">
            <v>2335905</v>
          </cell>
        </row>
        <row r="32610">
          <cell r="S32610">
            <v>1550500.64</v>
          </cell>
        </row>
        <row r="32611">
          <cell r="S32611">
            <v>1757102</v>
          </cell>
        </row>
        <row r="32612">
          <cell r="S32612">
            <v>3800000</v>
          </cell>
        </row>
        <row r="32613">
          <cell r="S32613">
            <v>1473783</v>
          </cell>
        </row>
        <row r="32614">
          <cell r="S32614">
            <v>3158108</v>
          </cell>
        </row>
        <row r="32615">
          <cell r="S32615">
            <v>2389088.71</v>
          </cell>
        </row>
        <row r="32616">
          <cell r="S32616">
            <v>1176688.22</v>
          </cell>
        </row>
        <row r="32617">
          <cell r="S32617">
            <v>1195523</v>
          </cell>
        </row>
        <row r="32618">
          <cell r="S32618">
            <v>1027305</v>
          </cell>
        </row>
        <row r="32619">
          <cell r="S32619">
            <v>1915391</v>
          </cell>
        </row>
        <row r="32620">
          <cell r="S32620">
            <v>2213892.9900000002</v>
          </cell>
        </row>
        <row r="32621">
          <cell r="S32621">
            <v>599484.43999999994</v>
          </cell>
        </row>
        <row r="32622">
          <cell r="S32622">
            <v>1665131.4</v>
          </cell>
        </row>
        <row r="32623">
          <cell r="S32623">
            <v>1599904.21</v>
          </cell>
        </row>
        <row r="32624">
          <cell r="S32624">
            <v>582401</v>
          </cell>
        </row>
        <row r="32625">
          <cell r="S32625">
            <v>1160800</v>
          </cell>
        </row>
        <row r="32626">
          <cell r="S32626">
            <v>3279546.25</v>
          </cell>
        </row>
        <row r="32627">
          <cell r="S32627">
            <v>1777500</v>
          </cell>
        </row>
        <row r="32628">
          <cell r="S32628">
            <v>2492430.4300000002</v>
          </cell>
        </row>
        <row r="32629">
          <cell r="S32629">
            <v>3802500</v>
          </cell>
          <cell r="BB32629" t="str">
            <v>Oransje</v>
          </cell>
        </row>
        <row r="32630">
          <cell r="S32630">
            <v>377434.02</v>
          </cell>
          <cell r="BB32630" t="str">
            <v>Rød</v>
          </cell>
        </row>
        <row r="32631">
          <cell r="S32631">
            <v>2537492</v>
          </cell>
          <cell r="BB32631" t="str">
            <v>Rød</v>
          </cell>
        </row>
        <row r="32632">
          <cell r="S32632">
            <v>1601597</v>
          </cell>
        </row>
        <row r="32633">
          <cell r="S32633">
            <v>964695</v>
          </cell>
        </row>
        <row r="32634">
          <cell r="S32634">
            <v>1745744</v>
          </cell>
        </row>
        <row r="32635">
          <cell r="S32635">
            <v>1420000</v>
          </cell>
          <cell r="BB32635" t="str">
            <v>Rød</v>
          </cell>
        </row>
        <row r="32636">
          <cell r="S32636">
            <v>781793</v>
          </cell>
        </row>
        <row r="32637">
          <cell r="S32637">
            <v>1465211.82</v>
          </cell>
        </row>
        <row r="32638">
          <cell r="S32638">
            <v>1450891.43</v>
          </cell>
          <cell r="BB32638" t="str">
            <v>Lys grønn</v>
          </cell>
        </row>
        <row r="32639">
          <cell r="S32639">
            <v>780000</v>
          </cell>
        </row>
        <row r="32640">
          <cell r="S32640">
            <v>990206.59</v>
          </cell>
        </row>
        <row r="32641">
          <cell r="S32641">
            <v>1662180.14</v>
          </cell>
        </row>
        <row r="32642">
          <cell r="S32642">
            <v>48000</v>
          </cell>
        </row>
        <row r="32643">
          <cell r="S32643">
            <v>1695100</v>
          </cell>
        </row>
        <row r="32644">
          <cell r="S32644">
            <v>1489000</v>
          </cell>
        </row>
        <row r="32645">
          <cell r="S32645">
            <v>1493790.09</v>
          </cell>
        </row>
        <row r="32646">
          <cell r="S32646">
            <v>773952</v>
          </cell>
          <cell r="BB32646" t="str">
            <v>Oransje</v>
          </cell>
        </row>
        <row r="32647">
          <cell r="S32647">
            <v>992050.95</v>
          </cell>
        </row>
        <row r="32648">
          <cell r="S32648">
            <v>1262453.1499999999</v>
          </cell>
        </row>
        <row r="32649">
          <cell r="S32649">
            <v>1498666</v>
          </cell>
        </row>
        <row r="32650">
          <cell r="S32650">
            <v>995651.03</v>
          </cell>
        </row>
        <row r="32651">
          <cell r="S32651">
            <v>927289</v>
          </cell>
        </row>
        <row r="32652">
          <cell r="S32652">
            <v>1824675</v>
          </cell>
        </row>
        <row r="32653">
          <cell r="S32653">
            <v>1201490</v>
          </cell>
        </row>
        <row r="32654">
          <cell r="S32654">
            <v>2541414</v>
          </cell>
        </row>
        <row r="32655">
          <cell r="S32655">
            <v>1121844.69</v>
          </cell>
        </row>
        <row r="32656">
          <cell r="S32656">
            <v>1053121.1200000001</v>
          </cell>
        </row>
        <row r="32657">
          <cell r="S32657">
            <v>390000</v>
          </cell>
        </row>
        <row r="32658">
          <cell r="S32658">
            <v>3300000</v>
          </cell>
        </row>
        <row r="32659">
          <cell r="S32659">
            <v>1746410.14</v>
          </cell>
        </row>
        <row r="32660">
          <cell r="S32660">
            <v>454111</v>
          </cell>
        </row>
        <row r="32661">
          <cell r="S32661">
            <v>1670806</v>
          </cell>
          <cell r="BB32661" t="str">
            <v>Gul</v>
          </cell>
        </row>
        <row r="32662">
          <cell r="S32662">
            <v>493926</v>
          </cell>
        </row>
        <row r="32663">
          <cell r="S32663">
            <v>1666838</v>
          </cell>
        </row>
        <row r="32664">
          <cell r="S32664">
            <v>1513114</v>
          </cell>
        </row>
        <row r="32665">
          <cell r="S32665">
            <v>1200000</v>
          </cell>
        </row>
        <row r="32666">
          <cell r="S32666">
            <v>1848033</v>
          </cell>
        </row>
        <row r="32667">
          <cell r="S32667">
            <v>2592955.14</v>
          </cell>
        </row>
        <row r="32668">
          <cell r="S32668">
            <v>1829921.15</v>
          </cell>
        </row>
        <row r="32669">
          <cell r="S32669">
            <v>1199382</v>
          </cell>
        </row>
        <row r="32670">
          <cell r="S32670">
            <v>743835</v>
          </cell>
        </row>
        <row r="32671">
          <cell r="S32671">
            <v>3245000</v>
          </cell>
        </row>
        <row r="32672">
          <cell r="S32672">
            <v>185505.18</v>
          </cell>
        </row>
        <row r="32673">
          <cell r="S32673">
            <v>1442031.52</v>
          </cell>
        </row>
        <row r="32674">
          <cell r="S32674">
            <v>2019360</v>
          </cell>
        </row>
        <row r="32675">
          <cell r="S32675">
            <v>728215</v>
          </cell>
        </row>
        <row r="32676">
          <cell r="S32676">
            <v>1482513</v>
          </cell>
          <cell r="BB32676" t="str">
            <v>Rød</v>
          </cell>
        </row>
        <row r="32677">
          <cell r="S32677">
            <v>2125796.1800000002</v>
          </cell>
        </row>
        <row r="32678">
          <cell r="S32678">
            <v>1572000</v>
          </cell>
        </row>
        <row r="32679">
          <cell r="S32679">
            <v>823036.08</v>
          </cell>
        </row>
        <row r="32680">
          <cell r="S32680">
            <v>1719446.99</v>
          </cell>
        </row>
        <row r="32681">
          <cell r="S32681">
            <v>1071909</v>
          </cell>
        </row>
        <row r="32682">
          <cell r="S32682">
            <v>2225274</v>
          </cell>
        </row>
        <row r="32683">
          <cell r="S32683">
            <v>2564510.7799999998</v>
          </cell>
        </row>
        <row r="32684">
          <cell r="S32684">
            <v>2344794</v>
          </cell>
        </row>
        <row r="32685">
          <cell r="S32685">
            <v>1157424</v>
          </cell>
        </row>
        <row r="32686">
          <cell r="S32686">
            <v>1243931</v>
          </cell>
        </row>
        <row r="32687">
          <cell r="S32687">
            <v>3046388</v>
          </cell>
        </row>
        <row r="32688">
          <cell r="S32688">
            <v>2391024</v>
          </cell>
          <cell r="BB32688" t="str">
            <v>Grønn</v>
          </cell>
        </row>
        <row r="32689">
          <cell r="S32689">
            <v>2538556</v>
          </cell>
        </row>
        <row r="32690">
          <cell r="S32690">
            <v>1919838</v>
          </cell>
          <cell r="BB32690" t="str">
            <v>Rød</v>
          </cell>
        </row>
        <row r="32691">
          <cell r="S32691">
            <v>2140213</v>
          </cell>
          <cell r="BB32691" t="str">
            <v>Gul</v>
          </cell>
        </row>
        <row r="32692">
          <cell r="S32692">
            <v>1340100</v>
          </cell>
        </row>
        <row r="32693">
          <cell r="S32693">
            <v>3000000</v>
          </cell>
          <cell r="BB32693" t="str">
            <v>Oransje</v>
          </cell>
        </row>
        <row r="32694">
          <cell r="S32694">
            <v>1262192</v>
          </cell>
          <cell r="BB32694" t="str">
            <v>Oransje</v>
          </cell>
        </row>
        <row r="32695">
          <cell r="S32695">
            <v>376024</v>
          </cell>
        </row>
        <row r="32696">
          <cell r="S32696">
            <v>1673917</v>
          </cell>
        </row>
        <row r="32697">
          <cell r="S32697">
            <v>2053000.96</v>
          </cell>
        </row>
        <row r="32698">
          <cell r="S32698">
            <v>940000</v>
          </cell>
        </row>
        <row r="32699">
          <cell r="S32699">
            <v>3667994</v>
          </cell>
        </row>
        <row r="32700">
          <cell r="S32700">
            <v>1588096.22</v>
          </cell>
        </row>
        <row r="32701">
          <cell r="S32701">
            <v>1562380.18</v>
          </cell>
        </row>
        <row r="32702">
          <cell r="S32702">
            <v>1430581</v>
          </cell>
          <cell r="BB32702" t="str">
            <v>Rød</v>
          </cell>
        </row>
        <row r="32703">
          <cell r="S32703">
            <v>4531641</v>
          </cell>
        </row>
        <row r="32704">
          <cell r="S32704">
            <v>190001.56</v>
          </cell>
        </row>
        <row r="32705">
          <cell r="S32705">
            <v>1101412</v>
          </cell>
        </row>
        <row r="32706">
          <cell r="S32706">
            <v>50000</v>
          </cell>
        </row>
        <row r="32707">
          <cell r="S32707">
            <v>1461467.95</v>
          </cell>
        </row>
        <row r="32708">
          <cell r="S32708">
            <v>1276583.7</v>
          </cell>
        </row>
        <row r="32709">
          <cell r="S32709">
            <v>1956684</v>
          </cell>
        </row>
        <row r="32710">
          <cell r="S32710">
            <v>1672886.12</v>
          </cell>
        </row>
        <row r="32711">
          <cell r="S32711">
            <v>1793757.41</v>
          </cell>
        </row>
        <row r="32712">
          <cell r="S32712">
            <v>2000000</v>
          </cell>
        </row>
        <row r="32713">
          <cell r="S32713">
            <v>1395000.52</v>
          </cell>
        </row>
        <row r="32714">
          <cell r="S32714">
            <v>760041.77</v>
          </cell>
        </row>
        <row r="32715">
          <cell r="S32715">
            <v>2260000</v>
          </cell>
        </row>
        <row r="32716">
          <cell r="S32716">
            <v>2175519</v>
          </cell>
        </row>
        <row r="32717">
          <cell r="S32717">
            <v>2992500</v>
          </cell>
          <cell r="BB32717" t="str">
            <v>Gul</v>
          </cell>
        </row>
        <row r="32718">
          <cell r="S32718">
            <v>1386236</v>
          </cell>
          <cell r="BB32718" t="str">
            <v>Oransje</v>
          </cell>
        </row>
        <row r="32719">
          <cell r="S32719">
            <v>1148451</v>
          </cell>
        </row>
        <row r="32720">
          <cell r="S32720">
            <v>1254000</v>
          </cell>
        </row>
        <row r="32721">
          <cell r="S32721">
            <v>1315501</v>
          </cell>
        </row>
        <row r="32722">
          <cell r="S32722">
            <v>3146500</v>
          </cell>
        </row>
        <row r="32723">
          <cell r="S32723">
            <v>326750</v>
          </cell>
          <cell r="BB32723" t="str">
            <v>Oransje</v>
          </cell>
        </row>
        <row r="32724">
          <cell r="S32724">
            <v>1534400.97</v>
          </cell>
        </row>
        <row r="32725">
          <cell r="S32725">
            <v>603690</v>
          </cell>
        </row>
        <row r="32726">
          <cell r="S32726">
            <v>1742149</v>
          </cell>
        </row>
        <row r="32727">
          <cell r="S32727">
            <v>1411220</v>
          </cell>
          <cell r="BB32727" t="str">
            <v>Oransje</v>
          </cell>
        </row>
        <row r="32728">
          <cell r="S32728">
            <v>1443918</v>
          </cell>
          <cell r="BB32728" t="str">
            <v>Rød</v>
          </cell>
        </row>
        <row r="32729">
          <cell r="S32729">
            <v>1526275</v>
          </cell>
        </row>
        <row r="32730">
          <cell r="S32730">
            <v>1256308</v>
          </cell>
          <cell r="BB32730" t="str">
            <v>Rød</v>
          </cell>
        </row>
        <row r="32731">
          <cell r="S32731">
            <v>1880833</v>
          </cell>
        </row>
        <row r="32732">
          <cell r="S32732">
            <v>1711090</v>
          </cell>
          <cell r="BB32732" t="str">
            <v>Rød</v>
          </cell>
        </row>
        <row r="32733">
          <cell r="S32733">
            <v>4440000</v>
          </cell>
        </row>
        <row r="32734">
          <cell r="S32734">
            <v>1179187.52</v>
          </cell>
        </row>
        <row r="32735">
          <cell r="S32735">
            <v>1190302.83</v>
          </cell>
        </row>
        <row r="32736">
          <cell r="S32736">
            <v>1347220</v>
          </cell>
        </row>
        <row r="32737">
          <cell r="S32737">
            <v>1478816</v>
          </cell>
        </row>
        <row r="32738">
          <cell r="S32738">
            <v>877436.21</v>
          </cell>
        </row>
        <row r="32739">
          <cell r="S32739">
            <v>1218904.6200000001</v>
          </cell>
        </row>
        <row r="32740">
          <cell r="S32740">
            <v>479944.69</v>
          </cell>
        </row>
        <row r="32741">
          <cell r="S32741">
            <v>1667827</v>
          </cell>
        </row>
        <row r="32742">
          <cell r="S32742">
            <v>300000</v>
          </cell>
        </row>
        <row r="32743">
          <cell r="S32743">
            <v>2791700</v>
          </cell>
        </row>
        <row r="32744">
          <cell r="S32744">
            <v>1051575</v>
          </cell>
        </row>
        <row r="32745">
          <cell r="S32745">
            <v>1016000</v>
          </cell>
        </row>
        <row r="32746">
          <cell r="S32746">
            <v>2102463</v>
          </cell>
        </row>
        <row r="32747">
          <cell r="S32747">
            <v>3072000</v>
          </cell>
        </row>
        <row r="32748">
          <cell r="S32748">
            <v>1781000</v>
          </cell>
        </row>
        <row r="32749">
          <cell r="S32749">
            <v>745516</v>
          </cell>
        </row>
        <row r="32750">
          <cell r="S32750">
            <v>868909</v>
          </cell>
        </row>
        <row r="32751">
          <cell r="S32751">
            <v>2569999.92</v>
          </cell>
        </row>
        <row r="32752">
          <cell r="S32752">
            <v>2498352.35</v>
          </cell>
        </row>
        <row r="32753">
          <cell r="S32753">
            <v>2500000</v>
          </cell>
        </row>
        <row r="32754">
          <cell r="S32754">
            <v>1088500.6599999999</v>
          </cell>
        </row>
        <row r="32755">
          <cell r="S32755">
            <v>797834</v>
          </cell>
        </row>
        <row r="32756">
          <cell r="S32756">
            <v>2011191.29</v>
          </cell>
        </row>
        <row r="32757">
          <cell r="S32757">
            <v>412985.92</v>
          </cell>
        </row>
        <row r="32758">
          <cell r="S32758">
            <v>3442813.18</v>
          </cell>
        </row>
        <row r="32759">
          <cell r="S32759">
            <v>1972925</v>
          </cell>
        </row>
        <row r="32760">
          <cell r="S32760">
            <v>820935</v>
          </cell>
        </row>
        <row r="32761">
          <cell r="S32761">
            <v>693950.88</v>
          </cell>
        </row>
        <row r="32762">
          <cell r="S32762">
            <v>1927006</v>
          </cell>
        </row>
        <row r="32763">
          <cell r="S32763">
            <v>1010578.96</v>
          </cell>
        </row>
        <row r="32764">
          <cell r="S32764">
            <v>4225000</v>
          </cell>
          <cell r="BB32764" t="str">
            <v>Rød</v>
          </cell>
        </row>
        <row r="32765">
          <cell r="S32765">
            <v>4800000</v>
          </cell>
        </row>
        <row r="32766">
          <cell r="S32766">
            <v>1117599.5</v>
          </cell>
          <cell r="BB32766" t="str">
            <v>Rød</v>
          </cell>
        </row>
        <row r="32767">
          <cell r="S32767">
            <v>1014723</v>
          </cell>
        </row>
        <row r="32768">
          <cell r="S32768">
            <v>1435605</v>
          </cell>
          <cell r="BB32768" t="str">
            <v>Oransje</v>
          </cell>
        </row>
        <row r="32769">
          <cell r="S32769">
            <v>1565000</v>
          </cell>
          <cell r="BB32769" t="str">
            <v>Rød</v>
          </cell>
        </row>
        <row r="32770">
          <cell r="S32770">
            <v>1206088.93</v>
          </cell>
        </row>
        <row r="32771">
          <cell r="S32771">
            <v>1112867.02</v>
          </cell>
        </row>
        <row r="32772">
          <cell r="S32772">
            <v>1357955.1</v>
          </cell>
        </row>
        <row r="32773">
          <cell r="S32773">
            <v>2460716</v>
          </cell>
        </row>
        <row r="32774">
          <cell r="S32774">
            <v>371323.39</v>
          </cell>
        </row>
        <row r="32775">
          <cell r="S32775">
            <v>2069032.38</v>
          </cell>
        </row>
        <row r="32776">
          <cell r="S32776">
            <v>988050.64</v>
          </cell>
        </row>
        <row r="32777">
          <cell r="S32777">
            <v>322115.18</v>
          </cell>
        </row>
        <row r="32778">
          <cell r="S32778">
            <v>2968073</v>
          </cell>
        </row>
        <row r="32779">
          <cell r="S32779">
            <v>1820000</v>
          </cell>
        </row>
        <row r="32780">
          <cell r="S32780">
            <v>943718</v>
          </cell>
        </row>
        <row r="32781">
          <cell r="S32781">
            <v>1611331</v>
          </cell>
        </row>
        <row r="32782">
          <cell r="S32782">
            <v>2237089</v>
          </cell>
        </row>
        <row r="32783">
          <cell r="S32783">
            <v>1180000</v>
          </cell>
        </row>
        <row r="32784">
          <cell r="S32784">
            <v>4781716</v>
          </cell>
        </row>
        <row r="32785">
          <cell r="S32785">
            <v>2930211.8</v>
          </cell>
        </row>
        <row r="32786">
          <cell r="S32786">
            <v>676101.36</v>
          </cell>
        </row>
        <row r="32787">
          <cell r="S32787">
            <v>1000000</v>
          </cell>
        </row>
        <row r="32788">
          <cell r="S32788">
            <v>252410</v>
          </cell>
          <cell r="BB32788" t="str">
            <v>Rød</v>
          </cell>
        </row>
        <row r="32789">
          <cell r="S32789">
            <v>750000</v>
          </cell>
        </row>
        <row r="32790">
          <cell r="S32790">
            <v>1763026.4</v>
          </cell>
        </row>
        <row r="32791">
          <cell r="S32791">
            <v>1386028.32</v>
          </cell>
        </row>
        <row r="32792">
          <cell r="S32792">
            <v>785167</v>
          </cell>
        </row>
        <row r="32793">
          <cell r="S32793">
            <v>2213736</v>
          </cell>
        </row>
        <row r="32794">
          <cell r="S32794">
            <v>2278675</v>
          </cell>
        </row>
        <row r="32795">
          <cell r="S32795">
            <v>2849260</v>
          </cell>
        </row>
        <row r="32796">
          <cell r="S32796">
            <v>4889027</v>
          </cell>
        </row>
        <row r="32797">
          <cell r="S32797">
            <v>937519</v>
          </cell>
        </row>
        <row r="32798">
          <cell r="S32798">
            <v>954997.27</v>
          </cell>
        </row>
        <row r="32799">
          <cell r="S32799">
            <v>959373</v>
          </cell>
        </row>
        <row r="32800">
          <cell r="S32800">
            <v>564243</v>
          </cell>
        </row>
        <row r="32801">
          <cell r="S32801">
            <v>675621</v>
          </cell>
        </row>
        <row r="32802">
          <cell r="S32802">
            <v>1362550</v>
          </cell>
        </row>
        <row r="32803">
          <cell r="S32803">
            <v>1447273</v>
          </cell>
        </row>
        <row r="32804">
          <cell r="S32804">
            <v>1665988</v>
          </cell>
        </row>
        <row r="32805">
          <cell r="S32805">
            <v>1524761</v>
          </cell>
        </row>
        <row r="32806">
          <cell r="S32806">
            <v>1409016</v>
          </cell>
        </row>
        <row r="32807">
          <cell r="S32807">
            <v>481248</v>
          </cell>
        </row>
        <row r="32808">
          <cell r="S32808">
            <v>1050232.78</v>
          </cell>
        </row>
        <row r="32809">
          <cell r="S32809">
            <v>1168764</v>
          </cell>
        </row>
        <row r="32810">
          <cell r="S32810">
            <v>9044840</v>
          </cell>
        </row>
        <row r="32811">
          <cell r="S32811">
            <v>6993749.8200000003</v>
          </cell>
          <cell r="BB32811" t="str">
            <v>Oransje</v>
          </cell>
        </row>
        <row r="32812">
          <cell r="S32812">
            <v>978063</v>
          </cell>
        </row>
        <row r="32813">
          <cell r="S32813">
            <v>1864480</v>
          </cell>
          <cell r="BB32813" t="str">
            <v>Oransje</v>
          </cell>
        </row>
        <row r="32814">
          <cell r="S32814">
            <v>780086</v>
          </cell>
        </row>
        <row r="32815">
          <cell r="S32815">
            <v>1837800</v>
          </cell>
        </row>
        <row r="32816">
          <cell r="S32816">
            <v>1900851.25</v>
          </cell>
        </row>
        <row r="32817">
          <cell r="S32817">
            <v>545902</v>
          </cell>
        </row>
        <row r="32818">
          <cell r="S32818">
            <v>1000000</v>
          </cell>
        </row>
        <row r="32819">
          <cell r="S32819">
            <v>868952</v>
          </cell>
        </row>
        <row r="32820">
          <cell r="S32820">
            <v>2290000</v>
          </cell>
        </row>
        <row r="32821">
          <cell r="S32821">
            <v>1078821</v>
          </cell>
          <cell r="BB32821" t="str">
            <v>Oransje</v>
          </cell>
        </row>
        <row r="32822">
          <cell r="S32822">
            <v>510146.9</v>
          </cell>
        </row>
        <row r="32823">
          <cell r="S32823">
            <v>2755622.21</v>
          </cell>
        </row>
        <row r="32824">
          <cell r="S32824">
            <v>1328224.0900000001</v>
          </cell>
        </row>
        <row r="32825">
          <cell r="S32825">
            <v>379858</v>
          </cell>
          <cell r="BB32825" t="str">
            <v>Rød</v>
          </cell>
        </row>
        <row r="32826">
          <cell r="S32826">
            <v>984119</v>
          </cell>
          <cell r="BB32826" t="str">
            <v>Rød</v>
          </cell>
        </row>
        <row r="32827">
          <cell r="S32827">
            <v>959538</v>
          </cell>
        </row>
        <row r="32828">
          <cell r="S32828">
            <v>7800000</v>
          </cell>
        </row>
        <row r="32829">
          <cell r="S32829">
            <v>1999972.49</v>
          </cell>
        </row>
        <row r="32830">
          <cell r="S32830">
            <v>3405000</v>
          </cell>
        </row>
        <row r="32831">
          <cell r="S32831">
            <v>719708</v>
          </cell>
        </row>
        <row r="32832">
          <cell r="S32832">
            <v>984337.89</v>
          </cell>
        </row>
        <row r="32833">
          <cell r="S32833">
            <v>3000000</v>
          </cell>
        </row>
        <row r="32834">
          <cell r="S32834">
            <v>72020.81</v>
          </cell>
        </row>
        <row r="32835">
          <cell r="S32835">
            <v>511831</v>
          </cell>
        </row>
        <row r="32836">
          <cell r="S32836">
            <v>293281</v>
          </cell>
        </row>
        <row r="32837">
          <cell r="S32837">
            <v>192283.28</v>
          </cell>
        </row>
        <row r="32838">
          <cell r="S32838">
            <v>1769824.82</v>
          </cell>
          <cell r="BB32838" t="str">
            <v>Rød</v>
          </cell>
        </row>
        <row r="32839">
          <cell r="S32839">
            <v>712389</v>
          </cell>
        </row>
        <row r="32840">
          <cell r="S32840">
            <v>929875</v>
          </cell>
        </row>
        <row r="32841">
          <cell r="S32841">
            <v>614867</v>
          </cell>
        </row>
        <row r="32842">
          <cell r="S32842">
            <v>1918425.25</v>
          </cell>
          <cell r="BB32842" t="str">
            <v>Rød</v>
          </cell>
        </row>
        <row r="32843">
          <cell r="S32843">
            <v>1832652.9</v>
          </cell>
        </row>
        <row r="32844">
          <cell r="S32844">
            <v>912394</v>
          </cell>
        </row>
        <row r="32845">
          <cell r="S32845">
            <v>335801</v>
          </cell>
          <cell r="BB32845" t="str">
            <v>Rød</v>
          </cell>
        </row>
        <row r="32846">
          <cell r="S32846">
            <v>1481481</v>
          </cell>
          <cell r="BB32846" t="str">
            <v>Gul</v>
          </cell>
        </row>
        <row r="32847">
          <cell r="S32847">
            <v>1075000</v>
          </cell>
        </row>
        <row r="32848">
          <cell r="S32848">
            <v>3264342</v>
          </cell>
          <cell r="BB32848" t="str">
            <v>Oransje</v>
          </cell>
        </row>
        <row r="32849">
          <cell r="S32849">
            <v>7666999</v>
          </cell>
        </row>
        <row r="32850">
          <cell r="S32850">
            <v>887389</v>
          </cell>
        </row>
        <row r="32851">
          <cell r="S32851">
            <v>2000000</v>
          </cell>
          <cell r="BB32851" t="str">
            <v>Gul</v>
          </cell>
        </row>
        <row r="32852">
          <cell r="S32852">
            <v>2000000</v>
          </cell>
        </row>
        <row r="32853">
          <cell r="S32853">
            <v>1776822.3</v>
          </cell>
        </row>
        <row r="32854">
          <cell r="S32854">
            <v>1253342.45</v>
          </cell>
          <cell r="BB32854" t="str">
            <v>Gul</v>
          </cell>
        </row>
        <row r="32855">
          <cell r="S32855">
            <v>399656</v>
          </cell>
        </row>
        <row r="32856">
          <cell r="S32856">
            <v>1130900.55</v>
          </cell>
        </row>
        <row r="32857">
          <cell r="S32857">
            <v>1296367</v>
          </cell>
        </row>
        <row r="32858">
          <cell r="S32858">
            <v>1576214</v>
          </cell>
        </row>
        <row r="32859">
          <cell r="S32859">
            <v>1027411</v>
          </cell>
        </row>
        <row r="32860">
          <cell r="S32860">
            <v>1785717.15</v>
          </cell>
        </row>
        <row r="32861">
          <cell r="S32861">
            <v>759470</v>
          </cell>
        </row>
        <row r="32862">
          <cell r="S32862">
            <v>2820000</v>
          </cell>
        </row>
        <row r="32863">
          <cell r="S32863">
            <v>2893999.71</v>
          </cell>
        </row>
        <row r="32864">
          <cell r="S32864">
            <v>613091</v>
          </cell>
        </row>
        <row r="32865">
          <cell r="S32865">
            <v>825598</v>
          </cell>
        </row>
        <row r="32866">
          <cell r="S32866">
            <v>1449066.46</v>
          </cell>
        </row>
        <row r="32867">
          <cell r="S32867">
            <v>686422.69</v>
          </cell>
        </row>
        <row r="32868">
          <cell r="S32868">
            <v>2206414</v>
          </cell>
          <cell r="BB32868" t="str">
            <v>Rød</v>
          </cell>
        </row>
        <row r="32869">
          <cell r="S32869">
            <v>870719</v>
          </cell>
          <cell r="BB32869" t="str">
            <v>Grønn</v>
          </cell>
        </row>
        <row r="32870">
          <cell r="S32870">
            <v>2365334</v>
          </cell>
        </row>
        <row r="32871">
          <cell r="S32871">
            <v>1011355</v>
          </cell>
        </row>
        <row r="32872">
          <cell r="S32872">
            <v>1409039.58</v>
          </cell>
        </row>
        <row r="32873">
          <cell r="S32873">
            <v>306966</v>
          </cell>
        </row>
        <row r="32874">
          <cell r="S32874">
            <v>1099408.25</v>
          </cell>
        </row>
        <row r="32875">
          <cell r="S32875">
            <v>1439007</v>
          </cell>
        </row>
        <row r="32876">
          <cell r="S32876">
            <v>2393952</v>
          </cell>
          <cell r="BB32876" t="str">
            <v>Gul</v>
          </cell>
        </row>
        <row r="32877">
          <cell r="S32877">
            <v>2786344</v>
          </cell>
        </row>
        <row r="32878">
          <cell r="S32878">
            <v>577500</v>
          </cell>
        </row>
        <row r="32879">
          <cell r="S32879">
            <v>1283385</v>
          </cell>
        </row>
        <row r="32880">
          <cell r="S32880">
            <v>-48.2</v>
          </cell>
        </row>
        <row r="32881">
          <cell r="S32881">
            <v>1727781</v>
          </cell>
        </row>
        <row r="32882">
          <cell r="S32882">
            <v>1785922.49</v>
          </cell>
          <cell r="BB32882" t="str">
            <v>Oransje</v>
          </cell>
        </row>
        <row r="32883">
          <cell r="S32883">
            <v>1755822</v>
          </cell>
        </row>
        <row r="32884">
          <cell r="S32884">
            <v>1035248.42</v>
          </cell>
        </row>
        <row r="32885">
          <cell r="S32885">
            <v>1735329</v>
          </cell>
          <cell r="BB32885" t="str">
            <v>Rød</v>
          </cell>
        </row>
        <row r="32886">
          <cell r="S32886">
            <v>1977515.23</v>
          </cell>
        </row>
        <row r="32887">
          <cell r="S32887">
            <v>2574000</v>
          </cell>
        </row>
        <row r="32888">
          <cell r="S32888">
            <v>1554000</v>
          </cell>
        </row>
        <row r="32889">
          <cell r="S32889">
            <v>2800000</v>
          </cell>
        </row>
        <row r="32890">
          <cell r="S32890">
            <v>1304882.26</v>
          </cell>
        </row>
        <row r="32891">
          <cell r="S32891">
            <v>5200000</v>
          </cell>
          <cell r="BB32891" t="str">
            <v>Rød</v>
          </cell>
        </row>
        <row r="32892">
          <cell r="S32892">
            <v>739632</v>
          </cell>
        </row>
        <row r="32893">
          <cell r="S32893">
            <v>1895999.63</v>
          </cell>
        </row>
        <row r="32894">
          <cell r="S32894">
            <v>1606980.54</v>
          </cell>
        </row>
        <row r="32895">
          <cell r="S32895">
            <v>1843277</v>
          </cell>
        </row>
        <row r="32896">
          <cell r="S32896">
            <v>785013</v>
          </cell>
        </row>
        <row r="32897">
          <cell r="S32897">
            <v>1512124</v>
          </cell>
        </row>
        <row r="32898">
          <cell r="S32898">
            <v>3381040.3</v>
          </cell>
        </row>
        <row r="32899">
          <cell r="S32899">
            <v>239141.09</v>
          </cell>
        </row>
        <row r="32900">
          <cell r="S32900">
            <v>755000</v>
          </cell>
        </row>
        <row r="32901">
          <cell r="S32901">
            <v>1487452</v>
          </cell>
        </row>
        <row r="32902">
          <cell r="S32902">
            <v>347898</v>
          </cell>
          <cell r="BB32902" t="str">
            <v>Rød</v>
          </cell>
        </row>
        <row r="32903">
          <cell r="S32903">
            <v>1197590</v>
          </cell>
        </row>
        <row r="32904">
          <cell r="S32904">
            <v>500633.25</v>
          </cell>
        </row>
        <row r="32905">
          <cell r="S32905">
            <v>306500</v>
          </cell>
        </row>
        <row r="32906">
          <cell r="S32906">
            <v>762000</v>
          </cell>
        </row>
        <row r="32907">
          <cell r="S32907">
            <v>205359</v>
          </cell>
        </row>
        <row r="32908">
          <cell r="S32908">
            <v>1808795.3</v>
          </cell>
        </row>
        <row r="32909">
          <cell r="S32909">
            <v>2500000</v>
          </cell>
        </row>
        <row r="32910">
          <cell r="S32910">
            <v>783537</v>
          </cell>
        </row>
        <row r="32911">
          <cell r="S32911">
            <v>1070364</v>
          </cell>
        </row>
        <row r="32912">
          <cell r="S32912">
            <v>-4000</v>
          </cell>
        </row>
        <row r="32913">
          <cell r="S32913">
            <v>419900.54</v>
          </cell>
        </row>
        <row r="32914">
          <cell r="S32914">
            <v>1280807</v>
          </cell>
        </row>
        <row r="32915">
          <cell r="S32915">
            <v>284243.69</v>
          </cell>
        </row>
        <row r="32916">
          <cell r="S32916">
            <v>433378.53</v>
          </cell>
        </row>
        <row r="32917">
          <cell r="S32917">
            <v>407611</v>
          </cell>
        </row>
        <row r="32918">
          <cell r="S32918">
            <v>301845.69</v>
          </cell>
        </row>
        <row r="32919">
          <cell r="S32919">
            <v>2246886</v>
          </cell>
        </row>
        <row r="32920">
          <cell r="S32920">
            <v>435703</v>
          </cell>
        </row>
        <row r="32921">
          <cell r="S32921">
            <v>1285274</v>
          </cell>
        </row>
        <row r="32922">
          <cell r="S32922">
            <v>3410098</v>
          </cell>
          <cell r="BB32922" t="str">
            <v>Oransje</v>
          </cell>
        </row>
        <row r="32923">
          <cell r="S32923">
            <v>1053006.25</v>
          </cell>
          <cell r="BB32923" t="str">
            <v>Grønn</v>
          </cell>
        </row>
        <row r="32924">
          <cell r="S32924">
            <v>1109001</v>
          </cell>
        </row>
        <row r="32925">
          <cell r="S32925">
            <v>1027016.94</v>
          </cell>
        </row>
        <row r="32926">
          <cell r="S32926">
            <v>526868.25</v>
          </cell>
        </row>
        <row r="32927">
          <cell r="S32927">
            <v>1583033.69</v>
          </cell>
        </row>
        <row r="32928">
          <cell r="S32928">
            <v>2032500</v>
          </cell>
        </row>
        <row r="32929">
          <cell r="S32929">
            <v>934105</v>
          </cell>
        </row>
        <row r="32930">
          <cell r="S32930">
            <v>1831870</v>
          </cell>
        </row>
        <row r="32931">
          <cell r="S32931">
            <v>992968.03</v>
          </cell>
        </row>
        <row r="32932">
          <cell r="S32932">
            <v>3161512</v>
          </cell>
        </row>
        <row r="32933">
          <cell r="S32933">
            <v>3186581.74</v>
          </cell>
          <cell r="BB32933" t="str">
            <v>Grønn</v>
          </cell>
        </row>
        <row r="32934">
          <cell r="S32934">
            <v>937209</v>
          </cell>
        </row>
        <row r="32935">
          <cell r="S32935">
            <v>1784824.3</v>
          </cell>
          <cell r="BB32935" t="str">
            <v>Grønn</v>
          </cell>
        </row>
        <row r="32936">
          <cell r="S32936">
            <v>2279984.6</v>
          </cell>
        </row>
        <row r="32937">
          <cell r="S32937">
            <v>2565000</v>
          </cell>
        </row>
        <row r="32938">
          <cell r="S32938">
            <v>2082955</v>
          </cell>
        </row>
        <row r="32939">
          <cell r="S32939">
            <v>204054</v>
          </cell>
        </row>
        <row r="32940">
          <cell r="S32940">
            <v>1260166</v>
          </cell>
        </row>
        <row r="32941">
          <cell r="S32941">
            <v>3409413</v>
          </cell>
        </row>
        <row r="32942">
          <cell r="S32942">
            <v>466893</v>
          </cell>
          <cell r="BB32942" t="str">
            <v>Oransje</v>
          </cell>
        </row>
        <row r="32943">
          <cell r="S32943">
            <v>1049772.6399999999</v>
          </cell>
        </row>
        <row r="32944">
          <cell r="S32944">
            <v>2173298</v>
          </cell>
        </row>
        <row r="32945">
          <cell r="S32945">
            <v>1638369</v>
          </cell>
        </row>
        <row r="32946">
          <cell r="S32946">
            <v>779485.2</v>
          </cell>
        </row>
        <row r="32947">
          <cell r="S32947">
            <v>1027880</v>
          </cell>
        </row>
        <row r="32948">
          <cell r="S32948">
            <v>859190</v>
          </cell>
        </row>
        <row r="32949">
          <cell r="S32949">
            <v>1384526</v>
          </cell>
        </row>
        <row r="32950">
          <cell r="S32950">
            <v>1311922</v>
          </cell>
        </row>
        <row r="32951">
          <cell r="S32951">
            <v>3187500</v>
          </cell>
        </row>
        <row r="32952">
          <cell r="S32952">
            <v>2104184</v>
          </cell>
        </row>
        <row r="32953">
          <cell r="S32953">
            <v>3497463</v>
          </cell>
        </row>
        <row r="32954">
          <cell r="S32954">
            <v>1612524</v>
          </cell>
        </row>
        <row r="32955">
          <cell r="S32955">
            <v>11067380.5</v>
          </cell>
        </row>
        <row r="32956">
          <cell r="S32956">
            <v>1018000</v>
          </cell>
        </row>
        <row r="32957">
          <cell r="S32957">
            <v>725814.48</v>
          </cell>
        </row>
        <row r="32958">
          <cell r="S32958">
            <v>10800000</v>
          </cell>
        </row>
        <row r="32959">
          <cell r="S32959">
            <v>1800000</v>
          </cell>
          <cell r="BB32959" t="str">
            <v>Rød</v>
          </cell>
        </row>
        <row r="32960">
          <cell r="S32960">
            <v>233573</v>
          </cell>
        </row>
        <row r="32961">
          <cell r="S32961">
            <v>3368470.68</v>
          </cell>
        </row>
        <row r="32962">
          <cell r="S32962">
            <v>3297323.09</v>
          </cell>
        </row>
        <row r="32963">
          <cell r="S32963">
            <v>4800000</v>
          </cell>
        </row>
        <row r="32964">
          <cell r="S32964">
            <v>2096691</v>
          </cell>
        </row>
        <row r="32965">
          <cell r="S32965">
            <v>2227187</v>
          </cell>
        </row>
        <row r="32966">
          <cell r="S32966">
            <v>1842968.61</v>
          </cell>
        </row>
        <row r="32967">
          <cell r="S32967">
            <v>789785</v>
          </cell>
        </row>
        <row r="32968">
          <cell r="S32968">
            <v>1769549.9</v>
          </cell>
        </row>
        <row r="32969">
          <cell r="S32969">
            <v>3588892</v>
          </cell>
        </row>
        <row r="32970">
          <cell r="S32970">
            <v>1544865.73</v>
          </cell>
        </row>
        <row r="32971">
          <cell r="S32971">
            <v>1999016</v>
          </cell>
        </row>
        <row r="32972">
          <cell r="S32972">
            <v>1052316</v>
          </cell>
        </row>
        <row r="32973">
          <cell r="S32973">
            <v>30000</v>
          </cell>
        </row>
        <row r="32974">
          <cell r="S32974">
            <v>1973186</v>
          </cell>
        </row>
        <row r="32975">
          <cell r="S32975">
            <v>1880019.68</v>
          </cell>
        </row>
        <row r="32976">
          <cell r="S32976">
            <v>1921957.94</v>
          </cell>
        </row>
        <row r="32977">
          <cell r="S32977">
            <v>2356492.5</v>
          </cell>
        </row>
        <row r="32978">
          <cell r="S32978">
            <v>1855033</v>
          </cell>
        </row>
        <row r="32979">
          <cell r="S32979">
            <v>779044.45</v>
          </cell>
          <cell r="BB32979" t="str">
            <v>Gul</v>
          </cell>
        </row>
        <row r="32980">
          <cell r="S32980">
            <v>256965</v>
          </cell>
        </row>
        <row r="32981">
          <cell r="S32981">
            <v>616455.06000000006</v>
          </cell>
        </row>
        <row r="32982">
          <cell r="S32982">
            <v>2345480</v>
          </cell>
        </row>
        <row r="32983">
          <cell r="S32983">
            <v>1447415</v>
          </cell>
        </row>
        <row r="32984">
          <cell r="S32984">
            <v>2264715</v>
          </cell>
        </row>
        <row r="32985">
          <cell r="S32985">
            <v>2491879</v>
          </cell>
        </row>
        <row r="32986">
          <cell r="S32986">
            <v>2656161.5</v>
          </cell>
          <cell r="BB32986" t="str">
            <v>Rød</v>
          </cell>
        </row>
        <row r="32987">
          <cell r="S32987">
            <v>3175000</v>
          </cell>
          <cell r="BB32987" t="str">
            <v>Gul</v>
          </cell>
        </row>
        <row r="32988">
          <cell r="S32988">
            <v>519858.7</v>
          </cell>
        </row>
        <row r="32989">
          <cell r="S32989">
            <v>643591.44999999995</v>
          </cell>
        </row>
        <row r="32990">
          <cell r="S32990">
            <v>674838</v>
          </cell>
        </row>
        <row r="32991">
          <cell r="S32991">
            <v>1130000</v>
          </cell>
        </row>
        <row r="32992">
          <cell r="S32992">
            <v>218359.44</v>
          </cell>
        </row>
        <row r="32993">
          <cell r="S32993">
            <v>1643976</v>
          </cell>
        </row>
        <row r="32994">
          <cell r="S32994">
            <v>966416</v>
          </cell>
        </row>
        <row r="32995">
          <cell r="S32995">
            <v>2545000</v>
          </cell>
        </row>
        <row r="32996">
          <cell r="S32996">
            <v>2827750</v>
          </cell>
          <cell r="BB32996" t="str">
            <v>Gul</v>
          </cell>
        </row>
        <row r="32997">
          <cell r="S32997">
            <v>241023.64</v>
          </cell>
        </row>
        <row r="32998">
          <cell r="S32998">
            <v>528660</v>
          </cell>
        </row>
        <row r="32999">
          <cell r="S32999">
            <v>173553.72</v>
          </cell>
        </row>
        <row r="33000">
          <cell r="S33000">
            <v>1498000</v>
          </cell>
        </row>
        <row r="33001">
          <cell r="S33001">
            <v>2420000</v>
          </cell>
        </row>
        <row r="33002">
          <cell r="S33002">
            <v>4452000</v>
          </cell>
        </row>
        <row r="33003">
          <cell r="S33003">
            <v>132144</v>
          </cell>
        </row>
        <row r="33004">
          <cell r="S33004">
            <v>439788.39</v>
          </cell>
        </row>
        <row r="33005">
          <cell r="S33005">
            <v>2095618.67</v>
          </cell>
        </row>
        <row r="33006">
          <cell r="S33006">
            <v>752048</v>
          </cell>
          <cell r="BB33006" t="str">
            <v>Gul</v>
          </cell>
        </row>
        <row r="33007">
          <cell r="S33007">
            <v>3847500</v>
          </cell>
        </row>
        <row r="33008">
          <cell r="S33008">
            <v>3024255</v>
          </cell>
        </row>
        <row r="33009">
          <cell r="S33009">
            <v>433947.5</v>
          </cell>
          <cell r="BB33009" t="str">
            <v>Rød</v>
          </cell>
        </row>
        <row r="33010">
          <cell r="S33010">
            <v>982324</v>
          </cell>
        </row>
        <row r="33011">
          <cell r="S33011">
            <v>12276.66</v>
          </cell>
        </row>
        <row r="33012">
          <cell r="S33012">
            <v>1897480</v>
          </cell>
        </row>
        <row r="33013">
          <cell r="S33013">
            <v>1426808</v>
          </cell>
        </row>
        <row r="33014">
          <cell r="S33014">
            <v>1027002</v>
          </cell>
        </row>
        <row r="33015">
          <cell r="S33015">
            <v>2119999.08</v>
          </cell>
        </row>
        <row r="33016">
          <cell r="S33016">
            <v>1145166</v>
          </cell>
        </row>
        <row r="33017">
          <cell r="S33017">
            <v>560565</v>
          </cell>
        </row>
        <row r="33018">
          <cell r="S33018">
            <v>3217409</v>
          </cell>
        </row>
        <row r="33019">
          <cell r="S33019">
            <v>598705</v>
          </cell>
          <cell r="BB33019" t="str">
            <v>Rød</v>
          </cell>
        </row>
        <row r="33020">
          <cell r="S33020">
            <v>1248308.79</v>
          </cell>
        </row>
        <row r="33021">
          <cell r="S33021">
            <v>659933.38</v>
          </cell>
        </row>
        <row r="33022">
          <cell r="S33022">
            <v>2600000</v>
          </cell>
        </row>
        <row r="33023">
          <cell r="S33023">
            <v>643346.07999999996</v>
          </cell>
        </row>
        <row r="33024">
          <cell r="S33024">
            <v>1041521</v>
          </cell>
          <cell r="BB33024" t="str">
            <v>Lys grønn</v>
          </cell>
        </row>
        <row r="33025">
          <cell r="S33025">
            <v>519934</v>
          </cell>
        </row>
        <row r="33026">
          <cell r="S33026">
            <v>231565.87</v>
          </cell>
        </row>
        <row r="33027">
          <cell r="S33027">
            <v>3242465</v>
          </cell>
        </row>
        <row r="33028">
          <cell r="S33028">
            <v>1267549</v>
          </cell>
        </row>
        <row r="33029">
          <cell r="S33029">
            <v>1393050</v>
          </cell>
        </row>
        <row r="33030">
          <cell r="S33030">
            <v>2144999.48</v>
          </cell>
        </row>
        <row r="33031">
          <cell r="S33031">
            <v>1356591</v>
          </cell>
        </row>
        <row r="33032">
          <cell r="S33032">
            <v>5171770</v>
          </cell>
        </row>
        <row r="33033">
          <cell r="S33033">
            <v>1302219</v>
          </cell>
        </row>
        <row r="33034">
          <cell r="S33034">
            <v>757525</v>
          </cell>
        </row>
        <row r="33035">
          <cell r="S33035">
            <v>836747</v>
          </cell>
        </row>
        <row r="33036">
          <cell r="S33036">
            <v>4800000</v>
          </cell>
        </row>
        <row r="33037">
          <cell r="S33037">
            <v>746557</v>
          </cell>
        </row>
        <row r="33038">
          <cell r="S33038">
            <v>439020</v>
          </cell>
        </row>
        <row r="33039">
          <cell r="S33039">
            <v>1000000</v>
          </cell>
        </row>
        <row r="33040">
          <cell r="S33040">
            <v>1390500</v>
          </cell>
        </row>
        <row r="33041">
          <cell r="S33041">
            <v>998074.93</v>
          </cell>
        </row>
        <row r="33042">
          <cell r="S33042">
            <v>715000</v>
          </cell>
        </row>
        <row r="33043">
          <cell r="S33043">
            <v>210446</v>
          </cell>
        </row>
        <row r="33044">
          <cell r="S33044">
            <v>222815.6</v>
          </cell>
        </row>
        <row r="33045">
          <cell r="S33045">
            <v>863320</v>
          </cell>
        </row>
        <row r="33046">
          <cell r="S33046">
            <v>777298</v>
          </cell>
        </row>
        <row r="33047">
          <cell r="S33047">
            <v>2277798.7599999998</v>
          </cell>
        </row>
        <row r="33048">
          <cell r="S33048">
            <v>809190.33</v>
          </cell>
        </row>
        <row r="33049">
          <cell r="S33049">
            <v>5479167</v>
          </cell>
        </row>
        <row r="33050">
          <cell r="S33050">
            <v>1164722</v>
          </cell>
          <cell r="BB33050" t="str">
            <v>Rød</v>
          </cell>
        </row>
        <row r="33051">
          <cell r="S33051">
            <v>1216057</v>
          </cell>
        </row>
        <row r="33052">
          <cell r="S33052">
            <v>12000000</v>
          </cell>
        </row>
        <row r="33053">
          <cell r="S33053">
            <v>1448515</v>
          </cell>
        </row>
        <row r="33054">
          <cell r="S33054">
            <v>2486289.5099999998</v>
          </cell>
        </row>
        <row r="33055">
          <cell r="S33055">
            <v>2099555.08</v>
          </cell>
        </row>
        <row r="33056">
          <cell r="S33056">
            <v>2161799.6</v>
          </cell>
        </row>
        <row r="33057">
          <cell r="S33057">
            <v>1468000</v>
          </cell>
        </row>
        <row r="33058">
          <cell r="S33058">
            <v>2146790</v>
          </cell>
        </row>
        <row r="33059">
          <cell r="S33059">
            <v>10000</v>
          </cell>
        </row>
        <row r="33060">
          <cell r="S33060">
            <v>2673449</v>
          </cell>
        </row>
        <row r="33061">
          <cell r="S33061">
            <v>1490000</v>
          </cell>
        </row>
        <row r="33062">
          <cell r="S33062">
            <v>1264090</v>
          </cell>
        </row>
        <row r="33063">
          <cell r="S33063">
            <v>980097.94</v>
          </cell>
        </row>
        <row r="33064">
          <cell r="S33064">
            <v>1200000</v>
          </cell>
        </row>
        <row r="33065">
          <cell r="S33065">
            <v>967932.3</v>
          </cell>
        </row>
        <row r="33066">
          <cell r="S33066">
            <v>350000.57</v>
          </cell>
        </row>
        <row r="33067">
          <cell r="S33067">
            <v>1078094.6200000001</v>
          </cell>
        </row>
        <row r="33068">
          <cell r="S33068">
            <v>2452500</v>
          </cell>
        </row>
        <row r="33069">
          <cell r="S33069">
            <v>1089758</v>
          </cell>
          <cell r="BB33069" t="str">
            <v>Rød</v>
          </cell>
        </row>
        <row r="33070">
          <cell r="S33070">
            <v>3152138</v>
          </cell>
        </row>
        <row r="33071">
          <cell r="S33071">
            <v>1777475</v>
          </cell>
        </row>
        <row r="33072">
          <cell r="S33072">
            <v>3078240</v>
          </cell>
          <cell r="BB33072" t="str">
            <v>Oransje</v>
          </cell>
        </row>
        <row r="33073">
          <cell r="S33073">
            <v>1270053</v>
          </cell>
        </row>
        <row r="33074">
          <cell r="S33074">
            <v>1281050.06</v>
          </cell>
          <cell r="BB33074" t="str">
            <v>Grønn</v>
          </cell>
        </row>
        <row r="33075">
          <cell r="S33075">
            <v>872255.79</v>
          </cell>
        </row>
        <row r="33076">
          <cell r="S33076">
            <v>2176549</v>
          </cell>
        </row>
        <row r="33077">
          <cell r="S33077">
            <v>518660</v>
          </cell>
          <cell r="BB33077" t="str">
            <v>Oransje</v>
          </cell>
        </row>
        <row r="33078">
          <cell r="S33078">
            <v>665109</v>
          </cell>
        </row>
        <row r="33079">
          <cell r="S33079">
            <v>588190</v>
          </cell>
        </row>
        <row r="33080">
          <cell r="S33080">
            <v>625000</v>
          </cell>
        </row>
        <row r="33081">
          <cell r="S33081">
            <v>966172.62</v>
          </cell>
        </row>
        <row r="33082">
          <cell r="S33082">
            <v>1202741.32</v>
          </cell>
        </row>
        <row r="33083">
          <cell r="S33083">
            <v>1187397</v>
          </cell>
          <cell r="BB33083" t="str">
            <v>Rød</v>
          </cell>
        </row>
        <row r="33084">
          <cell r="S33084">
            <v>401238</v>
          </cell>
          <cell r="BB33084" t="str">
            <v>Grønn</v>
          </cell>
        </row>
        <row r="33085">
          <cell r="S33085">
            <v>3011045</v>
          </cell>
        </row>
        <row r="33086">
          <cell r="S33086">
            <v>2406677.6800000002</v>
          </cell>
        </row>
        <row r="33087">
          <cell r="S33087">
            <v>1720000</v>
          </cell>
        </row>
        <row r="33088">
          <cell r="S33088">
            <v>1376964</v>
          </cell>
        </row>
        <row r="33089">
          <cell r="S33089">
            <v>1402518.95</v>
          </cell>
        </row>
        <row r="33090">
          <cell r="S33090">
            <v>200959.89</v>
          </cell>
        </row>
        <row r="33091">
          <cell r="S33091">
            <v>616278.46</v>
          </cell>
        </row>
        <row r="33092">
          <cell r="S33092">
            <v>248200.27</v>
          </cell>
        </row>
        <row r="33093">
          <cell r="S33093">
            <v>460877.35</v>
          </cell>
        </row>
        <row r="33094">
          <cell r="S33094">
            <v>4821033.2300000004</v>
          </cell>
        </row>
        <row r="33095">
          <cell r="S33095">
            <v>1126456</v>
          </cell>
        </row>
        <row r="33096">
          <cell r="S33096">
            <v>3170000</v>
          </cell>
        </row>
        <row r="33097">
          <cell r="S33097">
            <v>1362689.9</v>
          </cell>
        </row>
        <row r="33098">
          <cell r="S33098">
            <v>1019896</v>
          </cell>
          <cell r="BB33098" t="str">
            <v>Oransje</v>
          </cell>
        </row>
        <row r="33099">
          <cell r="S33099">
            <v>1015227</v>
          </cell>
        </row>
        <row r="33100">
          <cell r="S33100">
            <v>954564.35</v>
          </cell>
        </row>
        <row r="33101">
          <cell r="S33101">
            <v>1599514</v>
          </cell>
          <cell r="BB33101" t="str">
            <v>Oransje</v>
          </cell>
        </row>
        <row r="33102">
          <cell r="S33102">
            <v>2364000</v>
          </cell>
        </row>
        <row r="33103">
          <cell r="S33103">
            <v>1665841</v>
          </cell>
        </row>
        <row r="33104">
          <cell r="S33104">
            <v>593487</v>
          </cell>
        </row>
        <row r="33105">
          <cell r="S33105">
            <v>630000</v>
          </cell>
        </row>
        <row r="33106">
          <cell r="S33106">
            <v>251951</v>
          </cell>
        </row>
        <row r="33107">
          <cell r="S33107">
            <v>897793</v>
          </cell>
        </row>
        <row r="33108">
          <cell r="S33108">
            <v>1295613</v>
          </cell>
        </row>
        <row r="33109">
          <cell r="S33109">
            <v>1248148</v>
          </cell>
        </row>
        <row r="33110">
          <cell r="S33110">
            <v>826490</v>
          </cell>
        </row>
        <row r="33111">
          <cell r="S33111">
            <v>3369296</v>
          </cell>
        </row>
        <row r="33112">
          <cell r="S33112">
            <v>2749909.47</v>
          </cell>
        </row>
        <row r="33113">
          <cell r="S33113">
            <v>685396.75</v>
          </cell>
        </row>
        <row r="33114">
          <cell r="S33114">
            <v>722992.95</v>
          </cell>
        </row>
        <row r="33115">
          <cell r="S33115">
            <v>1265000</v>
          </cell>
        </row>
        <row r="33116">
          <cell r="S33116">
            <v>824453.98</v>
          </cell>
        </row>
        <row r="33117">
          <cell r="S33117">
            <v>456017.87</v>
          </cell>
        </row>
        <row r="33118">
          <cell r="S33118">
            <v>1695402.99</v>
          </cell>
        </row>
        <row r="33119">
          <cell r="S33119">
            <v>1758805.96</v>
          </cell>
        </row>
        <row r="33120">
          <cell r="S33120">
            <v>1333910.22</v>
          </cell>
        </row>
        <row r="33121">
          <cell r="S33121">
            <v>1892420</v>
          </cell>
        </row>
        <row r="33122">
          <cell r="S33122">
            <v>909015.35</v>
          </cell>
        </row>
        <row r="33123">
          <cell r="S33123">
            <v>267870</v>
          </cell>
        </row>
        <row r="33124">
          <cell r="S33124">
            <v>335351</v>
          </cell>
        </row>
        <row r="33125">
          <cell r="S33125">
            <v>3168883</v>
          </cell>
          <cell r="BB33125" t="str">
            <v>Gul</v>
          </cell>
        </row>
        <row r="33126">
          <cell r="S33126">
            <v>1294605</v>
          </cell>
        </row>
        <row r="33127">
          <cell r="S33127">
            <v>1831214.1</v>
          </cell>
        </row>
        <row r="33128">
          <cell r="S33128">
            <v>2199944.59</v>
          </cell>
        </row>
        <row r="33129">
          <cell r="S33129">
            <v>1944269</v>
          </cell>
        </row>
        <row r="33130">
          <cell r="S33130">
            <v>495759</v>
          </cell>
          <cell r="BB33130" t="str">
            <v>Grønn</v>
          </cell>
        </row>
        <row r="33131">
          <cell r="S33131">
            <v>719234</v>
          </cell>
        </row>
        <row r="33132">
          <cell r="S33132">
            <v>1846060.3</v>
          </cell>
        </row>
        <row r="33133">
          <cell r="S33133">
            <v>650000</v>
          </cell>
        </row>
        <row r="33134">
          <cell r="S33134">
            <v>1368660</v>
          </cell>
        </row>
        <row r="33135">
          <cell r="S33135">
            <v>1465287</v>
          </cell>
        </row>
        <row r="33136">
          <cell r="S33136">
            <v>2126214.5099999998</v>
          </cell>
        </row>
        <row r="33137">
          <cell r="S33137">
            <v>4384435</v>
          </cell>
          <cell r="BB33137" t="str">
            <v>Oransje</v>
          </cell>
        </row>
        <row r="33138">
          <cell r="S33138">
            <v>2600000</v>
          </cell>
        </row>
        <row r="33139">
          <cell r="S33139">
            <v>5820000</v>
          </cell>
        </row>
        <row r="33140">
          <cell r="S33140">
            <v>1240692.75</v>
          </cell>
        </row>
        <row r="33141">
          <cell r="S33141">
            <v>1541697</v>
          </cell>
        </row>
        <row r="33142">
          <cell r="S33142">
            <v>458849</v>
          </cell>
        </row>
        <row r="33143">
          <cell r="S33143">
            <v>1392032</v>
          </cell>
        </row>
        <row r="33144">
          <cell r="S33144">
            <v>2938977.63</v>
          </cell>
        </row>
        <row r="33145">
          <cell r="S33145">
            <v>2095770.97</v>
          </cell>
        </row>
        <row r="33146">
          <cell r="S33146">
            <v>1247288</v>
          </cell>
          <cell r="BB33146" t="str">
            <v>Oransje</v>
          </cell>
        </row>
        <row r="33147">
          <cell r="S33147">
            <v>2448924</v>
          </cell>
        </row>
        <row r="33148">
          <cell r="S33148">
            <v>210129.5</v>
          </cell>
        </row>
        <row r="33149">
          <cell r="S33149">
            <v>679450</v>
          </cell>
        </row>
        <row r="33150">
          <cell r="S33150">
            <v>1077540.3</v>
          </cell>
        </row>
        <row r="33151">
          <cell r="S33151">
            <v>3405000</v>
          </cell>
          <cell r="BB33151" t="str">
            <v>Oransje</v>
          </cell>
        </row>
        <row r="33152">
          <cell r="S33152">
            <v>804578</v>
          </cell>
        </row>
        <row r="33153">
          <cell r="S33153">
            <v>2117204.94</v>
          </cell>
          <cell r="BB33153" t="str">
            <v>Oransje</v>
          </cell>
        </row>
        <row r="33154">
          <cell r="S33154">
            <v>319824.37</v>
          </cell>
        </row>
        <row r="33155">
          <cell r="S33155">
            <v>986852</v>
          </cell>
          <cell r="BB33155" t="str">
            <v>Rød</v>
          </cell>
        </row>
        <row r="33156">
          <cell r="S33156">
            <v>1711514</v>
          </cell>
        </row>
        <row r="33157">
          <cell r="S33157">
            <v>870000</v>
          </cell>
          <cell r="BB33157" t="str">
            <v>Rød</v>
          </cell>
        </row>
        <row r="33158">
          <cell r="S33158">
            <v>3082413</v>
          </cell>
        </row>
        <row r="33159">
          <cell r="S33159">
            <v>1237899</v>
          </cell>
        </row>
        <row r="33160">
          <cell r="S33160">
            <v>1211953</v>
          </cell>
        </row>
        <row r="33161">
          <cell r="S33161">
            <v>2131092</v>
          </cell>
        </row>
        <row r="33162">
          <cell r="S33162">
            <v>469046</v>
          </cell>
          <cell r="BB33162" t="str">
            <v>Rød</v>
          </cell>
        </row>
        <row r="33163">
          <cell r="S33163">
            <v>856038</v>
          </cell>
        </row>
        <row r="33164">
          <cell r="S33164">
            <v>814974.29</v>
          </cell>
          <cell r="BB33164" t="str">
            <v>Oransje</v>
          </cell>
        </row>
        <row r="33165">
          <cell r="S33165">
            <v>3012000</v>
          </cell>
        </row>
        <row r="33166">
          <cell r="S33166">
            <v>733948</v>
          </cell>
        </row>
        <row r="33167">
          <cell r="S33167">
            <v>1310342</v>
          </cell>
        </row>
        <row r="33168">
          <cell r="S33168">
            <v>1897432</v>
          </cell>
        </row>
        <row r="33169">
          <cell r="S33169">
            <v>106409</v>
          </cell>
        </row>
        <row r="33170">
          <cell r="S33170">
            <v>1338357</v>
          </cell>
        </row>
        <row r="33171">
          <cell r="S33171">
            <v>378075</v>
          </cell>
        </row>
        <row r="33172">
          <cell r="S33172">
            <v>1069097</v>
          </cell>
        </row>
        <row r="33173">
          <cell r="S33173">
            <v>1898295.12</v>
          </cell>
        </row>
        <row r="33174">
          <cell r="S33174">
            <v>2867694.29</v>
          </cell>
        </row>
        <row r="33175">
          <cell r="S33175">
            <v>1956437</v>
          </cell>
        </row>
        <row r="33176">
          <cell r="S33176">
            <v>52154.85</v>
          </cell>
        </row>
        <row r="33177">
          <cell r="S33177">
            <v>458633.71</v>
          </cell>
        </row>
        <row r="33178">
          <cell r="S33178">
            <v>1196670.8899999999</v>
          </cell>
        </row>
        <row r="33179">
          <cell r="S33179">
            <v>1479292</v>
          </cell>
        </row>
        <row r="33180">
          <cell r="S33180">
            <v>423000</v>
          </cell>
        </row>
        <row r="33181">
          <cell r="S33181">
            <v>954278.13</v>
          </cell>
        </row>
        <row r="33182">
          <cell r="S33182">
            <v>1564844.11</v>
          </cell>
        </row>
        <row r="33183">
          <cell r="S33183">
            <v>1439827.31</v>
          </cell>
        </row>
        <row r="33184">
          <cell r="S33184">
            <v>834300.18</v>
          </cell>
        </row>
        <row r="33185">
          <cell r="S33185">
            <v>705212.71</v>
          </cell>
        </row>
        <row r="33186">
          <cell r="S33186">
            <v>1739773.37</v>
          </cell>
        </row>
        <row r="33187">
          <cell r="S33187">
            <v>364255</v>
          </cell>
        </row>
        <row r="33188">
          <cell r="S33188">
            <v>750204</v>
          </cell>
          <cell r="BB33188" t="str">
            <v>Gul</v>
          </cell>
        </row>
        <row r="33189">
          <cell r="S33189">
            <v>749796</v>
          </cell>
          <cell r="BB33189" t="str">
            <v>Gul</v>
          </cell>
        </row>
        <row r="33190">
          <cell r="S33190">
            <v>884772.24</v>
          </cell>
        </row>
        <row r="33191">
          <cell r="S33191">
            <v>1944311.17</v>
          </cell>
        </row>
        <row r="33192">
          <cell r="S33192">
            <v>486853.86</v>
          </cell>
        </row>
        <row r="33193">
          <cell r="S33193">
            <v>1333258</v>
          </cell>
        </row>
        <row r="33194">
          <cell r="S33194">
            <v>2368649</v>
          </cell>
        </row>
        <row r="33195">
          <cell r="S33195">
            <v>869950.26</v>
          </cell>
        </row>
        <row r="33196">
          <cell r="S33196">
            <v>339774</v>
          </cell>
        </row>
        <row r="33197">
          <cell r="S33197">
            <v>1480682</v>
          </cell>
        </row>
        <row r="33198">
          <cell r="S33198">
            <v>1521585</v>
          </cell>
        </row>
        <row r="33199">
          <cell r="S33199">
            <v>130000</v>
          </cell>
        </row>
        <row r="33200">
          <cell r="S33200">
            <v>3517875.34</v>
          </cell>
        </row>
        <row r="33201">
          <cell r="S33201">
            <v>1350243</v>
          </cell>
        </row>
        <row r="33202">
          <cell r="S33202">
            <v>2834998.81</v>
          </cell>
        </row>
        <row r="33203">
          <cell r="S33203">
            <v>1849247</v>
          </cell>
        </row>
        <row r="33204">
          <cell r="S33204">
            <v>6288748</v>
          </cell>
          <cell r="BB33204" t="str">
            <v>Rød</v>
          </cell>
        </row>
        <row r="33205">
          <cell r="S33205">
            <v>1009594</v>
          </cell>
        </row>
        <row r="33206">
          <cell r="S33206">
            <v>5868498.5999999996</v>
          </cell>
        </row>
        <row r="33207">
          <cell r="S33207">
            <v>4425000</v>
          </cell>
        </row>
        <row r="33208">
          <cell r="S33208">
            <v>3435228.01</v>
          </cell>
        </row>
        <row r="33209">
          <cell r="S33209">
            <v>3320996.37</v>
          </cell>
          <cell r="BB33209" t="str">
            <v>Gul</v>
          </cell>
        </row>
        <row r="33210">
          <cell r="S33210">
            <v>1716222</v>
          </cell>
        </row>
        <row r="33211">
          <cell r="S33211">
            <v>1964610</v>
          </cell>
        </row>
        <row r="33212">
          <cell r="S33212">
            <v>4875000</v>
          </cell>
        </row>
        <row r="33213">
          <cell r="S33213">
            <v>3900000</v>
          </cell>
        </row>
        <row r="33214">
          <cell r="S33214">
            <v>30623.52</v>
          </cell>
        </row>
        <row r="33215">
          <cell r="S33215">
            <v>1605992</v>
          </cell>
        </row>
        <row r="33216">
          <cell r="S33216">
            <v>1630584</v>
          </cell>
        </row>
        <row r="33217">
          <cell r="S33217">
            <v>2470437</v>
          </cell>
          <cell r="BB33217" t="str">
            <v>Rød</v>
          </cell>
        </row>
        <row r="33218">
          <cell r="S33218">
            <v>1351395</v>
          </cell>
        </row>
        <row r="33219">
          <cell r="S33219">
            <v>484870</v>
          </cell>
        </row>
        <row r="33220">
          <cell r="S33220">
            <v>1550000</v>
          </cell>
        </row>
        <row r="33221">
          <cell r="S33221">
            <v>302843</v>
          </cell>
          <cell r="BB33221" t="str">
            <v>Rød</v>
          </cell>
        </row>
        <row r="33222">
          <cell r="S33222">
            <v>1485595</v>
          </cell>
        </row>
        <row r="33223">
          <cell r="S33223">
            <v>1292543.01</v>
          </cell>
        </row>
        <row r="33224">
          <cell r="S33224">
            <v>7050000</v>
          </cell>
        </row>
        <row r="33225">
          <cell r="S33225">
            <v>1255216</v>
          </cell>
        </row>
        <row r="33226">
          <cell r="S33226">
            <v>902534</v>
          </cell>
        </row>
        <row r="33227">
          <cell r="S33227">
            <v>2251729.5299999998</v>
          </cell>
        </row>
        <row r="33228">
          <cell r="S33228">
            <v>1168795</v>
          </cell>
          <cell r="BB33228" t="str">
            <v>Grønn</v>
          </cell>
        </row>
        <row r="33229">
          <cell r="S33229">
            <v>595451</v>
          </cell>
        </row>
        <row r="33230">
          <cell r="S33230">
            <v>458850</v>
          </cell>
        </row>
        <row r="33231">
          <cell r="S33231">
            <v>1200000</v>
          </cell>
        </row>
        <row r="33232">
          <cell r="S33232">
            <v>1644562.44</v>
          </cell>
        </row>
        <row r="33233">
          <cell r="S33233">
            <v>1183333</v>
          </cell>
        </row>
        <row r="33234">
          <cell r="S33234">
            <v>1024024</v>
          </cell>
        </row>
        <row r="33235">
          <cell r="S33235">
            <v>1038496</v>
          </cell>
        </row>
        <row r="33236">
          <cell r="S33236">
            <v>499221.13</v>
          </cell>
        </row>
        <row r="33237">
          <cell r="S33237">
            <v>1259235</v>
          </cell>
        </row>
        <row r="33238">
          <cell r="S33238">
            <v>658564</v>
          </cell>
        </row>
        <row r="33239">
          <cell r="S33239">
            <v>1227972.83</v>
          </cell>
        </row>
        <row r="33240">
          <cell r="S33240">
            <v>455051</v>
          </cell>
        </row>
        <row r="33241">
          <cell r="S33241">
            <v>700000</v>
          </cell>
        </row>
        <row r="33242">
          <cell r="S33242">
            <v>1999746.57</v>
          </cell>
        </row>
        <row r="33243">
          <cell r="S33243">
            <v>1296733.55</v>
          </cell>
        </row>
        <row r="33244">
          <cell r="S33244">
            <v>1999517.36</v>
          </cell>
        </row>
        <row r="33245">
          <cell r="S33245">
            <v>105803.22</v>
          </cell>
        </row>
        <row r="33246">
          <cell r="S33246">
            <v>856567</v>
          </cell>
        </row>
        <row r="33247">
          <cell r="S33247">
            <v>660106</v>
          </cell>
        </row>
        <row r="33248">
          <cell r="S33248">
            <v>3812234</v>
          </cell>
        </row>
        <row r="33249">
          <cell r="S33249">
            <v>804590</v>
          </cell>
        </row>
        <row r="33250">
          <cell r="S33250">
            <v>2007441</v>
          </cell>
          <cell r="BB33250" t="str">
            <v>Oransje</v>
          </cell>
        </row>
        <row r="33251">
          <cell r="S33251">
            <v>1474868.33</v>
          </cell>
        </row>
        <row r="33252">
          <cell r="S33252">
            <v>715113.75</v>
          </cell>
        </row>
        <row r="33253">
          <cell r="S33253">
            <v>939837</v>
          </cell>
        </row>
        <row r="33254">
          <cell r="S33254">
            <v>834609.3</v>
          </cell>
        </row>
        <row r="33255">
          <cell r="S33255">
            <v>729405</v>
          </cell>
        </row>
        <row r="33256">
          <cell r="S33256">
            <v>1305947.69</v>
          </cell>
        </row>
        <row r="33257">
          <cell r="S33257">
            <v>1471864</v>
          </cell>
        </row>
        <row r="33258">
          <cell r="S33258">
            <v>1259999.43</v>
          </cell>
        </row>
        <row r="33259">
          <cell r="S33259">
            <v>1840560</v>
          </cell>
        </row>
        <row r="33260">
          <cell r="S33260">
            <v>1319094.7</v>
          </cell>
        </row>
        <row r="33261">
          <cell r="S33261">
            <v>1086083.3600000001</v>
          </cell>
        </row>
        <row r="33262">
          <cell r="S33262">
            <v>638536.87</v>
          </cell>
        </row>
        <row r="33263">
          <cell r="S33263">
            <v>1441000</v>
          </cell>
          <cell r="BB33263" t="str">
            <v>Oransje</v>
          </cell>
        </row>
        <row r="33264">
          <cell r="S33264">
            <v>1336452.45</v>
          </cell>
        </row>
        <row r="33265">
          <cell r="S33265">
            <v>248681</v>
          </cell>
          <cell r="BB33265" t="str">
            <v>Oransje</v>
          </cell>
        </row>
        <row r="33266">
          <cell r="S33266">
            <v>1860000</v>
          </cell>
        </row>
        <row r="33267">
          <cell r="S33267">
            <v>1006860</v>
          </cell>
        </row>
        <row r="33268">
          <cell r="S33268">
            <v>4535738</v>
          </cell>
        </row>
        <row r="33269">
          <cell r="S33269">
            <v>1304952.1200000001</v>
          </cell>
        </row>
        <row r="33270">
          <cell r="S33270">
            <v>1069748</v>
          </cell>
        </row>
        <row r="33271">
          <cell r="S33271">
            <v>5360999.8899999997</v>
          </cell>
        </row>
        <row r="33272">
          <cell r="S33272">
            <v>821219.93</v>
          </cell>
        </row>
        <row r="33273">
          <cell r="S33273">
            <v>687189</v>
          </cell>
        </row>
        <row r="33274">
          <cell r="S33274">
            <v>1238260</v>
          </cell>
        </row>
        <row r="33275">
          <cell r="S33275">
            <v>299462</v>
          </cell>
        </row>
        <row r="33276">
          <cell r="S33276">
            <v>3700000</v>
          </cell>
        </row>
        <row r="33277">
          <cell r="S33277">
            <v>744722</v>
          </cell>
          <cell r="BB33277" t="str">
            <v>Oransje</v>
          </cell>
        </row>
        <row r="33278">
          <cell r="S33278">
            <v>1225487</v>
          </cell>
        </row>
        <row r="33279">
          <cell r="S33279">
            <v>2757206</v>
          </cell>
        </row>
        <row r="33280">
          <cell r="S33280">
            <v>1163129.1200000001</v>
          </cell>
        </row>
        <row r="33281">
          <cell r="S33281">
            <v>951000</v>
          </cell>
        </row>
        <row r="33282">
          <cell r="S33282">
            <v>917289.6</v>
          </cell>
        </row>
        <row r="33283">
          <cell r="S33283">
            <v>2045444.37</v>
          </cell>
        </row>
        <row r="33284">
          <cell r="S33284">
            <v>1537112.04</v>
          </cell>
        </row>
        <row r="33285">
          <cell r="S33285">
            <v>1689279.08</v>
          </cell>
        </row>
        <row r="33286">
          <cell r="S33286">
            <v>1094204</v>
          </cell>
        </row>
        <row r="33287">
          <cell r="S33287">
            <v>2242484</v>
          </cell>
        </row>
        <row r="33288">
          <cell r="S33288">
            <v>3631614</v>
          </cell>
        </row>
        <row r="33289">
          <cell r="S33289">
            <v>5852843</v>
          </cell>
          <cell r="BB33289" t="str">
            <v>Gul</v>
          </cell>
        </row>
        <row r="33290">
          <cell r="S33290">
            <v>4125000</v>
          </cell>
        </row>
        <row r="33291">
          <cell r="S33291">
            <v>467593</v>
          </cell>
          <cell r="BB33291" t="str">
            <v>Oransje</v>
          </cell>
        </row>
        <row r="33292">
          <cell r="S33292">
            <v>2919319</v>
          </cell>
          <cell r="BB33292" t="str">
            <v>Rød</v>
          </cell>
        </row>
        <row r="33293">
          <cell r="S33293">
            <v>5032514</v>
          </cell>
        </row>
        <row r="33294">
          <cell r="S33294">
            <v>3753758</v>
          </cell>
        </row>
        <row r="33295">
          <cell r="S33295">
            <v>1070745</v>
          </cell>
          <cell r="BB33295" t="str">
            <v>Rød</v>
          </cell>
        </row>
        <row r="33296">
          <cell r="S33296">
            <v>398529.1</v>
          </cell>
        </row>
        <row r="33297">
          <cell r="S33297">
            <v>687912.46</v>
          </cell>
        </row>
        <row r="33298">
          <cell r="S33298">
            <v>790000</v>
          </cell>
        </row>
        <row r="33299">
          <cell r="S33299">
            <v>886654</v>
          </cell>
        </row>
        <row r="33300">
          <cell r="S33300">
            <v>292365.84999999998</v>
          </cell>
        </row>
        <row r="33301">
          <cell r="S33301">
            <v>309409</v>
          </cell>
        </row>
        <row r="33302">
          <cell r="S33302">
            <v>999576.51</v>
          </cell>
        </row>
        <row r="33303">
          <cell r="S33303">
            <v>1730507.09</v>
          </cell>
        </row>
        <row r="33304">
          <cell r="S33304">
            <v>685091.79</v>
          </cell>
          <cell r="BB33304" t="str">
            <v>Oransje</v>
          </cell>
        </row>
        <row r="33305">
          <cell r="S33305">
            <v>1787000</v>
          </cell>
        </row>
        <row r="33306">
          <cell r="S33306">
            <v>1507618</v>
          </cell>
        </row>
        <row r="33307">
          <cell r="S33307">
            <v>2450000</v>
          </cell>
        </row>
        <row r="33308">
          <cell r="S33308">
            <v>950000</v>
          </cell>
        </row>
        <row r="33309">
          <cell r="S33309">
            <v>1168466</v>
          </cell>
        </row>
        <row r="33310">
          <cell r="S33310">
            <v>1516148</v>
          </cell>
        </row>
        <row r="33311">
          <cell r="S33311">
            <v>3186054</v>
          </cell>
        </row>
        <row r="33312">
          <cell r="S33312">
            <v>1861102</v>
          </cell>
        </row>
        <row r="33313">
          <cell r="S33313">
            <v>443939</v>
          </cell>
          <cell r="BB33313" t="str">
            <v>Gul</v>
          </cell>
        </row>
        <row r="33314">
          <cell r="S33314">
            <v>3003602</v>
          </cell>
        </row>
        <row r="33315">
          <cell r="S33315">
            <v>2691061</v>
          </cell>
        </row>
        <row r="33316">
          <cell r="S33316">
            <v>1668168</v>
          </cell>
        </row>
        <row r="33317">
          <cell r="S33317">
            <v>404749</v>
          </cell>
        </row>
        <row r="33318">
          <cell r="S33318">
            <v>1800000</v>
          </cell>
        </row>
        <row r="33319">
          <cell r="S33319">
            <v>3936494.22</v>
          </cell>
        </row>
        <row r="33320">
          <cell r="S33320">
            <v>839259.86</v>
          </cell>
        </row>
        <row r="33321">
          <cell r="S33321">
            <v>1445367</v>
          </cell>
        </row>
        <row r="33322">
          <cell r="S33322">
            <v>497377.04</v>
          </cell>
        </row>
        <row r="33323">
          <cell r="S33323">
            <v>954903</v>
          </cell>
        </row>
        <row r="33324">
          <cell r="S33324">
            <v>2505796</v>
          </cell>
          <cell r="BB33324" t="str">
            <v>Oransje</v>
          </cell>
        </row>
        <row r="33325">
          <cell r="S33325">
            <v>39621</v>
          </cell>
        </row>
        <row r="33326">
          <cell r="S33326">
            <v>2122138</v>
          </cell>
        </row>
        <row r="33327">
          <cell r="S33327">
            <v>612469</v>
          </cell>
        </row>
        <row r="33328">
          <cell r="S33328">
            <v>1124200</v>
          </cell>
          <cell r="BB33328" t="str">
            <v>Gul</v>
          </cell>
        </row>
        <row r="33329">
          <cell r="S33329">
            <v>544246</v>
          </cell>
        </row>
        <row r="33330">
          <cell r="S33330">
            <v>1418283</v>
          </cell>
          <cell r="BB33330" t="str">
            <v>Rød</v>
          </cell>
        </row>
        <row r="33331">
          <cell r="S33331">
            <v>3314768.91</v>
          </cell>
        </row>
        <row r="33332">
          <cell r="S33332">
            <v>3357711</v>
          </cell>
        </row>
        <row r="33333">
          <cell r="S33333">
            <v>1175910</v>
          </cell>
          <cell r="BB33333" t="str">
            <v>Lys grønn</v>
          </cell>
        </row>
        <row r="33334">
          <cell r="S33334">
            <v>7245321.0300000003</v>
          </cell>
        </row>
        <row r="33335">
          <cell r="S33335">
            <v>5284000</v>
          </cell>
        </row>
        <row r="33336">
          <cell r="S33336">
            <v>2514000</v>
          </cell>
        </row>
        <row r="33337">
          <cell r="S33337">
            <v>978151</v>
          </cell>
        </row>
        <row r="33338">
          <cell r="S33338">
            <v>1706250</v>
          </cell>
        </row>
        <row r="33339">
          <cell r="S33339">
            <v>810923</v>
          </cell>
        </row>
        <row r="33340">
          <cell r="S33340">
            <v>530840.41</v>
          </cell>
          <cell r="BB33340" t="str">
            <v>Rød</v>
          </cell>
        </row>
        <row r="33341">
          <cell r="S33341">
            <v>425000</v>
          </cell>
        </row>
        <row r="33342">
          <cell r="S33342">
            <v>570171</v>
          </cell>
        </row>
        <row r="33343">
          <cell r="S33343">
            <v>2819427</v>
          </cell>
        </row>
        <row r="33344">
          <cell r="S33344">
            <v>1933271</v>
          </cell>
        </row>
        <row r="33345">
          <cell r="S33345">
            <v>781000</v>
          </cell>
          <cell r="BB33345" t="str">
            <v>Rød</v>
          </cell>
        </row>
        <row r="33346">
          <cell r="S33346">
            <v>1508243</v>
          </cell>
        </row>
        <row r="33347">
          <cell r="S33347">
            <v>2526443</v>
          </cell>
        </row>
        <row r="33348">
          <cell r="S33348">
            <v>757418.2</v>
          </cell>
        </row>
        <row r="33349">
          <cell r="S33349">
            <v>2858144.01</v>
          </cell>
        </row>
        <row r="33350">
          <cell r="S33350">
            <v>1111157.52</v>
          </cell>
        </row>
        <row r="33351">
          <cell r="S33351">
            <v>2676251.75</v>
          </cell>
        </row>
        <row r="33352">
          <cell r="S33352">
            <v>1841053</v>
          </cell>
        </row>
        <row r="33353">
          <cell r="S33353">
            <v>4140000</v>
          </cell>
        </row>
        <row r="33354">
          <cell r="S33354">
            <v>938693</v>
          </cell>
        </row>
        <row r="33355">
          <cell r="S33355">
            <v>878945</v>
          </cell>
        </row>
        <row r="33356">
          <cell r="S33356">
            <v>3600000</v>
          </cell>
        </row>
        <row r="33357">
          <cell r="S33357">
            <v>582448</v>
          </cell>
          <cell r="BB33357" t="str">
            <v>Grønn</v>
          </cell>
        </row>
        <row r="33358">
          <cell r="S33358">
            <v>2956315</v>
          </cell>
          <cell r="BB33358" t="str">
            <v>Oransje</v>
          </cell>
        </row>
        <row r="33359">
          <cell r="S33359">
            <v>3457500</v>
          </cell>
        </row>
        <row r="33360">
          <cell r="S33360">
            <v>3102580</v>
          </cell>
        </row>
        <row r="33361">
          <cell r="S33361">
            <v>1500000</v>
          </cell>
        </row>
        <row r="33362">
          <cell r="S33362">
            <v>273962</v>
          </cell>
        </row>
        <row r="33363">
          <cell r="S33363">
            <v>1222690</v>
          </cell>
        </row>
        <row r="33364">
          <cell r="S33364">
            <v>1071585</v>
          </cell>
          <cell r="BB33364" t="str">
            <v>Rød</v>
          </cell>
        </row>
        <row r="33365">
          <cell r="S33365">
            <v>2531671</v>
          </cell>
        </row>
        <row r="33366">
          <cell r="S33366">
            <v>1009931</v>
          </cell>
        </row>
        <row r="33367">
          <cell r="S33367">
            <v>197469</v>
          </cell>
        </row>
        <row r="33368">
          <cell r="S33368">
            <v>580689</v>
          </cell>
        </row>
        <row r="33369">
          <cell r="S33369">
            <v>2119616</v>
          </cell>
        </row>
        <row r="33370">
          <cell r="S33370">
            <v>961510</v>
          </cell>
        </row>
        <row r="33371">
          <cell r="S33371">
            <v>1615611</v>
          </cell>
        </row>
        <row r="33372">
          <cell r="S33372">
            <v>852480.75</v>
          </cell>
        </row>
        <row r="33373">
          <cell r="S33373">
            <v>361552</v>
          </cell>
        </row>
        <row r="33374">
          <cell r="S33374">
            <v>377050.15</v>
          </cell>
        </row>
        <row r="33375">
          <cell r="S33375">
            <v>1700741</v>
          </cell>
          <cell r="BB33375" t="str">
            <v>Oransje</v>
          </cell>
        </row>
        <row r="33376">
          <cell r="S33376">
            <v>1765107.08</v>
          </cell>
        </row>
        <row r="33377">
          <cell r="S33377">
            <v>440881</v>
          </cell>
        </row>
        <row r="33378">
          <cell r="S33378">
            <v>452918.17</v>
          </cell>
        </row>
        <row r="33379">
          <cell r="S33379">
            <v>1441692.64</v>
          </cell>
        </row>
        <row r="33380">
          <cell r="S33380">
            <v>1606344</v>
          </cell>
        </row>
        <row r="33381">
          <cell r="S33381">
            <v>1824097.36</v>
          </cell>
        </row>
        <row r="33382">
          <cell r="S33382">
            <v>802427</v>
          </cell>
        </row>
        <row r="33383">
          <cell r="S33383">
            <v>4542000</v>
          </cell>
        </row>
        <row r="33384">
          <cell r="S33384">
            <v>1206408</v>
          </cell>
        </row>
        <row r="33385">
          <cell r="S33385">
            <v>1549817.8</v>
          </cell>
        </row>
        <row r="33386">
          <cell r="S33386">
            <v>568439</v>
          </cell>
        </row>
        <row r="33387">
          <cell r="S33387">
            <v>1163224.53</v>
          </cell>
        </row>
        <row r="33388">
          <cell r="S33388">
            <v>1249285</v>
          </cell>
        </row>
        <row r="33389">
          <cell r="S33389">
            <v>916101</v>
          </cell>
          <cell r="BB33389" t="str">
            <v>Oransje</v>
          </cell>
        </row>
        <row r="33390">
          <cell r="S33390">
            <v>1688752</v>
          </cell>
        </row>
        <row r="33391">
          <cell r="S33391">
            <v>1169403</v>
          </cell>
        </row>
        <row r="33392">
          <cell r="S33392">
            <v>2360000</v>
          </cell>
        </row>
        <row r="33393">
          <cell r="S33393">
            <v>1983418</v>
          </cell>
        </row>
        <row r="33394">
          <cell r="S33394">
            <v>1780362.88</v>
          </cell>
        </row>
        <row r="33395">
          <cell r="S33395">
            <v>1841200.25</v>
          </cell>
        </row>
        <row r="33396">
          <cell r="S33396">
            <v>1706686.57</v>
          </cell>
        </row>
        <row r="33397">
          <cell r="S33397">
            <v>481228.75</v>
          </cell>
        </row>
        <row r="33398">
          <cell r="S33398">
            <v>4139868.04</v>
          </cell>
        </row>
        <row r="33399">
          <cell r="S33399">
            <v>1330565</v>
          </cell>
        </row>
        <row r="33400">
          <cell r="S33400">
            <v>3330000</v>
          </cell>
        </row>
        <row r="33401">
          <cell r="S33401">
            <v>1334732</v>
          </cell>
        </row>
        <row r="33402">
          <cell r="S33402">
            <v>1388843.4</v>
          </cell>
        </row>
        <row r="33403">
          <cell r="S33403">
            <v>3153362</v>
          </cell>
        </row>
        <row r="33404">
          <cell r="S33404">
            <v>642798</v>
          </cell>
        </row>
        <row r="33405">
          <cell r="S33405">
            <v>763408</v>
          </cell>
        </row>
        <row r="33406">
          <cell r="S33406">
            <v>4247014.24</v>
          </cell>
        </row>
        <row r="33407">
          <cell r="S33407">
            <v>1594940.49</v>
          </cell>
        </row>
        <row r="33408">
          <cell r="S33408">
            <v>2200328.31</v>
          </cell>
        </row>
        <row r="33409">
          <cell r="S33409">
            <v>405000</v>
          </cell>
        </row>
        <row r="33410">
          <cell r="S33410">
            <v>1225700</v>
          </cell>
        </row>
        <row r="33411">
          <cell r="S33411">
            <v>794315</v>
          </cell>
        </row>
        <row r="33412">
          <cell r="S33412">
            <v>2754146</v>
          </cell>
        </row>
        <row r="33413">
          <cell r="S33413">
            <v>674681</v>
          </cell>
        </row>
        <row r="33414">
          <cell r="S33414">
            <v>1003356</v>
          </cell>
        </row>
        <row r="33415">
          <cell r="S33415">
            <v>1381425.63</v>
          </cell>
        </row>
        <row r="33416">
          <cell r="S33416">
            <v>2877811</v>
          </cell>
        </row>
        <row r="33417">
          <cell r="S33417">
            <v>559510</v>
          </cell>
        </row>
        <row r="33418">
          <cell r="S33418">
            <v>2326939</v>
          </cell>
        </row>
        <row r="33419">
          <cell r="S33419">
            <v>1314992.57</v>
          </cell>
        </row>
        <row r="33420">
          <cell r="S33420">
            <v>2945344</v>
          </cell>
        </row>
        <row r="33421">
          <cell r="S33421">
            <v>1145000.3899999999</v>
          </cell>
          <cell r="BB33421" t="str">
            <v>Rød</v>
          </cell>
        </row>
        <row r="33422">
          <cell r="S33422">
            <v>1162956</v>
          </cell>
        </row>
        <row r="33423">
          <cell r="S33423">
            <v>630000</v>
          </cell>
        </row>
        <row r="33424">
          <cell r="S33424">
            <v>1228865</v>
          </cell>
        </row>
        <row r="33425">
          <cell r="S33425">
            <v>2484235</v>
          </cell>
        </row>
        <row r="33426">
          <cell r="S33426">
            <v>641004</v>
          </cell>
        </row>
        <row r="33427">
          <cell r="S33427">
            <v>1037746</v>
          </cell>
        </row>
        <row r="33428">
          <cell r="S33428">
            <v>1104000</v>
          </cell>
        </row>
        <row r="33429">
          <cell r="S33429">
            <v>2958000</v>
          </cell>
        </row>
        <row r="33430">
          <cell r="S33430">
            <v>1065036</v>
          </cell>
        </row>
        <row r="33431">
          <cell r="S33431">
            <v>2710000</v>
          </cell>
        </row>
        <row r="33432">
          <cell r="S33432">
            <v>2334891</v>
          </cell>
        </row>
        <row r="33433">
          <cell r="S33433">
            <v>2716049</v>
          </cell>
          <cell r="BB33433" t="str">
            <v>Oransje</v>
          </cell>
        </row>
        <row r="33434">
          <cell r="S33434">
            <v>1345825</v>
          </cell>
        </row>
        <row r="33435">
          <cell r="S33435">
            <v>847052</v>
          </cell>
        </row>
        <row r="33436">
          <cell r="S33436">
            <v>419000</v>
          </cell>
        </row>
        <row r="33437">
          <cell r="S33437">
            <v>2247680.91</v>
          </cell>
        </row>
        <row r="33438">
          <cell r="S33438">
            <v>2267835.35</v>
          </cell>
        </row>
        <row r="33439">
          <cell r="S33439">
            <v>1785000</v>
          </cell>
        </row>
        <row r="33440">
          <cell r="S33440">
            <v>2477773.77</v>
          </cell>
        </row>
        <row r="33441">
          <cell r="S33441">
            <v>365912.61</v>
          </cell>
        </row>
        <row r="33442">
          <cell r="S33442">
            <v>314000</v>
          </cell>
        </row>
        <row r="33443">
          <cell r="S33443">
            <v>1216479.18</v>
          </cell>
        </row>
        <row r="33444">
          <cell r="S33444">
            <v>636413.86</v>
          </cell>
        </row>
        <row r="33445">
          <cell r="S33445">
            <v>666631</v>
          </cell>
        </row>
        <row r="33446">
          <cell r="S33446">
            <v>316696</v>
          </cell>
        </row>
        <row r="33447">
          <cell r="S33447">
            <v>1609398</v>
          </cell>
        </row>
        <row r="33448">
          <cell r="S33448">
            <v>2287500</v>
          </cell>
          <cell r="BB33448" t="str">
            <v>Oransje</v>
          </cell>
        </row>
        <row r="33449">
          <cell r="S33449">
            <v>2028000</v>
          </cell>
        </row>
        <row r="33450">
          <cell r="S33450">
            <v>1311020</v>
          </cell>
        </row>
        <row r="33451">
          <cell r="S33451">
            <v>342889</v>
          </cell>
        </row>
        <row r="33452">
          <cell r="S33452">
            <v>944147.95</v>
          </cell>
        </row>
        <row r="33453">
          <cell r="S33453">
            <v>3437712</v>
          </cell>
          <cell r="BB33453" t="str">
            <v>Grønn</v>
          </cell>
        </row>
        <row r="33454">
          <cell r="S33454">
            <v>7625364.6500000004</v>
          </cell>
        </row>
        <row r="33455">
          <cell r="S33455">
            <v>1101800</v>
          </cell>
        </row>
        <row r="33456">
          <cell r="S33456">
            <v>2195686.13</v>
          </cell>
        </row>
        <row r="33457">
          <cell r="S33457">
            <v>244998</v>
          </cell>
        </row>
        <row r="33458">
          <cell r="S33458">
            <v>305326</v>
          </cell>
          <cell r="BB33458" t="str">
            <v>Rød</v>
          </cell>
        </row>
        <row r="33459">
          <cell r="S33459">
            <v>1725000</v>
          </cell>
        </row>
        <row r="33460">
          <cell r="S33460">
            <v>1149999.54</v>
          </cell>
        </row>
        <row r="33461">
          <cell r="S33461">
            <v>4665323.5</v>
          </cell>
        </row>
        <row r="33462">
          <cell r="S33462">
            <v>2239590.61</v>
          </cell>
        </row>
        <row r="33463">
          <cell r="S33463">
            <v>1678957.19</v>
          </cell>
        </row>
        <row r="33464">
          <cell r="S33464">
            <v>3579942.3</v>
          </cell>
          <cell r="BB33464" t="str">
            <v>Oransje</v>
          </cell>
        </row>
        <row r="33465">
          <cell r="S33465">
            <v>2629102</v>
          </cell>
        </row>
        <row r="33466">
          <cell r="S33466">
            <v>920898</v>
          </cell>
        </row>
        <row r="33467">
          <cell r="S33467">
            <v>616654</v>
          </cell>
        </row>
        <row r="33468">
          <cell r="S33468">
            <v>2610000</v>
          </cell>
        </row>
        <row r="33469">
          <cell r="S33469">
            <v>1316736</v>
          </cell>
        </row>
        <row r="33470">
          <cell r="S33470">
            <v>4400000</v>
          </cell>
        </row>
        <row r="33471">
          <cell r="S33471">
            <v>1602945</v>
          </cell>
        </row>
        <row r="33472">
          <cell r="S33472">
            <v>799839.63</v>
          </cell>
          <cell r="BB33472" t="str">
            <v>Lys grønn</v>
          </cell>
        </row>
        <row r="33473">
          <cell r="S33473">
            <v>374124.03</v>
          </cell>
        </row>
        <row r="33474">
          <cell r="S33474">
            <v>838221</v>
          </cell>
        </row>
        <row r="33475">
          <cell r="S33475">
            <v>3187279</v>
          </cell>
        </row>
        <row r="33476">
          <cell r="S33476">
            <v>3762649</v>
          </cell>
          <cell r="BB33476" t="str">
            <v>Grønn</v>
          </cell>
        </row>
        <row r="33477">
          <cell r="S33477">
            <v>1330506</v>
          </cell>
        </row>
        <row r="33478">
          <cell r="S33478">
            <v>949147</v>
          </cell>
          <cell r="BB33478" t="str">
            <v>Gul</v>
          </cell>
        </row>
        <row r="33479">
          <cell r="S33479">
            <v>1621313</v>
          </cell>
        </row>
        <row r="33480">
          <cell r="S33480">
            <v>1697000</v>
          </cell>
        </row>
        <row r="33481">
          <cell r="S33481">
            <v>1672002.57</v>
          </cell>
        </row>
        <row r="33482">
          <cell r="S33482">
            <v>1406324</v>
          </cell>
        </row>
        <row r="33483">
          <cell r="S33483">
            <v>1665885</v>
          </cell>
        </row>
        <row r="33484">
          <cell r="S33484">
            <v>442624.07</v>
          </cell>
        </row>
        <row r="33485">
          <cell r="S33485">
            <v>815231</v>
          </cell>
        </row>
        <row r="33486">
          <cell r="S33486">
            <v>1097726.5</v>
          </cell>
        </row>
        <row r="33487">
          <cell r="S33487">
            <v>1297306.08</v>
          </cell>
        </row>
        <row r="33488">
          <cell r="S33488">
            <v>1422900</v>
          </cell>
        </row>
        <row r="33489">
          <cell r="S33489">
            <v>1216643.83</v>
          </cell>
          <cell r="BB33489" t="str">
            <v>Oransje</v>
          </cell>
        </row>
        <row r="33490">
          <cell r="S33490">
            <v>1469904.25</v>
          </cell>
        </row>
        <row r="33491">
          <cell r="S33491">
            <v>1958472</v>
          </cell>
        </row>
        <row r="33492">
          <cell r="S33492">
            <v>2452500</v>
          </cell>
        </row>
        <row r="33493">
          <cell r="S33493">
            <v>1938191</v>
          </cell>
        </row>
        <row r="33494">
          <cell r="S33494">
            <v>2107596.67</v>
          </cell>
        </row>
        <row r="33495">
          <cell r="S33495">
            <v>1238021</v>
          </cell>
        </row>
        <row r="33496">
          <cell r="S33496">
            <v>4165000</v>
          </cell>
        </row>
        <row r="33497">
          <cell r="S33497">
            <v>588366</v>
          </cell>
        </row>
        <row r="33498">
          <cell r="S33498">
            <v>611634</v>
          </cell>
        </row>
        <row r="33499">
          <cell r="S33499">
            <v>3802941.91</v>
          </cell>
        </row>
        <row r="33500">
          <cell r="S33500">
            <v>1737340.64</v>
          </cell>
        </row>
        <row r="33501">
          <cell r="S33501">
            <v>1135965.23</v>
          </cell>
        </row>
        <row r="33502">
          <cell r="S33502">
            <v>429147</v>
          </cell>
          <cell r="BB33502" t="str">
            <v>Rød</v>
          </cell>
        </row>
        <row r="33503">
          <cell r="S33503">
            <v>3157500</v>
          </cell>
        </row>
        <row r="33504">
          <cell r="S33504">
            <v>901378</v>
          </cell>
        </row>
        <row r="33505">
          <cell r="S33505">
            <v>222511</v>
          </cell>
          <cell r="BB33505" t="str">
            <v>Rød</v>
          </cell>
        </row>
        <row r="33506">
          <cell r="S33506">
            <v>83706</v>
          </cell>
        </row>
        <row r="33507">
          <cell r="S33507">
            <v>439281.1</v>
          </cell>
        </row>
        <row r="33508">
          <cell r="S33508">
            <v>2593500</v>
          </cell>
        </row>
        <row r="33509">
          <cell r="S33509">
            <v>377527</v>
          </cell>
        </row>
        <row r="33510">
          <cell r="S33510">
            <v>2699460</v>
          </cell>
        </row>
        <row r="33511">
          <cell r="S33511">
            <v>1023877</v>
          </cell>
        </row>
        <row r="33512">
          <cell r="S33512">
            <v>620582.63</v>
          </cell>
        </row>
        <row r="33513">
          <cell r="S33513">
            <v>1058690</v>
          </cell>
        </row>
        <row r="33514">
          <cell r="S33514">
            <v>9307665.0600000005</v>
          </cell>
        </row>
        <row r="33515">
          <cell r="S33515">
            <v>1882999.14</v>
          </cell>
        </row>
        <row r="33516">
          <cell r="S33516">
            <v>1900000</v>
          </cell>
        </row>
        <row r="33517">
          <cell r="S33517">
            <v>4985000</v>
          </cell>
        </row>
        <row r="33518">
          <cell r="S33518">
            <v>3441797.19</v>
          </cell>
        </row>
        <row r="33519">
          <cell r="S33519">
            <v>697174</v>
          </cell>
        </row>
        <row r="33520">
          <cell r="S33520">
            <v>391759.88</v>
          </cell>
        </row>
        <row r="33521">
          <cell r="S33521">
            <v>2359520</v>
          </cell>
        </row>
        <row r="33522">
          <cell r="S33522">
            <v>2232815</v>
          </cell>
          <cell r="BB33522" t="str">
            <v>Gul</v>
          </cell>
        </row>
        <row r="33523">
          <cell r="S33523">
            <v>1133473.6299999999</v>
          </cell>
        </row>
        <row r="33524">
          <cell r="S33524">
            <v>1500000</v>
          </cell>
        </row>
        <row r="33525">
          <cell r="S33525">
            <v>1499213.55</v>
          </cell>
        </row>
        <row r="33526">
          <cell r="S33526">
            <v>716753</v>
          </cell>
        </row>
        <row r="33527">
          <cell r="S33527">
            <v>1135743.6000000001</v>
          </cell>
        </row>
        <row r="33528">
          <cell r="S33528">
            <v>6414481</v>
          </cell>
        </row>
        <row r="33529">
          <cell r="S33529">
            <v>153000</v>
          </cell>
        </row>
        <row r="33530">
          <cell r="S33530">
            <v>2466168.6</v>
          </cell>
          <cell r="BB33530" t="str">
            <v>Grønn</v>
          </cell>
        </row>
        <row r="33531">
          <cell r="S33531">
            <v>451093</v>
          </cell>
        </row>
        <row r="33532">
          <cell r="S33532">
            <v>862537.68</v>
          </cell>
        </row>
        <row r="33533">
          <cell r="S33533">
            <v>964865</v>
          </cell>
        </row>
        <row r="33534">
          <cell r="S33534">
            <v>1738656</v>
          </cell>
          <cell r="BB33534" t="str">
            <v>Rød</v>
          </cell>
        </row>
        <row r="33535">
          <cell r="S33535">
            <v>1151129</v>
          </cell>
        </row>
        <row r="33536">
          <cell r="S33536">
            <v>1653353</v>
          </cell>
        </row>
        <row r="33537">
          <cell r="S33537">
            <v>306052.75</v>
          </cell>
        </row>
        <row r="33538">
          <cell r="S33538">
            <v>5475000</v>
          </cell>
        </row>
        <row r="33539">
          <cell r="S33539">
            <v>980186.18</v>
          </cell>
        </row>
        <row r="33540">
          <cell r="S33540">
            <v>587611.82999999996</v>
          </cell>
        </row>
        <row r="33541">
          <cell r="S33541">
            <v>866791</v>
          </cell>
        </row>
        <row r="33542">
          <cell r="S33542">
            <v>891769</v>
          </cell>
        </row>
        <row r="33543">
          <cell r="S33543">
            <v>2110.5300000000002</v>
          </cell>
        </row>
        <row r="33544">
          <cell r="S33544">
            <v>1227819</v>
          </cell>
        </row>
        <row r="33545">
          <cell r="S33545">
            <v>1532039</v>
          </cell>
        </row>
        <row r="33546">
          <cell r="S33546">
            <v>1239000</v>
          </cell>
        </row>
        <row r="33547">
          <cell r="S33547">
            <v>1376283</v>
          </cell>
        </row>
        <row r="33548">
          <cell r="S33548">
            <v>3498974</v>
          </cell>
        </row>
        <row r="33549">
          <cell r="S33549">
            <v>1549968.88</v>
          </cell>
        </row>
        <row r="33550">
          <cell r="S33550">
            <v>1805888</v>
          </cell>
        </row>
        <row r="33551">
          <cell r="S33551">
            <v>1203844</v>
          </cell>
          <cell r="BB33551" t="str">
            <v>Rød</v>
          </cell>
        </row>
        <row r="33552">
          <cell r="S33552">
            <v>517874</v>
          </cell>
        </row>
        <row r="33553">
          <cell r="S33553">
            <v>1444999.2</v>
          </cell>
        </row>
        <row r="33554">
          <cell r="S33554">
            <v>2699406.57</v>
          </cell>
        </row>
        <row r="33555">
          <cell r="S33555">
            <v>2389351</v>
          </cell>
        </row>
        <row r="33556">
          <cell r="S33556">
            <v>1465000</v>
          </cell>
          <cell r="BB33556" t="str">
            <v>Gul</v>
          </cell>
        </row>
        <row r="33557">
          <cell r="S33557">
            <v>3538126</v>
          </cell>
          <cell r="BB33557" t="str">
            <v>Gul</v>
          </cell>
        </row>
        <row r="33558">
          <cell r="S33558">
            <v>755827.61</v>
          </cell>
        </row>
        <row r="33559">
          <cell r="S33559">
            <v>474515</v>
          </cell>
        </row>
        <row r="33560">
          <cell r="S33560">
            <v>851203.97</v>
          </cell>
        </row>
        <row r="33561">
          <cell r="S33561">
            <v>550000</v>
          </cell>
          <cell r="BB33561" t="str">
            <v>Rød</v>
          </cell>
        </row>
        <row r="33562">
          <cell r="S33562">
            <v>2994591.7</v>
          </cell>
        </row>
        <row r="33563">
          <cell r="S33563">
            <v>845783.35</v>
          </cell>
        </row>
        <row r="33564">
          <cell r="S33564">
            <v>987387.37</v>
          </cell>
        </row>
        <row r="33565">
          <cell r="S33565">
            <v>793574.84</v>
          </cell>
        </row>
        <row r="33566">
          <cell r="S33566">
            <v>362552</v>
          </cell>
          <cell r="BB33566" t="str">
            <v>Rød</v>
          </cell>
        </row>
        <row r="33567">
          <cell r="S33567">
            <v>2068014</v>
          </cell>
        </row>
        <row r="33568">
          <cell r="S33568">
            <v>1971575</v>
          </cell>
        </row>
        <row r="33569">
          <cell r="S33569">
            <v>1501167</v>
          </cell>
        </row>
        <row r="33570">
          <cell r="S33570">
            <v>11418291</v>
          </cell>
          <cell r="BB33570" t="str">
            <v>Oransje</v>
          </cell>
        </row>
        <row r="33571">
          <cell r="S33571">
            <v>3061010</v>
          </cell>
        </row>
        <row r="33572">
          <cell r="S33572">
            <v>533851</v>
          </cell>
        </row>
        <row r="33573">
          <cell r="S33573">
            <v>2748982.7</v>
          </cell>
        </row>
        <row r="33574">
          <cell r="S33574">
            <v>1300000</v>
          </cell>
        </row>
        <row r="33575">
          <cell r="S33575">
            <v>910000</v>
          </cell>
        </row>
        <row r="33576">
          <cell r="S33576">
            <v>1489853</v>
          </cell>
        </row>
        <row r="33577">
          <cell r="S33577">
            <v>1676714.97</v>
          </cell>
        </row>
        <row r="33578">
          <cell r="S33578">
            <v>5473131.2999999998</v>
          </cell>
        </row>
        <row r="33579">
          <cell r="S33579">
            <v>3473826.63</v>
          </cell>
        </row>
        <row r="33580">
          <cell r="S33580">
            <v>1298456.17</v>
          </cell>
        </row>
        <row r="33581">
          <cell r="S33581">
            <v>2244608</v>
          </cell>
        </row>
        <row r="33582">
          <cell r="S33582">
            <v>2125509</v>
          </cell>
        </row>
        <row r="33583">
          <cell r="S33583">
            <v>1841882</v>
          </cell>
        </row>
        <row r="33584">
          <cell r="S33584">
            <v>2306869</v>
          </cell>
        </row>
        <row r="33585">
          <cell r="S33585">
            <v>482822</v>
          </cell>
        </row>
        <row r="33586">
          <cell r="S33586">
            <v>1073046</v>
          </cell>
        </row>
        <row r="33587">
          <cell r="S33587">
            <v>2422994</v>
          </cell>
        </row>
        <row r="33588">
          <cell r="S33588">
            <v>2236526.06</v>
          </cell>
        </row>
        <row r="33589">
          <cell r="S33589">
            <v>2497741.34</v>
          </cell>
        </row>
        <row r="33590">
          <cell r="S33590">
            <v>406574</v>
          </cell>
        </row>
        <row r="33591">
          <cell r="S33591">
            <v>1650000</v>
          </cell>
          <cell r="BB33591" t="str">
            <v>Rød</v>
          </cell>
        </row>
        <row r="33592">
          <cell r="S33592">
            <v>3662870</v>
          </cell>
          <cell r="BB33592" t="str">
            <v>Rød</v>
          </cell>
        </row>
        <row r="33593">
          <cell r="S33593">
            <v>1025312</v>
          </cell>
        </row>
        <row r="33594">
          <cell r="S33594">
            <v>1670327</v>
          </cell>
          <cell r="BB33594" t="str">
            <v>Rød</v>
          </cell>
        </row>
        <row r="33595">
          <cell r="S33595">
            <v>535019</v>
          </cell>
        </row>
        <row r="33596">
          <cell r="S33596">
            <v>2538593.2799999998</v>
          </cell>
        </row>
        <row r="33597">
          <cell r="S33597">
            <v>1136380</v>
          </cell>
        </row>
        <row r="33598">
          <cell r="S33598">
            <v>1777278</v>
          </cell>
        </row>
        <row r="33599">
          <cell r="S33599">
            <v>1876127.35</v>
          </cell>
        </row>
        <row r="33600">
          <cell r="S33600">
            <v>417204</v>
          </cell>
        </row>
        <row r="33601">
          <cell r="S33601">
            <v>773872.45</v>
          </cell>
        </row>
        <row r="33602">
          <cell r="S33602">
            <v>1129624</v>
          </cell>
          <cell r="BB33602" t="str">
            <v>Oransje</v>
          </cell>
        </row>
        <row r="33603">
          <cell r="S33603">
            <v>798000</v>
          </cell>
        </row>
        <row r="33604">
          <cell r="S33604">
            <v>808057.05</v>
          </cell>
        </row>
        <row r="33605">
          <cell r="S33605">
            <v>1479982.47</v>
          </cell>
        </row>
        <row r="33606">
          <cell r="S33606">
            <v>2298994.09</v>
          </cell>
        </row>
        <row r="33607">
          <cell r="S33607">
            <v>946634</v>
          </cell>
        </row>
        <row r="33608">
          <cell r="S33608">
            <v>1029638.34</v>
          </cell>
        </row>
        <row r="33609">
          <cell r="S33609">
            <v>1199999.24</v>
          </cell>
        </row>
        <row r="33610">
          <cell r="S33610">
            <v>1280407</v>
          </cell>
        </row>
        <row r="33611">
          <cell r="S33611">
            <v>276412.82</v>
          </cell>
        </row>
        <row r="33612">
          <cell r="S33612">
            <v>801642.7</v>
          </cell>
        </row>
        <row r="33613">
          <cell r="S33613">
            <v>290000</v>
          </cell>
        </row>
        <row r="33614">
          <cell r="S33614">
            <v>2271378</v>
          </cell>
        </row>
        <row r="33615">
          <cell r="S33615">
            <v>831063.65</v>
          </cell>
        </row>
        <row r="33616">
          <cell r="S33616">
            <v>2549695</v>
          </cell>
        </row>
        <row r="33617">
          <cell r="S33617">
            <v>2955068</v>
          </cell>
        </row>
        <row r="33618">
          <cell r="S33618">
            <v>2583498.25</v>
          </cell>
          <cell r="BB33618" t="str">
            <v>Oransje</v>
          </cell>
        </row>
        <row r="33619">
          <cell r="S33619">
            <v>201817</v>
          </cell>
        </row>
        <row r="33620">
          <cell r="S33620">
            <v>1243548.1399999999</v>
          </cell>
        </row>
        <row r="33621">
          <cell r="S33621">
            <v>847994</v>
          </cell>
        </row>
        <row r="33622">
          <cell r="S33622">
            <v>449746</v>
          </cell>
        </row>
        <row r="33623">
          <cell r="S33623">
            <v>1097000</v>
          </cell>
        </row>
        <row r="33624">
          <cell r="S33624">
            <v>2872500</v>
          </cell>
          <cell r="BB33624" t="str">
            <v>Grønn</v>
          </cell>
        </row>
        <row r="33625">
          <cell r="S33625">
            <v>1876844.66</v>
          </cell>
        </row>
        <row r="33626">
          <cell r="S33626">
            <v>2880000</v>
          </cell>
        </row>
        <row r="33627">
          <cell r="S33627">
            <v>1710000</v>
          </cell>
        </row>
        <row r="33628">
          <cell r="S33628">
            <v>708954.45</v>
          </cell>
        </row>
        <row r="33629">
          <cell r="S33629">
            <v>206513</v>
          </cell>
        </row>
        <row r="33630">
          <cell r="S33630">
            <v>489592</v>
          </cell>
        </row>
        <row r="33631">
          <cell r="S33631">
            <v>2757949</v>
          </cell>
        </row>
        <row r="33632">
          <cell r="S33632">
            <v>1405000</v>
          </cell>
        </row>
        <row r="33633">
          <cell r="S33633">
            <v>1986499.86</v>
          </cell>
        </row>
        <row r="33634">
          <cell r="S33634">
            <v>2998756</v>
          </cell>
        </row>
        <row r="33635">
          <cell r="S33635">
            <v>1815466</v>
          </cell>
          <cell r="BB33635" t="str">
            <v>Oransje</v>
          </cell>
        </row>
        <row r="33636">
          <cell r="S33636">
            <v>5622081</v>
          </cell>
        </row>
        <row r="33637">
          <cell r="S33637">
            <v>1580391</v>
          </cell>
        </row>
        <row r="33638">
          <cell r="S33638">
            <v>1079960</v>
          </cell>
          <cell r="BB33638" t="str">
            <v>Rød</v>
          </cell>
        </row>
        <row r="33639">
          <cell r="S33639">
            <v>1345609</v>
          </cell>
        </row>
        <row r="33640">
          <cell r="S33640">
            <v>1333056</v>
          </cell>
        </row>
        <row r="33641">
          <cell r="S33641">
            <v>258693</v>
          </cell>
        </row>
        <row r="33642">
          <cell r="S33642">
            <v>1381744</v>
          </cell>
        </row>
        <row r="33643">
          <cell r="S33643">
            <v>542260</v>
          </cell>
        </row>
        <row r="33644">
          <cell r="S33644">
            <v>3982133.64</v>
          </cell>
        </row>
        <row r="33645">
          <cell r="S33645">
            <v>2317842.61</v>
          </cell>
        </row>
        <row r="33646">
          <cell r="S33646">
            <v>1104853</v>
          </cell>
        </row>
        <row r="33647">
          <cell r="S33647">
            <v>283680</v>
          </cell>
          <cell r="BB33647" t="str">
            <v>Oransje</v>
          </cell>
        </row>
        <row r="33648">
          <cell r="S33648">
            <v>3600000</v>
          </cell>
          <cell r="BB33648" t="str">
            <v>Rød</v>
          </cell>
        </row>
        <row r="33649">
          <cell r="S33649">
            <v>1715547</v>
          </cell>
        </row>
        <row r="33650">
          <cell r="S33650">
            <v>378778</v>
          </cell>
        </row>
        <row r="33651">
          <cell r="S33651">
            <v>1888055</v>
          </cell>
        </row>
        <row r="33652">
          <cell r="S33652">
            <v>1788056</v>
          </cell>
        </row>
        <row r="33653">
          <cell r="S33653">
            <v>1100000</v>
          </cell>
        </row>
        <row r="33654">
          <cell r="S33654">
            <v>945000</v>
          </cell>
        </row>
        <row r="33655">
          <cell r="S33655">
            <v>4093187</v>
          </cell>
        </row>
        <row r="33656">
          <cell r="S33656">
            <v>1651228</v>
          </cell>
        </row>
        <row r="33657">
          <cell r="S33657">
            <v>1761104</v>
          </cell>
          <cell r="BB33657" t="str">
            <v>Rød</v>
          </cell>
        </row>
        <row r="33658">
          <cell r="S33658">
            <v>2415849.0699999998</v>
          </cell>
        </row>
        <row r="33659">
          <cell r="S33659">
            <v>2195000</v>
          </cell>
        </row>
        <row r="33660">
          <cell r="S33660">
            <v>1509605</v>
          </cell>
        </row>
        <row r="33661">
          <cell r="S33661">
            <v>1747172.15</v>
          </cell>
        </row>
        <row r="33662">
          <cell r="S33662">
            <v>372794</v>
          </cell>
          <cell r="BB33662" t="str">
            <v>Grønn</v>
          </cell>
        </row>
        <row r="33663">
          <cell r="S33663">
            <v>2190000</v>
          </cell>
          <cell r="BB33663" t="str">
            <v>Rød</v>
          </cell>
        </row>
        <row r="33664">
          <cell r="S33664">
            <v>965919</v>
          </cell>
        </row>
        <row r="33665">
          <cell r="S33665">
            <v>1492500</v>
          </cell>
        </row>
        <row r="33666">
          <cell r="S33666">
            <v>2287872</v>
          </cell>
        </row>
        <row r="33667">
          <cell r="S33667">
            <v>1460058</v>
          </cell>
          <cell r="BB33667" t="str">
            <v>Rød</v>
          </cell>
        </row>
        <row r="33668">
          <cell r="S33668">
            <v>1568354</v>
          </cell>
        </row>
        <row r="33669">
          <cell r="S33669">
            <v>1602005</v>
          </cell>
          <cell r="BB33669" t="str">
            <v>Oransje</v>
          </cell>
        </row>
        <row r="33670">
          <cell r="S33670">
            <v>843017</v>
          </cell>
        </row>
        <row r="33671">
          <cell r="S33671">
            <v>1022654</v>
          </cell>
        </row>
        <row r="33672">
          <cell r="S33672">
            <v>8306132</v>
          </cell>
          <cell r="BB33672" t="str">
            <v>Oransje</v>
          </cell>
        </row>
        <row r="33673">
          <cell r="S33673">
            <v>2296313</v>
          </cell>
        </row>
        <row r="33674">
          <cell r="S33674">
            <v>2365613</v>
          </cell>
        </row>
        <row r="33675">
          <cell r="S33675">
            <v>2741651.65</v>
          </cell>
        </row>
        <row r="33676">
          <cell r="S33676">
            <v>2782500</v>
          </cell>
        </row>
        <row r="33677">
          <cell r="S33677">
            <v>2156790.33</v>
          </cell>
        </row>
        <row r="33678">
          <cell r="S33678">
            <v>1089552</v>
          </cell>
        </row>
        <row r="33679">
          <cell r="S33679">
            <v>1265000</v>
          </cell>
        </row>
        <row r="33680">
          <cell r="S33680">
            <v>939897.82</v>
          </cell>
        </row>
        <row r="33681">
          <cell r="S33681">
            <v>899842</v>
          </cell>
        </row>
        <row r="33682">
          <cell r="S33682">
            <v>2419242</v>
          </cell>
          <cell r="BB33682" t="str">
            <v>Lys grønn</v>
          </cell>
        </row>
        <row r="33683">
          <cell r="S33683">
            <v>1383009</v>
          </cell>
        </row>
        <row r="33684">
          <cell r="S33684">
            <v>1767374.21</v>
          </cell>
        </row>
        <row r="33685">
          <cell r="S33685">
            <v>1338927</v>
          </cell>
        </row>
        <row r="33686">
          <cell r="S33686">
            <v>467500</v>
          </cell>
          <cell r="BB33686" t="str">
            <v>Lys grønn</v>
          </cell>
        </row>
        <row r="33687">
          <cell r="S33687">
            <v>2475886.8199999998</v>
          </cell>
        </row>
        <row r="33688">
          <cell r="S33688">
            <v>915842</v>
          </cell>
        </row>
        <row r="33689">
          <cell r="S33689">
            <v>2057824</v>
          </cell>
        </row>
        <row r="33690">
          <cell r="S33690">
            <v>1458290</v>
          </cell>
        </row>
        <row r="33691">
          <cell r="S33691">
            <v>2746437</v>
          </cell>
          <cell r="BB33691" t="str">
            <v>Oransje</v>
          </cell>
        </row>
        <row r="33692">
          <cell r="S33692">
            <v>420606</v>
          </cell>
        </row>
        <row r="33693">
          <cell r="S33693">
            <v>3327721</v>
          </cell>
        </row>
        <row r="33694">
          <cell r="S33694">
            <v>855395</v>
          </cell>
        </row>
        <row r="33695">
          <cell r="S33695">
            <v>1200700</v>
          </cell>
        </row>
        <row r="33696">
          <cell r="S33696">
            <v>250374.7</v>
          </cell>
        </row>
        <row r="33697">
          <cell r="S33697">
            <v>1305468.19</v>
          </cell>
        </row>
        <row r="33698">
          <cell r="S33698">
            <v>1600786.32</v>
          </cell>
          <cell r="BB33698" t="str">
            <v>Gul</v>
          </cell>
        </row>
        <row r="33699">
          <cell r="S33699">
            <v>2493711.56</v>
          </cell>
        </row>
        <row r="33700">
          <cell r="S33700">
            <v>1290000</v>
          </cell>
        </row>
        <row r="33701">
          <cell r="S33701">
            <v>2070594.39</v>
          </cell>
        </row>
        <row r="33702">
          <cell r="S33702">
            <v>905527</v>
          </cell>
        </row>
        <row r="33703">
          <cell r="S33703">
            <v>773658</v>
          </cell>
        </row>
        <row r="33704">
          <cell r="S33704">
            <v>1232842.82</v>
          </cell>
        </row>
        <row r="33705">
          <cell r="S33705">
            <v>802176.83</v>
          </cell>
        </row>
        <row r="33706">
          <cell r="S33706">
            <v>1421912</v>
          </cell>
        </row>
        <row r="33707">
          <cell r="S33707">
            <v>899565.32</v>
          </cell>
        </row>
        <row r="33708">
          <cell r="S33708">
            <v>1256509.71</v>
          </cell>
        </row>
        <row r="33709">
          <cell r="S33709">
            <v>1563442.5</v>
          </cell>
        </row>
        <row r="33710">
          <cell r="S33710">
            <v>1752000</v>
          </cell>
        </row>
        <row r="33711">
          <cell r="S33711">
            <v>1349999.92</v>
          </cell>
        </row>
        <row r="33712">
          <cell r="S33712">
            <v>1496444</v>
          </cell>
        </row>
        <row r="33713">
          <cell r="S33713">
            <v>1338281.79</v>
          </cell>
        </row>
        <row r="33714">
          <cell r="S33714">
            <v>454500</v>
          </cell>
        </row>
        <row r="33715">
          <cell r="S33715">
            <v>1400000</v>
          </cell>
        </row>
        <row r="33716">
          <cell r="S33716">
            <v>1036581.97</v>
          </cell>
        </row>
        <row r="33717">
          <cell r="S33717">
            <v>1367972</v>
          </cell>
        </row>
        <row r="33718">
          <cell r="S33718">
            <v>1383709</v>
          </cell>
          <cell r="BB33718" t="str">
            <v>Grønn</v>
          </cell>
        </row>
        <row r="33719">
          <cell r="S33719">
            <v>1597.25</v>
          </cell>
        </row>
        <row r="33720">
          <cell r="S33720">
            <v>830810.52</v>
          </cell>
        </row>
        <row r="33721">
          <cell r="S33721">
            <v>721535</v>
          </cell>
          <cell r="BB33721" t="str">
            <v>Oransje</v>
          </cell>
        </row>
        <row r="33722">
          <cell r="S33722">
            <v>1496062</v>
          </cell>
        </row>
        <row r="33723">
          <cell r="S33723">
            <v>1399646.53</v>
          </cell>
        </row>
        <row r="33724">
          <cell r="S33724">
            <v>2436211</v>
          </cell>
          <cell r="BB33724" t="str">
            <v>Oransje</v>
          </cell>
        </row>
        <row r="33725">
          <cell r="S33725">
            <v>1358050</v>
          </cell>
        </row>
        <row r="33726">
          <cell r="S33726">
            <v>515585</v>
          </cell>
        </row>
        <row r="33727">
          <cell r="S33727">
            <v>1388908</v>
          </cell>
          <cell r="BB33727" t="str">
            <v>Rød</v>
          </cell>
        </row>
        <row r="33728">
          <cell r="S33728">
            <v>1346528</v>
          </cell>
          <cell r="BB33728" t="str">
            <v>Oransje</v>
          </cell>
        </row>
        <row r="33729">
          <cell r="S33729">
            <v>2647517</v>
          </cell>
        </row>
        <row r="33730">
          <cell r="S33730">
            <v>5142030.05</v>
          </cell>
          <cell r="BB33730" t="str">
            <v>Rød</v>
          </cell>
        </row>
        <row r="33731">
          <cell r="S33731">
            <v>781272.64</v>
          </cell>
        </row>
        <row r="33732">
          <cell r="S33732">
            <v>1140000</v>
          </cell>
        </row>
        <row r="33733">
          <cell r="S33733">
            <v>3341291</v>
          </cell>
          <cell r="BB33733" t="str">
            <v>Oransje</v>
          </cell>
        </row>
        <row r="33734">
          <cell r="S33734">
            <v>2041361.95</v>
          </cell>
        </row>
        <row r="33735">
          <cell r="S33735">
            <v>2100000</v>
          </cell>
        </row>
        <row r="33736">
          <cell r="S33736">
            <v>1400000</v>
          </cell>
        </row>
        <row r="33737">
          <cell r="S33737">
            <v>1102000.1200000001</v>
          </cell>
        </row>
        <row r="33738">
          <cell r="S33738">
            <v>2896931.52</v>
          </cell>
        </row>
        <row r="33739">
          <cell r="S33739">
            <v>2800000</v>
          </cell>
        </row>
        <row r="33740">
          <cell r="S33740">
            <v>483346.07</v>
          </cell>
          <cell r="BB33740" t="str">
            <v>Gul</v>
          </cell>
        </row>
        <row r="33741">
          <cell r="S33741">
            <v>3073468</v>
          </cell>
        </row>
        <row r="33742">
          <cell r="S33742">
            <v>1680000</v>
          </cell>
        </row>
        <row r="33743">
          <cell r="S33743">
            <v>1143683</v>
          </cell>
        </row>
        <row r="33744">
          <cell r="S33744">
            <v>674051.27</v>
          </cell>
        </row>
        <row r="33745">
          <cell r="S33745">
            <v>476099.3</v>
          </cell>
        </row>
        <row r="33746">
          <cell r="S33746">
            <v>690169</v>
          </cell>
        </row>
        <row r="33747">
          <cell r="S33747">
            <v>2983832</v>
          </cell>
        </row>
        <row r="33748">
          <cell r="S33748">
            <v>1664950</v>
          </cell>
          <cell r="BB33748" t="str">
            <v>Lys grønn</v>
          </cell>
        </row>
        <row r="33749">
          <cell r="S33749">
            <v>2051852</v>
          </cell>
        </row>
        <row r="33750">
          <cell r="S33750">
            <v>1569974.08</v>
          </cell>
        </row>
        <row r="33751">
          <cell r="S33751">
            <v>655291</v>
          </cell>
        </row>
        <row r="33752">
          <cell r="S33752">
            <v>1252668</v>
          </cell>
        </row>
        <row r="33753">
          <cell r="S33753">
            <v>1114772.26</v>
          </cell>
        </row>
        <row r="33754">
          <cell r="S33754">
            <v>776602</v>
          </cell>
        </row>
        <row r="33755">
          <cell r="S33755">
            <v>1210126</v>
          </cell>
        </row>
        <row r="33756">
          <cell r="S33756">
            <v>1225954</v>
          </cell>
        </row>
        <row r="33757">
          <cell r="S33757">
            <v>2532220</v>
          </cell>
        </row>
        <row r="33758">
          <cell r="S33758">
            <v>4938482.1500000004</v>
          </cell>
        </row>
        <row r="33759">
          <cell r="S33759">
            <v>863434</v>
          </cell>
        </row>
        <row r="33760">
          <cell r="S33760">
            <v>4698723.97</v>
          </cell>
        </row>
        <row r="33761">
          <cell r="S33761">
            <v>5129424</v>
          </cell>
        </row>
        <row r="33762">
          <cell r="S33762">
            <v>3166905.56</v>
          </cell>
        </row>
        <row r="33763">
          <cell r="S33763">
            <v>4089000</v>
          </cell>
        </row>
        <row r="33764">
          <cell r="S33764">
            <v>1173815</v>
          </cell>
        </row>
        <row r="33765">
          <cell r="S33765">
            <v>1326016</v>
          </cell>
        </row>
        <row r="33766">
          <cell r="S33766">
            <v>871436</v>
          </cell>
        </row>
        <row r="33767">
          <cell r="S33767">
            <v>1016603.99</v>
          </cell>
        </row>
        <row r="33768">
          <cell r="S33768">
            <v>1999998</v>
          </cell>
        </row>
        <row r="33769">
          <cell r="S33769">
            <v>682432</v>
          </cell>
        </row>
        <row r="33770">
          <cell r="S33770">
            <v>310738</v>
          </cell>
        </row>
        <row r="33771">
          <cell r="S33771">
            <v>1172652</v>
          </cell>
        </row>
        <row r="33772">
          <cell r="S33772">
            <v>798742.75</v>
          </cell>
        </row>
        <row r="33773">
          <cell r="S33773">
            <v>485999.41</v>
          </cell>
        </row>
        <row r="33774">
          <cell r="S33774">
            <v>1609730</v>
          </cell>
        </row>
        <row r="33775">
          <cell r="S33775">
            <v>2880000</v>
          </cell>
        </row>
        <row r="33776">
          <cell r="S33776">
            <v>1085380</v>
          </cell>
          <cell r="BB33776" t="str">
            <v>Oransje</v>
          </cell>
        </row>
        <row r="33777">
          <cell r="S33777">
            <v>1090000</v>
          </cell>
        </row>
        <row r="33778">
          <cell r="S33778">
            <v>1323279</v>
          </cell>
        </row>
        <row r="33779">
          <cell r="S33779">
            <v>973412</v>
          </cell>
        </row>
        <row r="33780">
          <cell r="S33780">
            <v>2547350.81</v>
          </cell>
        </row>
        <row r="33781">
          <cell r="S33781">
            <v>441805.74</v>
          </cell>
        </row>
        <row r="33782">
          <cell r="S33782">
            <v>1700000</v>
          </cell>
        </row>
        <row r="33783">
          <cell r="S33783">
            <v>1498154</v>
          </cell>
        </row>
        <row r="33784">
          <cell r="S33784">
            <v>1802617</v>
          </cell>
          <cell r="BB33784" t="str">
            <v>Oransje</v>
          </cell>
        </row>
        <row r="33785">
          <cell r="S33785">
            <v>927318</v>
          </cell>
        </row>
        <row r="33786">
          <cell r="S33786">
            <v>2715000</v>
          </cell>
        </row>
        <row r="33787">
          <cell r="S33787">
            <v>1930555</v>
          </cell>
        </row>
        <row r="33788">
          <cell r="S33788">
            <v>2861422.66</v>
          </cell>
        </row>
        <row r="33789">
          <cell r="S33789">
            <v>1625104</v>
          </cell>
        </row>
        <row r="33790">
          <cell r="S33790">
            <v>2904889.26</v>
          </cell>
        </row>
        <row r="33791">
          <cell r="S33791">
            <v>745000</v>
          </cell>
        </row>
        <row r="33792">
          <cell r="S33792">
            <v>1458705</v>
          </cell>
        </row>
        <row r="33793">
          <cell r="S33793">
            <v>1085363</v>
          </cell>
        </row>
        <row r="33794">
          <cell r="S33794">
            <v>2756171</v>
          </cell>
        </row>
        <row r="33795">
          <cell r="S33795">
            <v>329721.75</v>
          </cell>
        </row>
        <row r="33796">
          <cell r="S33796">
            <v>1828701</v>
          </cell>
        </row>
        <row r="33797">
          <cell r="S33797">
            <v>2250000</v>
          </cell>
        </row>
        <row r="33798">
          <cell r="S33798">
            <v>212443</v>
          </cell>
        </row>
        <row r="33799">
          <cell r="S33799">
            <v>2483122.23</v>
          </cell>
        </row>
        <row r="33800">
          <cell r="S33800">
            <v>2699999.02</v>
          </cell>
        </row>
        <row r="33801">
          <cell r="S33801">
            <v>1840372</v>
          </cell>
        </row>
        <row r="33802">
          <cell r="S33802">
            <v>1280037</v>
          </cell>
        </row>
        <row r="33803">
          <cell r="S33803">
            <v>2051116</v>
          </cell>
        </row>
        <row r="33804">
          <cell r="S33804">
            <v>3330000</v>
          </cell>
        </row>
        <row r="33805">
          <cell r="S33805">
            <v>1274424.1200000001</v>
          </cell>
        </row>
        <row r="33806">
          <cell r="S33806">
            <v>4439591</v>
          </cell>
        </row>
        <row r="33807">
          <cell r="S33807">
            <v>1656394</v>
          </cell>
        </row>
        <row r="33808">
          <cell r="S33808">
            <v>3750060</v>
          </cell>
          <cell r="BB33808" t="str">
            <v>Grønn</v>
          </cell>
        </row>
        <row r="33809">
          <cell r="S33809">
            <v>1068163</v>
          </cell>
        </row>
        <row r="33810">
          <cell r="S33810">
            <v>865526.85</v>
          </cell>
        </row>
        <row r="33811">
          <cell r="S33811">
            <v>2753419</v>
          </cell>
        </row>
        <row r="33812">
          <cell r="S33812">
            <v>1280248</v>
          </cell>
          <cell r="BB33812" t="str">
            <v>Grønn</v>
          </cell>
        </row>
        <row r="33813">
          <cell r="S33813">
            <v>1433020</v>
          </cell>
        </row>
        <row r="33814">
          <cell r="S33814">
            <v>377755</v>
          </cell>
          <cell r="BB33814" t="str">
            <v>Oransje</v>
          </cell>
        </row>
        <row r="33815">
          <cell r="S33815">
            <v>1690977</v>
          </cell>
        </row>
        <row r="33816">
          <cell r="S33816">
            <v>2128929.35</v>
          </cell>
        </row>
        <row r="33817">
          <cell r="S33817">
            <v>2638894.88</v>
          </cell>
        </row>
        <row r="33818">
          <cell r="S33818">
            <v>3700933.84</v>
          </cell>
        </row>
        <row r="33819">
          <cell r="S33819">
            <v>1294992.48</v>
          </cell>
        </row>
        <row r="33820">
          <cell r="S33820">
            <v>534000</v>
          </cell>
          <cell r="BB33820" t="str">
            <v>Rød</v>
          </cell>
        </row>
        <row r="33821">
          <cell r="S33821">
            <v>999999.82</v>
          </cell>
        </row>
        <row r="33822">
          <cell r="S33822">
            <v>1006408.08</v>
          </cell>
        </row>
        <row r="33823">
          <cell r="S33823">
            <v>353957.34</v>
          </cell>
        </row>
        <row r="33824">
          <cell r="S33824">
            <v>933454.08</v>
          </cell>
        </row>
        <row r="33825">
          <cell r="S33825">
            <v>999000</v>
          </cell>
        </row>
        <row r="33826">
          <cell r="S33826">
            <v>1200000</v>
          </cell>
        </row>
        <row r="33827">
          <cell r="S33827">
            <v>2292900</v>
          </cell>
        </row>
        <row r="33828">
          <cell r="S33828">
            <v>789970.98</v>
          </cell>
        </row>
        <row r="33829">
          <cell r="S33829">
            <v>267689.24</v>
          </cell>
        </row>
        <row r="33830">
          <cell r="S33830">
            <v>523695.84</v>
          </cell>
        </row>
        <row r="33831">
          <cell r="S33831">
            <v>316009.03999999998</v>
          </cell>
        </row>
        <row r="33832">
          <cell r="S33832">
            <v>4467615</v>
          </cell>
          <cell r="BB33832" t="str">
            <v>Oransje</v>
          </cell>
        </row>
        <row r="33833">
          <cell r="S33833">
            <v>176234</v>
          </cell>
        </row>
        <row r="33834">
          <cell r="S33834">
            <v>1000704</v>
          </cell>
        </row>
        <row r="33835">
          <cell r="S33835">
            <v>546441.55000000005</v>
          </cell>
        </row>
        <row r="33836">
          <cell r="S33836">
            <v>1690673</v>
          </cell>
        </row>
        <row r="33837">
          <cell r="S33837">
            <v>4440088</v>
          </cell>
        </row>
        <row r="33838">
          <cell r="S33838">
            <v>701505</v>
          </cell>
        </row>
        <row r="33839">
          <cell r="S33839">
            <v>3033433</v>
          </cell>
        </row>
        <row r="33840">
          <cell r="S33840">
            <v>675299</v>
          </cell>
          <cell r="BB33840" t="str">
            <v>Rød</v>
          </cell>
        </row>
        <row r="33841">
          <cell r="S33841">
            <v>1694875.23</v>
          </cell>
          <cell r="BB33841" t="str">
            <v>Rød</v>
          </cell>
        </row>
        <row r="33842">
          <cell r="S33842">
            <v>752219</v>
          </cell>
        </row>
        <row r="33843">
          <cell r="S33843">
            <v>972945</v>
          </cell>
        </row>
        <row r="33844">
          <cell r="S33844">
            <v>796939</v>
          </cell>
          <cell r="BB33844" t="str">
            <v>Rød</v>
          </cell>
        </row>
        <row r="33845">
          <cell r="S33845">
            <v>2895000</v>
          </cell>
        </row>
        <row r="33846">
          <cell r="S33846">
            <v>2343253</v>
          </cell>
        </row>
        <row r="33847">
          <cell r="S33847">
            <v>1484172</v>
          </cell>
        </row>
        <row r="33848">
          <cell r="S33848">
            <v>34259</v>
          </cell>
        </row>
        <row r="33849">
          <cell r="S33849">
            <v>1427453.78</v>
          </cell>
        </row>
        <row r="33850">
          <cell r="S33850">
            <v>2763084</v>
          </cell>
        </row>
        <row r="33851">
          <cell r="S33851">
            <v>1700000</v>
          </cell>
        </row>
        <row r="33852">
          <cell r="S33852">
            <v>525826</v>
          </cell>
        </row>
        <row r="33853">
          <cell r="S33853">
            <v>1750000</v>
          </cell>
        </row>
        <row r="33854">
          <cell r="S33854">
            <v>852708</v>
          </cell>
        </row>
        <row r="33855">
          <cell r="S33855">
            <v>2680521</v>
          </cell>
          <cell r="BB33855" t="str">
            <v>Oransje</v>
          </cell>
        </row>
        <row r="33856">
          <cell r="S33856">
            <v>2160000</v>
          </cell>
        </row>
        <row r="33857">
          <cell r="S33857">
            <v>1855685</v>
          </cell>
        </row>
        <row r="33858">
          <cell r="S33858">
            <v>3003412</v>
          </cell>
          <cell r="BB33858" t="str">
            <v>Oransje</v>
          </cell>
        </row>
        <row r="33859">
          <cell r="S33859">
            <v>902914</v>
          </cell>
        </row>
        <row r="33860">
          <cell r="S33860">
            <v>1699674.82</v>
          </cell>
        </row>
        <row r="33861">
          <cell r="S33861">
            <v>3108770</v>
          </cell>
        </row>
        <row r="33862">
          <cell r="S33862">
            <v>828186</v>
          </cell>
        </row>
        <row r="33863">
          <cell r="S33863">
            <v>2021898.72</v>
          </cell>
        </row>
        <row r="33864">
          <cell r="S33864">
            <v>1189570</v>
          </cell>
        </row>
        <row r="33865">
          <cell r="S33865">
            <v>2056930</v>
          </cell>
        </row>
        <row r="33866">
          <cell r="S33866">
            <v>974568.2</v>
          </cell>
        </row>
        <row r="33867">
          <cell r="S33867">
            <v>1275225</v>
          </cell>
        </row>
        <row r="33868">
          <cell r="S33868">
            <v>378633</v>
          </cell>
        </row>
        <row r="33869">
          <cell r="S33869">
            <v>551176</v>
          </cell>
        </row>
        <row r="33870">
          <cell r="S33870">
            <v>1937593</v>
          </cell>
        </row>
        <row r="33871">
          <cell r="S33871">
            <v>3250000</v>
          </cell>
        </row>
        <row r="33872">
          <cell r="S33872">
            <v>273281.26</v>
          </cell>
        </row>
        <row r="33873">
          <cell r="S33873">
            <v>1399866.99</v>
          </cell>
        </row>
        <row r="33874">
          <cell r="S33874">
            <v>870959</v>
          </cell>
        </row>
        <row r="33875">
          <cell r="S33875">
            <v>1165651</v>
          </cell>
        </row>
        <row r="33876">
          <cell r="S33876">
            <v>2722735</v>
          </cell>
        </row>
        <row r="33877">
          <cell r="S33877">
            <v>2307504</v>
          </cell>
        </row>
        <row r="33878">
          <cell r="S33878">
            <v>271096</v>
          </cell>
        </row>
        <row r="33879">
          <cell r="S33879">
            <v>4756611</v>
          </cell>
        </row>
        <row r="33880">
          <cell r="S33880">
            <v>761355</v>
          </cell>
        </row>
        <row r="33881">
          <cell r="S33881">
            <v>1276605</v>
          </cell>
          <cell r="BB33881" t="str">
            <v>Oransje</v>
          </cell>
        </row>
        <row r="33882">
          <cell r="S33882">
            <v>1020717</v>
          </cell>
        </row>
        <row r="33883">
          <cell r="S33883">
            <v>2751964.49</v>
          </cell>
        </row>
        <row r="33884">
          <cell r="S33884">
            <v>904783</v>
          </cell>
        </row>
        <row r="33885">
          <cell r="S33885">
            <v>747000</v>
          </cell>
        </row>
        <row r="33886">
          <cell r="S33886">
            <v>1791084.53</v>
          </cell>
        </row>
        <row r="33887">
          <cell r="S33887">
            <v>1082019</v>
          </cell>
        </row>
        <row r="33888">
          <cell r="S33888">
            <v>2342651</v>
          </cell>
          <cell r="BB33888" t="str">
            <v>Rød</v>
          </cell>
        </row>
        <row r="33889">
          <cell r="S33889">
            <v>641243</v>
          </cell>
        </row>
        <row r="33890">
          <cell r="S33890">
            <v>506530</v>
          </cell>
        </row>
        <row r="33891">
          <cell r="S33891">
            <v>1197981</v>
          </cell>
          <cell r="BB33891" t="str">
            <v>Gul</v>
          </cell>
        </row>
        <row r="33892">
          <cell r="S33892">
            <v>1485000</v>
          </cell>
        </row>
        <row r="33893">
          <cell r="S33893">
            <v>921131.58</v>
          </cell>
        </row>
        <row r="33894">
          <cell r="S33894">
            <v>100000</v>
          </cell>
        </row>
        <row r="33895">
          <cell r="S33895">
            <v>896317</v>
          </cell>
        </row>
        <row r="33896">
          <cell r="S33896">
            <v>20003.98</v>
          </cell>
        </row>
        <row r="33897">
          <cell r="S33897">
            <v>1221959.72</v>
          </cell>
        </row>
        <row r="33898">
          <cell r="S33898">
            <v>1129475.67</v>
          </cell>
          <cell r="BB33898" t="str">
            <v>Rød</v>
          </cell>
        </row>
        <row r="33899">
          <cell r="S33899">
            <v>2605000</v>
          </cell>
        </row>
        <row r="33900">
          <cell r="S33900">
            <v>1524554</v>
          </cell>
        </row>
        <row r="33901">
          <cell r="S33901">
            <v>3037500</v>
          </cell>
        </row>
        <row r="33902">
          <cell r="S33902">
            <v>349049.21</v>
          </cell>
        </row>
        <row r="33903">
          <cell r="S33903">
            <v>1849081</v>
          </cell>
          <cell r="BB33903" t="str">
            <v>Oransje</v>
          </cell>
        </row>
        <row r="33904">
          <cell r="S33904">
            <v>1830009</v>
          </cell>
        </row>
        <row r="33905">
          <cell r="S33905">
            <v>2497132</v>
          </cell>
          <cell r="BB33905" t="str">
            <v>Gul</v>
          </cell>
        </row>
        <row r="33906">
          <cell r="S33906">
            <v>1244738.76</v>
          </cell>
        </row>
        <row r="33907">
          <cell r="S33907">
            <v>1675916</v>
          </cell>
        </row>
        <row r="33908">
          <cell r="S33908">
            <v>1843487</v>
          </cell>
        </row>
        <row r="33909">
          <cell r="S33909">
            <v>495515.02</v>
          </cell>
        </row>
        <row r="33910">
          <cell r="S33910">
            <v>300000</v>
          </cell>
        </row>
        <row r="33911">
          <cell r="S33911">
            <v>2978461</v>
          </cell>
          <cell r="BB33911" t="str">
            <v>Lys grønn</v>
          </cell>
        </row>
        <row r="33912">
          <cell r="S33912">
            <v>2452184</v>
          </cell>
        </row>
        <row r="33913">
          <cell r="S33913">
            <v>1539657.23</v>
          </cell>
        </row>
        <row r="33914">
          <cell r="S33914">
            <v>1585786</v>
          </cell>
        </row>
        <row r="33915">
          <cell r="S33915">
            <v>706356</v>
          </cell>
        </row>
        <row r="33916">
          <cell r="S33916">
            <v>989086</v>
          </cell>
        </row>
        <row r="33917">
          <cell r="S33917">
            <v>1141075.83</v>
          </cell>
        </row>
        <row r="33918">
          <cell r="S33918">
            <v>420000</v>
          </cell>
        </row>
        <row r="33919">
          <cell r="S33919">
            <v>1061709</v>
          </cell>
        </row>
        <row r="33920">
          <cell r="S33920">
            <v>1256236</v>
          </cell>
        </row>
        <row r="33921">
          <cell r="S33921">
            <v>613622.68999999994</v>
          </cell>
        </row>
        <row r="33922">
          <cell r="S33922">
            <v>3822000</v>
          </cell>
        </row>
        <row r="33923">
          <cell r="S33923">
            <v>1371304</v>
          </cell>
        </row>
        <row r="33924">
          <cell r="S33924">
            <v>1523298</v>
          </cell>
        </row>
        <row r="33925">
          <cell r="S33925">
            <v>1354728.49</v>
          </cell>
        </row>
        <row r="33926">
          <cell r="S33926">
            <v>1439727</v>
          </cell>
        </row>
        <row r="33927">
          <cell r="S33927">
            <v>1700000</v>
          </cell>
        </row>
        <row r="33928">
          <cell r="S33928">
            <v>736008.06</v>
          </cell>
        </row>
        <row r="33929">
          <cell r="S33929">
            <v>547032</v>
          </cell>
          <cell r="BB33929" t="str">
            <v>Oransje</v>
          </cell>
        </row>
        <row r="33930">
          <cell r="S33930">
            <v>1852751</v>
          </cell>
        </row>
        <row r="33931">
          <cell r="S33931">
            <v>1034669</v>
          </cell>
        </row>
        <row r="33932">
          <cell r="S33932">
            <v>1818988</v>
          </cell>
        </row>
        <row r="33933">
          <cell r="S33933">
            <v>1148534</v>
          </cell>
        </row>
        <row r="33934">
          <cell r="S33934">
            <v>2602500</v>
          </cell>
        </row>
        <row r="33935">
          <cell r="S33935">
            <v>3950000</v>
          </cell>
        </row>
        <row r="33936">
          <cell r="S33936">
            <v>1366029</v>
          </cell>
        </row>
        <row r="33937">
          <cell r="S33937">
            <v>4686000</v>
          </cell>
        </row>
        <row r="33938">
          <cell r="S33938">
            <v>3630000</v>
          </cell>
        </row>
        <row r="33939">
          <cell r="S33939">
            <v>1722127</v>
          </cell>
          <cell r="BB33939" t="str">
            <v>Grønn</v>
          </cell>
        </row>
        <row r="33940">
          <cell r="S33940">
            <v>1864855.75</v>
          </cell>
          <cell r="BB33940" t="str">
            <v>Oransje</v>
          </cell>
        </row>
        <row r="33941">
          <cell r="S33941">
            <v>1133021</v>
          </cell>
          <cell r="BB33941" t="str">
            <v>Oransje</v>
          </cell>
        </row>
        <row r="33942">
          <cell r="S33942">
            <v>1705147.34</v>
          </cell>
          <cell r="BB33942" t="str">
            <v>Grønn</v>
          </cell>
        </row>
        <row r="33943">
          <cell r="S33943">
            <v>1092330</v>
          </cell>
        </row>
        <row r="33944">
          <cell r="S33944">
            <v>965782.78</v>
          </cell>
        </row>
        <row r="33945">
          <cell r="S33945">
            <v>1606995.32</v>
          </cell>
        </row>
        <row r="33946">
          <cell r="S33946">
            <v>788570</v>
          </cell>
        </row>
        <row r="33947">
          <cell r="S33947">
            <v>107706</v>
          </cell>
        </row>
        <row r="33948">
          <cell r="S33948">
            <v>1539269</v>
          </cell>
        </row>
        <row r="33949">
          <cell r="S33949">
            <v>455964</v>
          </cell>
        </row>
        <row r="33950">
          <cell r="S33950">
            <v>1509988.15</v>
          </cell>
        </row>
        <row r="33951">
          <cell r="S33951">
            <v>1063232</v>
          </cell>
        </row>
        <row r="33952">
          <cell r="S33952">
            <v>691685</v>
          </cell>
        </row>
        <row r="33953">
          <cell r="S33953">
            <v>727272</v>
          </cell>
          <cell r="BB33953" t="str">
            <v>Rød</v>
          </cell>
        </row>
        <row r="33954">
          <cell r="S33954">
            <v>1136746</v>
          </cell>
        </row>
        <row r="33955">
          <cell r="S33955">
            <v>2300000</v>
          </cell>
          <cell r="BB33955" t="str">
            <v>Oransje</v>
          </cell>
        </row>
        <row r="33956">
          <cell r="S33956">
            <v>1087500</v>
          </cell>
        </row>
        <row r="33957">
          <cell r="S33957">
            <v>2109576</v>
          </cell>
        </row>
        <row r="33958">
          <cell r="S33958">
            <v>1731058.47</v>
          </cell>
        </row>
        <row r="33959">
          <cell r="S33959">
            <v>1400000</v>
          </cell>
        </row>
        <row r="33960">
          <cell r="S33960">
            <v>2072874</v>
          </cell>
          <cell r="BB33960" t="str">
            <v>Rød</v>
          </cell>
        </row>
        <row r="33961">
          <cell r="S33961">
            <v>4530000</v>
          </cell>
        </row>
        <row r="33962">
          <cell r="S33962">
            <v>997909</v>
          </cell>
        </row>
        <row r="33963">
          <cell r="S33963">
            <v>269940</v>
          </cell>
        </row>
        <row r="33964">
          <cell r="S33964">
            <v>2000000</v>
          </cell>
        </row>
        <row r="33965">
          <cell r="S33965">
            <v>2227500</v>
          </cell>
        </row>
        <row r="33966">
          <cell r="S33966">
            <v>2752500</v>
          </cell>
        </row>
        <row r="33967">
          <cell r="S33967">
            <v>1536449</v>
          </cell>
        </row>
        <row r="33968">
          <cell r="S33968">
            <v>2186844</v>
          </cell>
        </row>
        <row r="33969">
          <cell r="S33969">
            <v>3640000</v>
          </cell>
        </row>
        <row r="33970">
          <cell r="S33970">
            <v>1867652.04</v>
          </cell>
        </row>
        <row r="33971">
          <cell r="S33971">
            <v>870902.31</v>
          </cell>
        </row>
        <row r="33972">
          <cell r="S33972">
            <v>2654634</v>
          </cell>
        </row>
        <row r="33973">
          <cell r="S33973">
            <v>862491</v>
          </cell>
          <cell r="BB33973" t="str">
            <v>Rød</v>
          </cell>
        </row>
        <row r="33974">
          <cell r="S33974">
            <v>344941</v>
          </cell>
        </row>
        <row r="33975">
          <cell r="S33975">
            <v>928937</v>
          </cell>
        </row>
        <row r="33976">
          <cell r="S33976">
            <v>2566532</v>
          </cell>
        </row>
        <row r="33977">
          <cell r="S33977">
            <v>2135134.9300000002</v>
          </cell>
        </row>
        <row r="33978">
          <cell r="S33978">
            <v>122000</v>
          </cell>
          <cell r="BB33978" t="str">
            <v>Lys grønn</v>
          </cell>
        </row>
        <row r="33979">
          <cell r="S33979">
            <v>961655.06</v>
          </cell>
        </row>
        <row r="33980">
          <cell r="S33980">
            <v>456067.73</v>
          </cell>
        </row>
        <row r="33981">
          <cell r="S33981">
            <v>452000</v>
          </cell>
        </row>
        <row r="33982">
          <cell r="S33982">
            <v>764559.21</v>
          </cell>
        </row>
        <row r="33983">
          <cell r="S33983">
            <v>1212088</v>
          </cell>
        </row>
        <row r="33984">
          <cell r="S33984">
            <v>3819704.6</v>
          </cell>
        </row>
        <row r="33985">
          <cell r="S33985">
            <v>3398145.3</v>
          </cell>
        </row>
        <row r="33986">
          <cell r="S33986">
            <v>1563277.6</v>
          </cell>
        </row>
        <row r="33987">
          <cell r="S33987">
            <v>384908</v>
          </cell>
        </row>
        <row r="33988">
          <cell r="S33988">
            <v>1143839</v>
          </cell>
        </row>
        <row r="33989">
          <cell r="S33989">
            <v>426316</v>
          </cell>
        </row>
        <row r="33990">
          <cell r="S33990">
            <v>1416005</v>
          </cell>
        </row>
        <row r="33991">
          <cell r="S33991">
            <v>4128000</v>
          </cell>
        </row>
        <row r="33992">
          <cell r="S33992">
            <v>2690014.48</v>
          </cell>
        </row>
        <row r="33993">
          <cell r="S33993">
            <v>4135887</v>
          </cell>
        </row>
        <row r="33994">
          <cell r="S33994">
            <v>1524230</v>
          </cell>
        </row>
        <row r="33995">
          <cell r="S33995">
            <v>995845</v>
          </cell>
        </row>
        <row r="33996">
          <cell r="S33996">
            <v>1034420.09</v>
          </cell>
        </row>
        <row r="33997">
          <cell r="S33997">
            <v>700000</v>
          </cell>
          <cell r="BB33997" t="str">
            <v>Rød</v>
          </cell>
        </row>
        <row r="33998">
          <cell r="S33998">
            <v>2276250</v>
          </cell>
          <cell r="BB33998" t="str">
            <v>Oransje</v>
          </cell>
        </row>
        <row r="33999">
          <cell r="S33999">
            <v>2362233</v>
          </cell>
        </row>
        <row r="34000">
          <cell r="S34000">
            <v>2972846</v>
          </cell>
        </row>
        <row r="34001">
          <cell r="S34001">
            <v>1321016</v>
          </cell>
        </row>
        <row r="34002">
          <cell r="S34002">
            <v>2199132</v>
          </cell>
        </row>
        <row r="34003">
          <cell r="S34003">
            <v>2379595</v>
          </cell>
        </row>
        <row r="34004">
          <cell r="S34004">
            <v>1710670.01</v>
          </cell>
          <cell r="BB34004" t="str">
            <v>Grønn</v>
          </cell>
        </row>
        <row r="34005">
          <cell r="S34005">
            <v>6424648</v>
          </cell>
        </row>
        <row r="34006">
          <cell r="S34006">
            <v>1837877.72</v>
          </cell>
          <cell r="BB34006" t="str">
            <v>Oransje</v>
          </cell>
        </row>
        <row r="34007">
          <cell r="S34007">
            <v>819435</v>
          </cell>
        </row>
        <row r="34008">
          <cell r="S34008">
            <v>2869118</v>
          </cell>
        </row>
        <row r="34009">
          <cell r="S34009">
            <v>2887000</v>
          </cell>
        </row>
        <row r="34010">
          <cell r="S34010">
            <v>1031037</v>
          </cell>
        </row>
        <row r="34011">
          <cell r="S34011">
            <v>1678085.02</v>
          </cell>
        </row>
        <row r="34012">
          <cell r="S34012">
            <v>110000</v>
          </cell>
        </row>
        <row r="34013">
          <cell r="S34013">
            <v>1386716</v>
          </cell>
        </row>
        <row r="34014">
          <cell r="S34014">
            <v>686661</v>
          </cell>
        </row>
        <row r="34015">
          <cell r="S34015">
            <v>4361999.05</v>
          </cell>
        </row>
        <row r="34016">
          <cell r="S34016">
            <v>1904228</v>
          </cell>
          <cell r="BB34016" t="str">
            <v>Rød</v>
          </cell>
        </row>
        <row r="34017">
          <cell r="S34017">
            <v>4668000</v>
          </cell>
        </row>
        <row r="34018">
          <cell r="S34018">
            <v>818283</v>
          </cell>
        </row>
        <row r="34019">
          <cell r="S34019">
            <v>1466192</v>
          </cell>
        </row>
        <row r="34020">
          <cell r="S34020">
            <v>1124867.6299999999</v>
          </cell>
        </row>
        <row r="34021">
          <cell r="S34021">
            <v>337545</v>
          </cell>
          <cell r="BB34021" t="str">
            <v>Rød</v>
          </cell>
        </row>
        <row r="34022">
          <cell r="S34022">
            <v>1020034</v>
          </cell>
        </row>
        <row r="34023">
          <cell r="S34023">
            <v>2408610</v>
          </cell>
          <cell r="BB34023" t="str">
            <v>Gul</v>
          </cell>
        </row>
        <row r="34024">
          <cell r="S34024">
            <v>5979988.0199999996</v>
          </cell>
        </row>
        <row r="34025">
          <cell r="S34025">
            <v>-3319</v>
          </cell>
          <cell r="BB34025" t="str">
            <v>Gul</v>
          </cell>
        </row>
        <row r="34026">
          <cell r="S34026">
            <v>2730834.51</v>
          </cell>
        </row>
        <row r="34027">
          <cell r="S34027">
            <v>70000</v>
          </cell>
        </row>
        <row r="34028">
          <cell r="S34028">
            <v>800000</v>
          </cell>
        </row>
        <row r="34029">
          <cell r="S34029">
            <v>502930.24</v>
          </cell>
        </row>
        <row r="34030">
          <cell r="S34030">
            <v>505425.74</v>
          </cell>
        </row>
        <row r="34031">
          <cell r="S34031">
            <v>2400000</v>
          </cell>
        </row>
        <row r="34032">
          <cell r="S34032">
            <v>39000</v>
          </cell>
        </row>
        <row r="34033">
          <cell r="S34033">
            <v>878234.78</v>
          </cell>
        </row>
        <row r="34034">
          <cell r="S34034">
            <v>524689.1</v>
          </cell>
        </row>
        <row r="34035">
          <cell r="S34035">
            <v>638153</v>
          </cell>
        </row>
        <row r="34036">
          <cell r="S34036">
            <v>1115460.53</v>
          </cell>
        </row>
        <row r="34037">
          <cell r="S34037">
            <v>-319</v>
          </cell>
        </row>
        <row r="34038">
          <cell r="S34038">
            <v>1021254</v>
          </cell>
        </row>
        <row r="34039">
          <cell r="S34039">
            <v>675905</v>
          </cell>
        </row>
        <row r="34040">
          <cell r="S34040">
            <v>782953.91</v>
          </cell>
        </row>
        <row r="34041">
          <cell r="S34041">
            <v>2989624</v>
          </cell>
        </row>
        <row r="34042">
          <cell r="S34042">
            <v>1147334.96</v>
          </cell>
        </row>
        <row r="34043">
          <cell r="S34043">
            <v>225868.72</v>
          </cell>
        </row>
        <row r="34044">
          <cell r="S34044">
            <v>1621495</v>
          </cell>
        </row>
        <row r="34045">
          <cell r="S34045">
            <v>1624568</v>
          </cell>
        </row>
        <row r="34046">
          <cell r="S34046">
            <v>1938000</v>
          </cell>
        </row>
        <row r="34047">
          <cell r="S34047">
            <v>1104324</v>
          </cell>
        </row>
        <row r="34048">
          <cell r="S34048">
            <v>1053250</v>
          </cell>
        </row>
        <row r="34049">
          <cell r="S34049">
            <v>631826</v>
          </cell>
        </row>
        <row r="34050">
          <cell r="S34050">
            <v>1719712</v>
          </cell>
        </row>
        <row r="34051">
          <cell r="S34051">
            <v>3468411</v>
          </cell>
          <cell r="BB34051" t="str">
            <v>Oransje</v>
          </cell>
        </row>
        <row r="34052">
          <cell r="S34052">
            <v>1852299</v>
          </cell>
        </row>
        <row r="34053">
          <cell r="S34053">
            <v>3620248.09</v>
          </cell>
        </row>
        <row r="34054">
          <cell r="S34054">
            <v>865421.05</v>
          </cell>
        </row>
        <row r="34055">
          <cell r="S34055">
            <v>1078692</v>
          </cell>
        </row>
        <row r="34056">
          <cell r="S34056">
            <v>905074</v>
          </cell>
        </row>
        <row r="34057">
          <cell r="S34057">
            <v>332265.57</v>
          </cell>
        </row>
        <row r="34058">
          <cell r="S34058">
            <v>1960212</v>
          </cell>
        </row>
        <row r="34059">
          <cell r="S34059">
            <v>2513189</v>
          </cell>
        </row>
        <row r="34060">
          <cell r="S34060">
            <v>929512</v>
          </cell>
        </row>
        <row r="34061">
          <cell r="S34061">
            <v>267505.05</v>
          </cell>
        </row>
        <row r="34062">
          <cell r="S34062">
            <v>1297207</v>
          </cell>
        </row>
        <row r="34063">
          <cell r="S34063">
            <v>805915</v>
          </cell>
        </row>
        <row r="34064">
          <cell r="S34064">
            <v>1149673</v>
          </cell>
        </row>
        <row r="34065">
          <cell r="S34065">
            <v>941552.31</v>
          </cell>
        </row>
        <row r="34066">
          <cell r="S34066">
            <v>677415</v>
          </cell>
          <cell r="BB34066" t="str">
            <v>Lys grønn</v>
          </cell>
        </row>
        <row r="34067">
          <cell r="S34067">
            <v>1596309.46</v>
          </cell>
        </row>
        <row r="34068">
          <cell r="S34068">
            <v>2190000</v>
          </cell>
        </row>
        <row r="34069">
          <cell r="S34069">
            <v>988615</v>
          </cell>
        </row>
        <row r="34070">
          <cell r="S34070">
            <v>1507410.06</v>
          </cell>
        </row>
        <row r="34071">
          <cell r="S34071">
            <v>327627.5</v>
          </cell>
        </row>
        <row r="34072">
          <cell r="S34072">
            <v>619227.71</v>
          </cell>
        </row>
        <row r="34073">
          <cell r="S34073">
            <v>253066.29</v>
          </cell>
        </row>
        <row r="34074">
          <cell r="S34074">
            <v>559450.5</v>
          </cell>
        </row>
        <row r="34075">
          <cell r="S34075">
            <v>1481517</v>
          </cell>
        </row>
        <row r="34076">
          <cell r="S34076">
            <v>1382463</v>
          </cell>
          <cell r="BB34076" t="str">
            <v>Gul</v>
          </cell>
        </row>
        <row r="34077">
          <cell r="S34077">
            <v>921680</v>
          </cell>
        </row>
        <row r="34078">
          <cell r="S34078">
            <v>449791</v>
          </cell>
        </row>
        <row r="34079">
          <cell r="S34079">
            <v>75832.59</v>
          </cell>
        </row>
        <row r="34080">
          <cell r="S34080">
            <v>1007409</v>
          </cell>
          <cell r="BB34080" t="str">
            <v>Gul</v>
          </cell>
        </row>
        <row r="34081">
          <cell r="S34081">
            <v>1431213.24</v>
          </cell>
        </row>
        <row r="34082">
          <cell r="S34082">
            <v>3487500</v>
          </cell>
        </row>
        <row r="34083">
          <cell r="S34083">
            <v>738549</v>
          </cell>
        </row>
        <row r="34084">
          <cell r="S34084">
            <v>721948</v>
          </cell>
        </row>
        <row r="34085">
          <cell r="S34085">
            <v>1685687</v>
          </cell>
        </row>
        <row r="34086">
          <cell r="S34086">
            <v>243753</v>
          </cell>
        </row>
        <row r="34087">
          <cell r="S34087">
            <v>1263809</v>
          </cell>
        </row>
        <row r="34088">
          <cell r="S34088">
            <v>665000</v>
          </cell>
        </row>
        <row r="34089">
          <cell r="S34089">
            <v>620199</v>
          </cell>
        </row>
        <row r="34090">
          <cell r="S34090">
            <v>2290000</v>
          </cell>
          <cell r="BB34090" t="str">
            <v>Oransje</v>
          </cell>
        </row>
        <row r="34091">
          <cell r="S34091">
            <v>2775093.37</v>
          </cell>
        </row>
        <row r="34092">
          <cell r="S34092">
            <v>237433</v>
          </cell>
        </row>
        <row r="34093">
          <cell r="S34093">
            <v>1146607</v>
          </cell>
        </row>
        <row r="34094">
          <cell r="S34094">
            <v>2625000</v>
          </cell>
        </row>
        <row r="34095">
          <cell r="S34095">
            <v>1036971.02</v>
          </cell>
        </row>
        <row r="34096">
          <cell r="S34096">
            <v>2086197.83</v>
          </cell>
        </row>
        <row r="34097">
          <cell r="S34097">
            <v>1400000</v>
          </cell>
        </row>
        <row r="34098">
          <cell r="S34098">
            <v>1750000</v>
          </cell>
        </row>
        <row r="34099">
          <cell r="S34099">
            <v>3256162</v>
          </cell>
        </row>
        <row r="34100">
          <cell r="S34100">
            <v>637179</v>
          </cell>
        </row>
        <row r="34101">
          <cell r="S34101">
            <v>2000000</v>
          </cell>
        </row>
        <row r="34102">
          <cell r="S34102">
            <v>771441</v>
          </cell>
        </row>
        <row r="34103">
          <cell r="S34103">
            <v>2840794</v>
          </cell>
        </row>
        <row r="34104">
          <cell r="S34104">
            <v>1142242</v>
          </cell>
        </row>
        <row r="34105">
          <cell r="S34105">
            <v>1288644.7</v>
          </cell>
        </row>
        <row r="34106">
          <cell r="S34106">
            <v>1667860.32</v>
          </cell>
        </row>
        <row r="34107">
          <cell r="S34107">
            <v>98954.21</v>
          </cell>
        </row>
        <row r="34108">
          <cell r="S34108">
            <v>1023658.07</v>
          </cell>
        </row>
        <row r="34109">
          <cell r="S34109">
            <v>829000</v>
          </cell>
          <cell r="BB34109" t="str">
            <v>Rød</v>
          </cell>
        </row>
        <row r="34110">
          <cell r="S34110">
            <v>4000000</v>
          </cell>
        </row>
        <row r="34111">
          <cell r="S34111">
            <v>4170000</v>
          </cell>
        </row>
        <row r="34112">
          <cell r="S34112">
            <v>1041662.91</v>
          </cell>
        </row>
        <row r="34113">
          <cell r="S34113">
            <v>1099703.77</v>
          </cell>
        </row>
        <row r="34114">
          <cell r="S34114">
            <v>1467000</v>
          </cell>
        </row>
        <row r="34115">
          <cell r="S34115">
            <v>813150</v>
          </cell>
        </row>
        <row r="34116">
          <cell r="S34116">
            <v>2447400</v>
          </cell>
        </row>
        <row r="34117">
          <cell r="S34117">
            <v>747951</v>
          </cell>
        </row>
        <row r="34118">
          <cell r="S34118">
            <v>2438586</v>
          </cell>
        </row>
        <row r="34119">
          <cell r="S34119">
            <v>5964883.4900000002</v>
          </cell>
        </row>
        <row r="34120">
          <cell r="S34120">
            <v>1299982.06</v>
          </cell>
        </row>
        <row r="34121">
          <cell r="S34121">
            <v>479000</v>
          </cell>
        </row>
        <row r="34122">
          <cell r="S34122">
            <v>45.73</v>
          </cell>
        </row>
        <row r="34123">
          <cell r="S34123">
            <v>749727.88</v>
          </cell>
        </row>
        <row r="34124">
          <cell r="S34124">
            <v>678446</v>
          </cell>
        </row>
        <row r="34125">
          <cell r="S34125">
            <v>3432273.87</v>
          </cell>
        </row>
        <row r="34126">
          <cell r="S34126">
            <v>20000</v>
          </cell>
        </row>
        <row r="34127">
          <cell r="S34127">
            <v>822906</v>
          </cell>
          <cell r="BB34127" t="str">
            <v>Gul</v>
          </cell>
        </row>
        <row r="34128">
          <cell r="S34128">
            <v>376887.03999999998</v>
          </cell>
        </row>
        <row r="34129">
          <cell r="S34129">
            <v>1029000</v>
          </cell>
        </row>
        <row r="34130">
          <cell r="S34130">
            <v>2040189</v>
          </cell>
        </row>
        <row r="34131">
          <cell r="S34131">
            <v>963727</v>
          </cell>
        </row>
        <row r="34132">
          <cell r="S34132">
            <v>584488</v>
          </cell>
          <cell r="BB34132" t="str">
            <v>Oransje</v>
          </cell>
        </row>
        <row r="34133">
          <cell r="S34133">
            <v>690000</v>
          </cell>
        </row>
        <row r="34134">
          <cell r="S34134">
            <v>688731.33</v>
          </cell>
        </row>
        <row r="34135">
          <cell r="S34135">
            <v>1666025</v>
          </cell>
        </row>
        <row r="34136">
          <cell r="S34136">
            <v>1452159</v>
          </cell>
        </row>
        <row r="34137">
          <cell r="S34137">
            <v>1546000</v>
          </cell>
        </row>
        <row r="34138">
          <cell r="S34138">
            <v>2034714</v>
          </cell>
        </row>
        <row r="34139">
          <cell r="S34139">
            <v>3122000</v>
          </cell>
        </row>
        <row r="34140">
          <cell r="S34140">
            <v>424714</v>
          </cell>
        </row>
        <row r="34141">
          <cell r="S34141">
            <v>3292500</v>
          </cell>
        </row>
        <row r="34142">
          <cell r="S34142">
            <v>1265513</v>
          </cell>
        </row>
        <row r="34143">
          <cell r="S34143">
            <v>208061</v>
          </cell>
        </row>
        <row r="34144">
          <cell r="S34144">
            <v>2455859</v>
          </cell>
        </row>
        <row r="34145">
          <cell r="S34145">
            <v>2999099</v>
          </cell>
        </row>
        <row r="34146">
          <cell r="S34146">
            <v>1702069.96</v>
          </cell>
        </row>
        <row r="34147">
          <cell r="S34147">
            <v>539909.56000000006</v>
          </cell>
        </row>
        <row r="34148">
          <cell r="S34148">
            <v>1355022</v>
          </cell>
          <cell r="BB34148" t="str">
            <v>Grønn</v>
          </cell>
        </row>
        <row r="34149">
          <cell r="S34149">
            <v>1699000</v>
          </cell>
        </row>
        <row r="34150">
          <cell r="S34150">
            <v>637000</v>
          </cell>
        </row>
        <row r="34151">
          <cell r="S34151">
            <v>1516123.81</v>
          </cell>
        </row>
        <row r="34152">
          <cell r="S34152">
            <v>541532</v>
          </cell>
        </row>
        <row r="34153">
          <cell r="S34153">
            <v>1595093.05</v>
          </cell>
        </row>
        <row r="34154">
          <cell r="S34154">
            <v>712639</v>
          </cell>
        </row>
        <row r="34155">
          <cell r="S34155">
            <v>2754000</v>
          </cell>
        </row>
        <row r="34156">
          <cell r="S34156">
            <v>689553</v>
          </cell>
          <cell r="BB34156" t="str">
            <v>Rød</v>
          </cell>
        </row>
        <row r="34157">
          <cell r="S34157">
            <v>1114628</v>
          </cell>
        </row>
        <row r="34158">
          <cell r="S34158">
            <v>940796</v>
          </cell>
        </row>
        <row r="34159">
          <cell r="S34159">
            <v>1389568</v>
          </cell>
          <cell r="BB34159" t="str">
            <v>Rød</v>
          </cell>
        </row>
        <row r="34160">
          <cell r="S34160">
            <v>965333.34</v>
          </cell>
        </row>
        <row r="34161">
          <cell r="S34161">
            <v>959479</v>
          </cell>
        </row>
        <row r="34162">
          <cell r="S34162">
            <v>2868000</v>
          </cell>
        </row>
        <row r="34163">
          <cell r="S34163">
            <v>2500000</v>
          </cell>
        </row>
        <row r="34164">
          <cell r="S34164">
            <v>1250000</v>
          </cell>
        </row>
        <row r="34165">
          <cell r="S34165">
            <v>7351000</v>
          </cell>
        </row>
        <row r="34166">
          <cell r="S34166">
            <v>1058173.05</v>
          </cell>
        </row>
        <row r="34167">
          <cell r="S34167">
            <v>2780000</v>
          </cell>
        </row>
        <row r="34168">
          <cell r="S34168">
            <v>2472000</v>
          </cell>
        </row>
        <row r="34169">
          <cell r="S34169">
            <v>951067</v>
          </cell>
        </row>
        <row r="34170">
          <cell r="S34170">
            <v>868918.03</v>
          </cell>
        </row>
        <row r="34171">
          <cell r="S34171">
            <v>235359.55</v>
          </cell>
        </row>
        <row r="34172">
          <cell r="S34172">
            <v>1014109</v>
          </cell>
        </row>
        <row r="34173">
          <cell r="S34173">
            <v>1724870.57</v>
          </cell>
        </row>
        <row r="34174">
          <cell r="S34174">
            <v>-1.01</v>
          </cell>
        </row>
        <row r="34175">
          <cell r="S34175">
            <v>3555000</v>
          </cell>
        </row>
        <row r="34176">
          <cell r="S34176">
            <v>4230000</v>
          </cell>
        </row>
        <row r="34177">
          <cell r="S34177">
            <v>1108867</v>
          </cell>
        </row>
        <row r="34178">
          <cell r="S34178">
            <v>1520194</v>
          </cell>
        </row>
        <row r="34179">
          <cell r="S34179">
            <v>196805</v>
          </cell>
          <cell r="BB34179" t="str">
            <v>Gul</v>
          </cell>
        </row>
        <row r="34180">
          <cell r="S34180">
            <v>6200000</v>
          </cell>
        </row>
        <row r="34181">
          <cell r="S34181">
            <v>1417313</v>
          </cell>
        </row>
        <row r="34182">
          <cell r="S34182">
            <v>1044697</v>
          </cell>
        </row>
        <row r="34183">
          <cell r="S34183">
            <v>2714920</v>
          </cell>
          <cell r="BB34183" t="str">
            <v>Gul</v>
          </cell>
        </row>
        <row r="34184">
          <cell r="S34184">
            <v>262500</v>
          </cell>
        </row>
        <row r="34185">
          <cell r="S34185">
            <v>2549390.12</v>
          </cell>
        </row>
        <row r="34186">
          <cell r="S34186">
            <v>1054925.6000000001</v>
          </cell>
        </row>
        <row r="34187">
          <cell r="S34187">
            <v>508644.4</v>
          </cell>
        </row>
        <row r="34188">
          <cell r="S34188">
            <v>62817.3</v>
          </cell>
        </row>
        <row r="34189">
          <cell r="S34189">
            <v>300000</v>
          </cell>
        </row>
        <row r="34190">
          <cell r="S34190">
            <v>330000</v>
          </cell>
        </row>
        <row r="34191">
          <cell r="S34191">
            <v>2020659</v>
          </cell>
        </row>
        <row r="34192">
          <cell r="S34192">
            <v>405564</v>
          </cell>
        </row>
        <row r="34193">
          <cell r="S34193">
            <v>793487</v>
          </cell>
        </row>
        <row r="34194">
          <cell r="S34194">
            <v>1623309.64</v>
          </cell>
        </row>
        <row r="34195">
          <cell r="S34195">
            <v>2133964</v>
          </cell>
        </row>
        <row r="34196">
          <cell r="S34196">
            <v>336336</v>
          </cell>
          <cell r="BB34196" t="str">
            <v>Rød</v>
          </cell>
        </row>
        <row r="34197">
          <cell r="S34197">
            <v>668241</v>
          </cell>
        </row>
        <row r="34198">
          <cell r="S34198">
            <v>1512228.24</v>
          </cell>
          <cell r="BB34198" t="str">
            <v>Rød</v>
          </cell>
        </row>
        <row r="34199">
          <cell r="S34199">
            <v>979733</v>
          </cell>
        </row>
        <row r="34200">
          <cell r="S34200">
            <v>1848884</v>
          </cell>
        </row>
        <row r="34201">
          <cell r="S34201">
            <v>1463617</v>
          </cell>
        </row>
        <row r="34202">
          <cell r="S34202">
            <v>355513</v>
          </cell>
        </row>
        <row r="34203">
          <cell r="S34203">
            <v>203362</v>
          </cell>
        </row>
        <row r="34204">
          <cell r="S34204">
            <v>1278640</v>
          </cell>
        </row>
        <row r="34205">
          <cell r="S34205">
            <v>1470000.21</v>
          </cell>
        </row>
        <row r="34206">
          <cell r="S34206">
            <v>703772</v>
          </cell>
        </row>
        <row r="34207">
          <cell r="S34207">
            <v>1344508</v>
          </cell>
          <cell r="BB34207" t="str">
            <v>Rød</v>
          </cell>
        </row>
        <row r="34208">
          <cell r="S34208">
            <v>7500000</v>
          </cell>
        </row>
        <row r="34209">
          <cell r="S34209">
            <v>2500000</v>
          </cell>
        </row>
        <row r="34210">
          <cell r="S34210">
            <v>600000</v>
          </cell>
        </row>
        <row r="34211">
          <cell r="S34211">
            <v>1518065.85</v>
          </cell>
        </row>
        <row r="34212">
          <cell r="S34212">
            <v>559093</v>
          </cell>
        </row>
        <row r="34213">
          <cell r="S34213">
            <v>940000</v>
          </cell>
        </row>
        <row r="34214">
          <cell r="S34214">
            <v>860605.26</v>
          </cell>
        </row>
        <row r="34215">
          <cell r="S34215">
            <v>1472964.6</v>
          </cell>
        </row>
        <row r="34216">
          <cell r="S34216">
            <v>666089.57999999996</v>
          </cell>
        </row>
        <row r="34217">
          <cell r="S34217">
            <v>1343343.77</v>
          </cell>
          <cell r="BB34217" t="str">
            <v>Lys grønn</v>
          </cell>
        </row>
        <row r="34218">
          <cell r="S34218">
            <v>1531695.97</v>
          </cell>
        </row>
        <row r="34219">
          <cell r="S34219">
            <v>622819.37</v>
          </cell>
        </row>
        <row r="34220">
          <cell r="S34220">
            <v>697461.25</v>
          </cell>
        </row>
        <row r="34221">
          <cell r="S34221">
            <v>1995355</v>
          </cell>
        </row>
        <row r="34222">
          <cell r="S34222">
            <v>2671848.31</v>
          </cell>
        </row>
        <row r="34223">
          <cell r="S34223">
            <v>1717950</v>
          </cell>
        </row>
        <row r="34224">
          <cell r="S34224">
            <v>1025509</v>
          </cell>
        </row>
        <row r="34225">
          <cell r="S34225">
            <v>3187500</v>
          </cell>
        </row>
        <row r="34226">
          <cell r="S34226">
            <v>3742328</v>
          </cell>
          <cell r="BB34226" t="str">
            <v>Grønn</v>
          </cell>
        </row>
        <row r="34227">
          <cell r="S34227">
            <v>2522274</v>
          </cell>
        </row>
        <row r="34228">
          <cell r="S34228">
            <v>5656466.3099999996</v>
          </cell>
        </row>
        <row r="34229">
          <cell r="S34229">
            <v>833845</v>
          </cell>
        </row>
        <row r="34230">
          <cell r="S34230">
            <v>2679722</v>
          </cell>
        </row>
        <row r="34231">
          <cell r="S34231">
            <v>648751</v>
          </cell>
        </row>
        <row r="34232">
          <cell r="S34232">
            <v>3902330.58</v>
          </cell>
        </row>
        <row r="34233">
          <cell r="S34233">
            <v>1558707</v>
          </cell>
        </row>
        <row r="34234">
          <cell r="S34234">
            <v>440020.37</v>
          </cell>
        </row>
        <row r="34235">
          <cell r="S34235">
            <v>828876</v>
          </cell>
          <cell r="BB34235" t="str">
            <v>Rød</v>
          </cell>
        </row>
        <row r="34236">
          <cell r="S34236">
            <v>20000</v>
          </cell>
        </row>
        <row r="34237">
          <cell r="S34237">
            <v>1513941</v>
          </cell>
        </row>
        <row r="34238">
          <cell r="S34238">
            <v>903768</v>
          </cell>
        </row>
        <row r="34239">
          <cell r="S34239">
            <v>2598878.71</v>
          </cell>
        </row>
        <row r="34240">
          <cell r="S34240">
            <v>453465</v>
          </cell>
        </row>
        <row r="34241">
          <cell r="S34241">
            <v>1678112</v>
          </cell>
          <cell r="BB34241" t="str">
            <v>Rød</v>
          </cell>
        </row>
        <row r="34242">
          <cell r="S34242">
            <v>2625320</v>
          </cell>
        </row>
        <row r="34243">
          <cell r="S34243">
            <v>1883000</v>
          </cell>
          <cell r="BB34243" t="str">
            <v>Oransje</v>
          </cell>
        </row>
        <row r="34244">
          <cell r="S34244">
            <v>1325596</v>
          </cell>
        </row>
        <row r="34245">
          <cell r="S34245">
            <v>2925834</v>
          </cell>
        </row>
        <row r="34246">
          <cell r="S34246">
            <v>3092000</v>
          </cell>
        </row>
        <row r="34247">
          <cell r="S34247">
            <v>1475000</v>
          </cell>
          <cell r="BB34247" t="str">
            <v>Oransje</v>
          </cell>
        </row>
        <row r="34248">
          <cell r="S34248">
            <v>7099928.7699999996</v>
          </cell>
        </row>
        <row r="34249">
          <cell r="S34249">
            <v>1242982</v>
          </cell>
        </row>
        <row r="34250">
          <cell r="S34250">
            <v>1625316.33</v>
          </cell>
        </row>
        <row r="34251">
          <cell r="S34251">
            <v>1134315</v>
          </cell>
        </row>
        <row r="34252">
          <cell r="S34252">
            <v>836616.25</v>
          </cell>
        </row>
        <row r="34253">
          <cell r="S34253">
            <v>1199794.48</v>
          </cell>
          <cell r="BB34253" t="str">
            <v>Rød</v>
          </cell>
        </row>
        <row r="34254">
          <cell r="S34254">
            <v>798264.4</v>
          </cell>
        </row>
        <row r="34255">
          <cell r="S34255">
            <v>20000</v>
          </cell>
        </row>
        <row r="34256">
          <cell r="S34256">
            <v>883597</v>
          </cell>
        </row>
        <row r="34257">
          <cell r="S34257">
            <v>1180613.1299999999</v>
          </cell>
        </row>
        <row r="34258">
          <cell r="S34258">
            <v>2143567.63</v>
          </cell>
        </row>
        <row r="34259">
          <cell r="S34259">
            <v>692485.52</v>
          </cell>
        </row>
        <row r="34260">
          <cell r="S34260">
            <v>3893766</v>
          </cell>
        </row>
        <row r="34261">
          <cell r="S34261">
            <v>2812500</v>
          </cell>
          <cell r="BB34261" t="str">
            <v>Grønn</v>
          </cell>
        </row>
        <row r="34262">
          <cell r="S34262">
            <v>1413277.81</v>
          </cell>
        </row>
        <row r="34263">
          <cell r="S34263">
            <v>396402.64</v>
          </cell>
        </row>
        <row r="34264">
          <cell r="S34264">
            <v>1516410</v>
          </cell>
        </row>
        <row r="34265">
          <cell r="S34265">
            <v>1446232</v>
          </cell>
        </row>
        <row r="34266">
          <cell r="S34266">
            <v>256761</v>
          </cell>
        </row>
        <row r="34267">
          <cell r="S34267">
            <v>956401</v>
          </cell>
        </row>
        <row r="34268">
          <cell r="S34268">
            <v>1790000</v>
          </cell>
        </row>
        <row r="34269">
          <cell r="S34269">
            <v>995825.43</v>
          </cell>
        </row>
        <row r="34270">
          <cell r="S34270">
            <v>2043806</v>
          </cell>
        </row>
        <row r="34271">
          <cell r="S34271">
            <v>1259330</v>
          </cell>
        </row>
        <row r="34272">
          <cell r="S34272">
            <v>1251903</v>
          </cell>
        </row>
        <row r="34273">
          <cell r="S34273">
            <v>437965.93</v>
          </cell>
        </row>
        <row r="34274">
          <cell r="S34274">
            <v>2858041</v>
          </cell>
        </row>
        <row r="34275">
          <cell r="S34275">
            <v>912000.3</v>
          </cell>
        </row>
        <row r="34276">
          <cell r="S34276">
            <v>634804</v>
          </cell>
        </row>
        <row r="34277">
          <cell r="S34277">
            <v>433094.42</v>
          </cell>
        </row>
        <row r="34278">
          <cell r="S34278">
            <v>1871397.83</v>
          </cell>
        </row>
        <row r="34279">
          <cell r="S34279">
            <v>3865945.34</v>
          </cell>
        </row>
        <row r="34280">
          <cell r="S34280">
            <v>2700000</v>
          </cell>
          <cell r="BB34280" t="str">
            <v>Oransje</v>
          </cell>
        </row>
        <row r="34281">
          <cell r="S34281">
            <v>480000</v>
          </cell>
        </row>
        <row r="34282">
          <cell r="S34282">
            <v>2560388</v>
          </cell>
        </row>
        <row r="34283">
          <cell r="S34283">
            <v>10139981</v>
          </cell>
        </row>
        <row r="34284">
          <cell r="S34284">
            <v>956589</v>
          </cell>
        </row>
        <row r="34285">
          <cell r="S34285">
            <v>2136319</v>
          </cell>
        </row>
        <row r="34286">
          <cell r="S34286">
            <v>1210989</v>
          </cell>
        </row>
        <row r="34287">
          <cell r="S34287">
            <v>3225000</v>
          </cell>
        </row>
        <row r="34288">
          <cell r="S34288">
            <v>612976.92000000004</v>
          </cell>
        </row>
        <row r="34289">
          <cell r="S34289">
            <v>790815</v>
          </cell>
        </row>
        <row r="34290">
          <cell r="S34290">
            <v>935999.86</v>
          </cell>
        </row>
        <row r="34291">
          <cell r="S34291">
            <v>878027</v>
          </cell>
        </row>
        <row r="34292">
          <cell r="S34292">
            <v>4034274</v>
          </cell>
        </row>
        <row r="34293">
          <cell r="S34293">
            <v>1235029</v>
          </cell>
        </row>
        <row r="34294">
          <cell r="S34294">
            <v>2195247</v>
          </cell>
        </row>
        <row r="34295">
          <cell r="S34295">
            <v>515349</v>
          </cell>
        </row>
        <row r="34296">
          <cell r="S34296">
            <v>461934</v>
          </cell>
        </row>
        <row r="34297">
          <cell r="S34297">
            <v>1468267.92</v>
          </cell>
        </row>
        <row r="34298">
          <cell r="S34298">
            <v>608487.14</v>
          </cell>
        </row>
        <row r="34299">
          <cell r="S34299">
            <v>988408.49</v>
          </cell>
        </row>
        <row r="34300">
          <cell r="S34300">
            <v>1165067.94</v>
          </cell>
        </row>
        <row r="34301">
          <cell r="S34301">
            <v>1408340.96</v>
          </cell>
        </row>
        <row r="34302">
          <cell r="S34302">
            <v>758551.18</v>
          </cell>
        </row>
        <row r="34303">
          <cell r="S34303">
            <v>1374000</v>
          </cell>
        </row>
        <row r="34304">
          <cell r="S34304">
            <v>4099999.84</v>
          </cell>
        </row>
        <row r="34305">
          <cell r="S34305">
            <v>1333001.8500000001</v>
          </cell>
        </row>
        <row r="34306">
          <cell r="S34306">
            <v>1016887.9</v>
          </cell>
        </row>
        <row r="34307">
          <cell r="S34307">
            <v>2208000</v>
          </cell>
        </row>
        <row r="34308">
          <cell r="S34308">
            <v>2686269.27</v>
          </cell>
        </row>
        <row r="34309">
          <cell r="S34309">
            <v>190642</v>
          </cell>
        </row>
        <row r="34310">
          <cell r="S34310">
            <v>3165488.13</v>
          </cell>
        </row>
        <row r="34311">
          <cell r="S34311">
            <v>1500000</v>
          </cell>
          <cell r="BB34311" t="str">
            <v>Oransje</v>
          </cell>
        </row>
        <row r="34312">
          <cell r="S34312">
            <v>3263873</v>
          </cell>
          <cell r="BB34312" t="str">
            <v>Rød</v>
          </cell>
        </row>
        <row r="34313">
          <cell r="S34313">
            <v>690184.08</v>
          </cell>
        </row>
        <row r="34314">
          <cell r="S34314">
            <v>3318000</v>
          </cell>
        </row>
        <row r="34315">
          <cell r="S34315">
            <v>839326</v>
          </cell>
        </row>
        <row r="34316">
          <cell r="S34316">
            <v>3336000</v>
          </cell>
        </row>
        <row r="34317">
          <cell r="S34317">
            <v>318966</v>
          </cell>
        </row>
        <row r="34318">
          <cell r="S34318">
            <v>1858545.12</v>
          </cell>
        </row>
        <row r="34319">
          <cell r="S34319">
            <v>960687</v>
          </cell>
        </row>
        <row r="34320">
          <cell r="S34320">
            <v>2116633.42</v>
          </cell>
        </row>
        <row r="34321">
          <cell r="S34321">
            <v>1477521</v>
          </cell>
        </row>
        <row r="34322">
          <cell r="S34322">
            <v>1210715</v>
          </cell>
        </row>
        <row r="34323">
          <cell r="S34323">
            <v>889043.03</v>
          </cell>
        </row>
        <row r="34324">
          <cell r="S34324">
            <v>1051235</v>
          </cell>
          <cell r="BB34324" t="str">
            <v>Rød</v>
          </cell>
        </row>
        <row r="34325">
          <cell r="S34325">
            <v>1643595</v>
          </cell>
        </row>
        <row r="34326">
          <cell r="S34326">
            <v>2968980</v>
          </cell>
          <cell r="BB34326" t="str">
            <v>Oransje</v>
          </cell>
        </row>
        <row r="34327">
          <cell r="S34327">
            <v>1150548</v>
          </cell>
        </row>
        <row r="34328">
          <cell r="S34328">
            <v>1154494.8899999999</v>
          </cell>
        </row>
        <row r="34329">
          <cell r="S34329">
            <v>1870027.86</v>
          </cell>
        </row>
        <row r="34330">
          <cell r="S34330">
            <v>4262838</v>
          </cell>
        </row>
        <row r="34331">
          <cell r="S34331">
            <v>1045895</v>
          </cell>
        </row>
        <row r="34332">
          <cell r="S34332">
            <v>1719560</v>
          </cell>
        </row>
        <row r="34333">
          <cell r="S34333">
            <v>2090582</v>
          </cell>
          <cell r="BB34333" t="str">
            <v>Rød</v>
          </cell>
        </row>
        <row r="34334">
          <cell r="S34334">
            <v>1013415</v>
          </cell>
        </row>
        <row r="34335">
          <cell r="S34335">
            <v>672391.61</v>
          </cell>
        </row>
        <row r="34336">
          <cell r="S34336">
            <v>1329654</v>
          </cell>
          <cell r="BB34336" t="str">
            <v>Grønn</v>
          </cell>
        </row>
        <row r="34337">
          <cell r="S34337">
            <v>8529976.2100000009</v>
          </cell>
          <cell r="BB34337" t="str">
            <v>Oransje</v>
          </cell>
        </row>
        <row r="34338">
          <cell r="S34338">
            <v>270135</v>
          </cell>
        </row>
        <row r="34339">
          <cell r="S34339">
            <v>521864.34</v>
          </cell>
        </row>
        <row r="34340">
          <cell r="S34340">
            <v>283739.88</v>
          </cell>
        </row>
        <row r="34341">
          <cell r="S34341">
            <v>722445</v>
          </cell>
        </row>
        <row r="34342">
          <cell r="S34342">
            <v>705923</v>
          </cell>
        </row>
        <row r="34343">
          <cell r="S34343">
            <v>1735000</v>
          </cell>
        </row>
        <row r="34344">
          <cell r="S34344">
            <v>1445214.99</v>
          </cell>
        </row>
        <row r="34345">
          <cell r="S34345">
            <v>2203825</v>
          </cell>
        </row>
        <row r="34346">
          <cell r="S34346">
            <v>4162154</v>
          </cell>
        </row>
        <row r="34347">
          <cell r="S34347">
            <v>1779569</v>
          </cell>
        </row>
        <row r="34348">
          <cell r="S34348">
            <v>460447.5</v>
          </cell>
        </row>
        <row r="34349">
          <cell r="S34349">
            <v>619758</v>
          </cell>
        </row>
        <row r="34350">
          <cell r="S34350">
            <v>293373</v>
          </cell>
        </row>
        <row r="34351">
          <cell r="S34351">
            <v>2004865</v>
          </cell>
        </row>
        <row r="34352">
          <cell r="S34352">
            <v>1163750</v>
          </cell>
        </row>
        <row r="34353">
          <cell r="S34353">
            <v>2442224</v>
          </cell>
        </row>
        <row r="34354">
          <cell r="S34354">
            <v>1755265</v>
          </cell>
        </row>
        <row r="34355">
          <cell r="S34355">
            <v>1374969.94</v>
          </cell>
        </row>
        <row r="34356">
          <cell r="S34356">
            <v>964612</v>
          </cell>
        </row>
        <row r="34357">
          <cell r="S34357">
            <v>647721.93000000005</v>
          </cell>
        </row>
        <row r="34358">
          <cell r="S34358">
            <v>4080504</v>
          </cell>
        </row>
        <row r="34359">
          <cell r="S34359">
            <v>1592987</v>
          </cell>
        </row>
        <row r="34360">
          <cell r="S34360">
            <v>5633471.2599999998</v>
          </cell>
        </row>
        <row r="34361">
          <cell r="S34361">
            <v>3649104</v>
          </cell>
          <cell r="BB34361" t="str">
            <v>Oransje</v>
          </cell>
        </row>
        <row r="34362">
          <cell r="S34362">
            <v>1000</v>
          </cell>
        </row>
        <row r="34363">
          <cell r="S34363">
            <v>3170000</v>
          </cell>
        </row>
        <row r="34364">
          <cell r="S34364">
            <v>770023</v>
          </cell>
        </row>
        <row r="34365">
          <cell r="S34365">
            <v>2727194</v>
          </cell>
          <cell r="BB34365" t="str">
            <v>Rød</v>
          </cell>
        </row>
        <row r="34366">
          <cell r="S34366">
            <v>4109105.8</v>
          </cell>
        </row>
        <row r="34367">
          <cell r="S34367">
            <v>6096609.1900000004</v>
          </cell>
        </row>
        <row r="34368">
          <cell r="S34368">
            <v>4367551</v>
          </cell>
        </row>
        <row r="34369">
          <cell r="S34369">
            <v>694334</v>
          </cell>
        </row>
        <row r="34370">
          <cell r="S34370">
            <v>1982462.78</v>
          </cell>
        </row>
        <row r="34371">
          <cell r="S34371">
            <v>1166987</v>
          </cell>
        </row>
        <row r="34372">
          <cell r="S34372">
            <v>1600000</v>
          </cell>
        </row>
        <row r="34373">
          <cell r="S34373">
            <v>1570947.34</v>
          </cell>
        </row>
        <row r="34374">
          <cell r="S34374">
            <v>994618.82</v>
          </cell>
        </row>
        <row r="34375">
          <cell r="S34375">
            <v>1870504</v>
          </cell>
        </row>
        <row r="34376">
          <cell r="S34376">
            <v>962133</v>
          </cell>
          <cell r="BB34376" t="str">
            <v>Rød</v>
          </cell>
        </row>
        <row r="34377">
          <cell r="S34377">
            <v>418520.35</v>
          </cell>
        </row>
        <row r="34378">
          <cell r="S34378">
            <v>1786525</v>
          </cell>
        </row>
        <row r="34379">
          <cell r="S34379">
            <v>470017.14</v>
          </cell>
        </row>
        <row r="34380">
          <cell r="S34380">
            <v>550000</v>
          </cell>
        </row>
        <row r="34381">
          <cell r="S34381">
            <v>1193870</v>
          </cell>
          <cell r="BB34381" t="str">
            <v>Grønn</v>
          </cell>
        </row>
        <row r="34382">
          <cell r="S34382">
            <v>2113460</v>
          </cell>
        </row>
        <row r="34383">
          <cell r="S34383">
            <v>772667.67</v>
          </cell>
        </row>
        <row r="34384">
          <cell r="S34384">
            <v>377586</v>
          </cell>
        </row>
        <row r="34385">
          <cell r="S34385">
            <v>1294328</v>
          </cell>
        </row>
        <row r="34386">
          <cell r="S34386">
            <v>1276428</v>
          </cell>
        </row>
        <row r="34387">
          <cell r="S34387">
            <v>600000</v>
          </cell>
        </row>
        <row r="34388">
          <cell r="S34388">
            <v>196077.5</v>
          </cell>
        </row>
        <row r="34389">
          <cell r="S34389">
            <v>959253</v>
          </cell>
        </row>
        <row r="34390">
          <cell r="S34390">
            <v>1899181</v>
          </cell>
          <cell r="BB34390" t="str">
            <v>Rød</v>
          </cell>
        </row>
        <row r="34391">
          <cell r="S34391">
            <v>2473000</v>
          </cell>
        </row>
        <row r="34392">
          <cell r="S34392">
            <v>810440.64</v>
          </cell>
        </row>
        <row r="34393">
          <cell r="S34393">
            <v>1281722</v>
          </cell>
        </row>
        <row r="34394">
          <cell r="S34394">
            <v>1024926</v>
          </cell>
        </row>
        <row r="34395">
          <cell r="S34395">
            <v>260938.95</v>
          </cell>
        </row>
        <row r="34396">
          <cell r="S34396">
            <v>2317500</v>
          </cell>
        </row>
        <row r="34397">
          <cell r="S34397">
            <v>234132.92</v>
          </cell>
        </row>
        <row r="34398">
          <cell r="S34398">
            <v>1285418</v>
          </cell>
        </row>
        <row r="34399">
          <cell r="S34399">
            <v>1168003</v>
          </cell>
        </row>
        <row r="34400">
          <cell r="S34400">
            <v>1451920.61</v>
          </cell>
        </row>
        <row r="34401">
          <cell r="S34401">
            <v>2068589</v>
          </cell>
        </row>
        <row r="34402">
          <cell r="S34402">
            <v>6135000</v>
          </cell>
        </row>
        <row r="34403">
          <cell r="S34403">
            <v>1221997.06</v>
          </cell>
        </row>
        <row r="34404">
          <cell r="S34404">
            <v>3125200</v>
          </cell>
        </row>
        <row r="34405">
          <cell r="S34405">
            <v>1232560</v>
          </cell>
        </row>
        <row r="34406">
          <cell r="S34406">
            <v>435978.12</v>
          </cell>
        </row>
        <row r="34407">
          <cell r="S34407">
            <v>736233</v>
          </cell>
          <cell r="BB34407" t="str">
            <v>Rød</v>
          </cell>
        </row>
        <row r="34408">
          <cell r="S34408">
            <v>2699343</v>
          </cell>
          <cell r="BB34408" t="str">
            <v>Rød</v>
          </cell>
        </row>
        <row r="34409">
          <cell r="S34409">
            <v>1860754</v>
          </cell>
        </row>
        <row r="34410">
          <cell r="S34410">
            <v>179654</v>
          </cell>
          <cell r="BB34410" t="str">
            <v>Oransje</v>
          </cell>
        </row>
        <row r="34411">
          <cell r="S34411">
            <v>2544270.25</v>
          </cell>
        </row>
        <row r="34412">
          <cell r="S34412">
            <v>2302323</v>
          </cell>
          <cell r="BB34412" t="str">
            <v>Grønn</v>
          </cell>
        </row>
        <row r="34413">
          <cell r="S34413">
            <v>1046844</v>
          </cell>
        </row>
        <row r="34414">
          <cell r="S34414">
            <v>2737369</v>
          </cell>
        </row>
        <row r="34415">
          <cell r="S34415">
            <v>1862319</v>
          </cell>
          <cell r="BB34415" t="str">
            <v>Oransje</v>
          </cell>
        </row>
        <row r="34416">
          <cell r="S34416">
            <v>394696</v>
          </cell>
        </row>
        <row r="34417">
          <cell r="S34417">
            <v>1719544</v>
          </cell>
        </row>
        <row r="34418">
          <cell r="S34418">
            <v>993323</v>
          </cell>
        </row>
        <row r="34419">
          <cell r="S34419">
            <v>1121925</v>
          </cell>
        </row>
        <row r="34420">
          <cell r="S34420">
            <v>2525923</v>
          </cell>
        </row>
        <row r="34421">
          <cell r="S34421">
            <v>701795</v>
          </cell>
        </row>
        <row r="34422">
          <cell r="S34422">
            <v>3869912</v>
          </cell>
        </row>
        <row r="34423">
          <cell r="S34423">
            <v>4199040.72</v>
          </cell>
          <cell r="BB34423" t="str">
            <v>Oransje</v>
          </cell>
        </row>
        <row r="34424">
          <cell r="S34424">
            <v>1180628.97</v>
          </cell>
        </row>
        <row r="34425">
          <cell r="S34425">
            <v>1865000</v>
          </cell>
        </row>
        <row r="34426">
          <cell r="S34426">
            <v>2160873.35</v>
          </cell>
        </row>
        <row r="34427">
          <cell r="S34427">
            <v>902979.71</v>
          </cell>
        </row>
        <row r="34428">
          <cell r="S34428">
            <v>46147</v>
          </cell>
        </row>
        <row r="34429">
          <cell r="S34429">
            <v>974204.48</v>
          </cell>
        </row>
        <row r="34430">
          <cell r="S34430">
            <v>4529065.24</v>
          </cell>
          <cell r="BB34430" t="str">
            <v>Oransje</v>
          </cell>
        </row>
        <row r="34431">
          <cell r="S34431">
            <v>58369.14</v>
          </cell>
        </row>
        <row r="34432">
          <cell r="S34432">
            <v>4999043.9000000004</v>
          </cell>
        </row>
        <row r="34433">
          <cell r="S34433">
            <v>2357090.83</v>
          </cell>
        </row>
        <row r="34434">
          <cell r="S34434">
            <v>409552.63</v>
          </cell>
        </row>
        <row r="34435">
          <cell r="S34435">
            <v>2500000</v>
          </cell>
        </row>
        <row r="34436">
          <cell r="S34436">
            <v>922116.98</v>
          </cell>
        </row>
        <row r="34437">
          <cell r="S34437">
            <v>1260000</v>
          </cell>
        </row>
        <row r="34438">
          <cell r="S34438">
            <v>9999949.1600000001</v>
          </cell>
        </row>
        <row r="34439">
          <cell r="S34439">
            <v>2266728.35</v>
          </cell>
        </row>
        <row r="34440">
          <cell r="S34440">
            <v>1146917.83</v>
          </cell>
        </row>
        <row r="34441">
          <cell r="S34441">
            <v>1108057.18</v>
          </cell>
        </row>
        <row r="34442">
          <cell r="S34442">
            <v>1526296.47</v>
          </cell>
        </row>
        <row r="34443">
          <cell r="S34443">
            <v>1810000</v>
          </cell>
        </row>
        <row r="34444">
          <cell r="S34444">
            <v>2094246.81</v>
          </cell>
        </row>
        <row r="34445">
          <cell r="S34445">
            <v>719276</v>
          </cell>
          <cell r="BB34445" t="str">
            <v>Rød</v>
          </cell>
        </row>
        <row r="34446">
          <cell r="S34446">
            <v>1197178.31</v>
          </cell>
        </row>
        <row r="34447">
          <cell r="S34447">
            <v>1949741</v>
          </cell>
        </row>
        <row r="34448">
          <cell r="S34448">
            <v>835947.97</v>
          </cell>
        </row>
        <row r="34449">
          <cell r="S34449">
            <v>1205500.03</v>
          </cell>
        </row>
        <row r="34450">
          <cell r="S34450">
            <v>1170318.1299999999</v>
          </cell>
        </row>
        <row r="34451">
          <cell r="S34451">
            <v>956720</v>
          </cell>
        </row>
        <row r="34452">
          <cell r="S34452">
            <v>774613.88</v>
          </cell>
        </row>
        <row r="34453">
          <cell r="S34453">
            <v>80718</v>
          </cell>
        </row>
        <row r="34454">
          <cell r="S34454">
            <v>400074</v>
          </cell>
        </row>
        <row r="34455">
          <cell r="S34455">
            <v>1349520.31</v>
          </cell>
        </row>
        <row r="34456">
          <cell r="S34456">
            <v>799102.84</v>
          </cell>
        </row>
        <row r="34457">
          <cell r="S34457">
            <v>1727246.29</v>
          </cell>
        </row>
        <row r="34458">
          <cell r="S34458">
            <v>53000.95</v>
          </cell>
        </row>
        <row r="34459">
          <cell r="S34459">
            <v>505661.76</v>
          </cell>
        </row>
        <row r="34460">
          <cell r="S34460">
            <v>2800820</v>
          </cell>
        </row>
        <row r="34461">
          <cell r="S34461">
            <v>872027</v>
          </cell>
        </row>
        <row r="34462">
          <cell r="S34462">
            <v>901532</v>
          </cell>
        </row>
        <row r="34463">
          <cell r="S34463">
            <v>1049857</v>
          </cell>
        </row>
        <row r="34464">
          <cell r="S34464">
            <v>2640000</v>
          </cell>
        </row>
        <row r="34465">
          <cell r="S34465">
            <v>314190</v>
          </cell>
        </row>
        <row r="34466">
          <cell r="S34466">
            <v>437851.41</v>
          </cell>
        </row>
        <row r="34467">
          <cell r="S34467">
            <v>639003</v>
          </cell>
        </row>
        <row r="34468">
          <cell r="S34468">
            <v>507778</v>
          </cell>
        </row>
        <row r="34469">
          <cell r="S34469">
            <v>6300000</v>
          </cell>
        </row>
        <row r="34470">
          <cell r="S34470">
            <v>184350</v>
          </cell>
        </row>
        <row r="34471">
          <cell r="S34471">
            <v>2102566</v>
          </cell>
        </row>
        <row r="34472">
          <cell r="S34472">
            <v>5454617</v>
          </cell>
        </row>
        <row r="34473">
          <cell r="S34473">
            <v>318036</v>
          </cell>
        </row>
        <row r="34474">
          <cell r="S34474">
            <v>887439</v>
          </cell>
        </row>
        <row r="34475">
          <cell r="S34475">
            <v>1142189</v>
          </cell>
          <cell r="BB34475" t="str">
            <v>Lys grønn</v>
          </cell>
        </row>
        <row r="34476">
          <cell r="S34476">
            <v>603750</v>
          </cell>
        </row>
        <row r="34477">
          <cell r="S34477">
            <v>2816731</v>
          </cell>
          <cell r="BB34477" t="str">
            <v>Oransje</v>
          </cell>
        </row>
        <row r="34478">
          <cell r="S34478">
            <v>3468000</v>
          </cell>
        </row>
        <row r="34479">
          <cell r="S34479">
            <v>3199499.63</v>
          </cell>
        </row>
        <row r="34480">
          <cell r="S34480">
            <v>703575</v>
          </cell>
        </row>
        <row r="34481">
          <cell r="S34481">
            <v>285000</v>
          </cell>
        </row>
        <row r="34482">
          <cell r="S34482">
            <v>1472422</v>
          </cell>
        </row>
        <row r="34483">
          <cell r="S34483">
            <v>1587246</v>
          </cell>
        </row>
        <row r="34484">
          <cell r="S34484">
            <v>1317205</v>
          </cell>
        </row>
        <row r="34485">
          <cell r="S34485">
            <v>2521453.2999999998</v>
          </cell>
        </row>
        <row r="34486">
          <cell r="S34486">
            <v>2189847.1800000002</v>
          </cell>
        </row>
        <row r="34487">
          <cell r="S34487">
            <v>2260759</v>
          </cell>
        </row>
        <row r="34488">
          <cell r="S34488">
            <v>1702142</v>
          </cell>
        </row>
        <row r="34489">
          <cell r="S34489">
            <v>981507</v>
          </cell>
        </row>
        <row r="34490">
          <cell r="S34490">
            <v>1799931.22</v>
          </cell>
        </row>
        <row r="34491">
          <cell r="S34491">
            <v>1999926.69</v>
          </cell>
        </row>
        <row r="34492">
          <cell r="S34492">
            <v>998216.1</v>
          </cell>
        </row>
        <row r="34493">
          <cell r="S34493">
            <v>2580617</v>
          </cell>
          <cell r="BB34493" t="str">
            <v>Gul</v>
          </cell>
        </row>
        <row r="34494">
          <cell r="S34494">
            <v>213839</v>
          </cell>
        </row>
        <row r="34495">
          <cell r="S34495">
            <v>877618</v>
          </cell>
        </row>
        <row r="34496">
          <cell r="S34496">
            <v>686728</v>
          </cell>
        </row>
        <row r="34497">
          <cell r="S34497">
            <v>2384717</v>
          </cell>
          <cell r="BB34497" t="str">
            <v>Oransje</v>
          </cell>
        </row>
        <row r="34498">
          <cell r="S34498">
            <v>1000000</v>
          </cell>
        </row>
        <row r="34499">
          <cell r="S34499">
            <v>1225903</v>
          </cell>
          <cell r="BB34499" t="str">
            <v>Rød</v>
          </cell>
        </row>
        <row r="34500">
          <cell r="S34500">
            <v>647701.91</v>
          </cell>
          <cell r="BB34500" t="str">
            <v>Rød</v>
          </cell>
        </row>
        <row r="34501">
          <cell r="S34501">
            <v>1383450.6</v>
          </cell>
        </row>
        <row r="34502">
          <cell r="S34502">
            <v>936136.95</v>
          </cell>
        </row>
        <row r="34503">
          <cell r="S34503">
            <v>4623508</v>
          </cell>
          <cell r="BB34503" t="str">
            <v>Oransje</v>
          </cell>
        </row>
        <row r="34504">
          <cell r="S34504">
            <v>2485008</v>
          </cell>
        </row>
        <row r="34505">
          <cell r="S34505">
            <v>1513912</v>
          </cell>
        </row>
        <row r="34506">
          <cell r="S34506">
            <v>1314744.31</v>
          </cell>
        </row>
        <row r="34507">
          <cell r="S34507">
            <v>1186342.33</v>
          </cell>
        </row>
        <row r="34508">
          <cell r="S34508">
            <v>699262.2</v>
          </cell>
        </row>
        <row r="34509">
          <cell r="S34509">
            <v>942880</v>
          </cell>
        </row>
        <row r="34510">
          <cell r="S34510">
            <v>14981</v>
          </cell>
        </row>
        <row r="34511">
          <cell r="S34511">
            <v>1316655</v>
          </cell>
        </row>
        <row r="34512">
          <cell r="S34512">
            <v>662379</v>
          </cell>
        </row>
        <row r="34513">
          <cell r="S34513">
            <v>66819</v>
          </cell>
        </row>
        <row r="34514">
          <cell r="S34514">
            <v>1666548</v>
          </cell>
        </row>
        <row r="34515">
          <cell r="S34515">
            <v>870000</v>
          </cell>
        </row>
        <row r="34516">
          <cell r="S34516">
            <v>-10</v>
          </cell>
        </row>
        <row r="34517">
          <cell r="S34517">
            <v>1518213</v>
          </cell>
          <cell r="BB34517" t="str">
            <v>Gul</v>
          </cell>
        </row>
        <row r="34518">
          <cell r="S34518">
            <v>990000</v>
          </cell>
          <cell r="BB34518" t="str">
            <v>Lys grønn</v>
          </cell>
        </row>
        <row r="34519">
          <cell r="S34519">
            <v>345512.38</v>
          </cell>
        </row>
        <row r="34520">
          <cell r="S34520">
            <v>1199700</v>
          </cell>
        </row>
        <row r="34521">
          <cell r="S34521">
            <v>5592620</v>
          </cell>
        </row>
        <row r="34522">
          <cell r="S34522">
            <v>558071</v>
          </cell>
        </row>
        <row r="34523">
          <cell r="S34523">
            <v>565758.84</v>
          </cell>
        </row>
        <row r="34524">
          <cell r="S34524">
            <v>975167</v>
          </cell>
        </row>
        <row r="34525">
          <cell r="S34525">
            <v>1574145</v>
          </cell>
        </row>
        <row r="34526">
          <cell r="S34526">
            <v>6186150</v>
          </cell>
          <cell r="BB34526" t="str">
            <v>Oransje</v>
          </cell>
        </row>
        <row r="34527">
          <cell r="S34527">
            <v>1103713</v>
          </cell>
        </row>
        <row r="34528">
          <cell r="S34528">
            <v>2180486</v>
          </cell>
        </row>
        <row r="34529">
          <cell r="S34529">
            <v>2777571</v>
          </cell>
        </row>
        <row r="34530">
          <cell r="S34530">
            <v>1102600</v>
          </cell>
        </row>
        <row r="34531">
          <cell r="S34531">
            <v>2284866</v>
          </cell>
        </row>
        <row r="34532">
          <cell r="S34532">
            <v>182811.37</v>
          </cell>
        </row>
        <row r="34533">
          <cell r="S34533">
            <v>1609167</v>
          </cell>
        </row>
        <row r="34534">
          <cell r="S34534">
            <v>2478921</v>
          </cell>
        </row>
        <row r="34535">
          <cell r="S34535">
            <v>1185000</v>
          </cell>
          <cell r="BB34535" t="str">
            <v>Rød</v>
          </cell>
        </row>
        <row r="34536">
          <cell r="S34536">
            <v>463230</v>
          </cell>
        </row>
        <row r="34537">
          <cell r="S34537">
            <v>645450.23999999999</v>
          </cell>
        </row>
        <row r="34538">
          <cell r="S34538">
            <v>1865923.44</v>
          </cell>
        </row>
        <row r="34539">
          <cell r="S34539">
            <v>283828</v>
          </cell>
        </row>
        <row r="34540">
          <cell r="S34540">
            <v>1037813.16</v>
          </cell>
        </row>
        <row r="34541">
          <cell r="S34541">
            <v>438000</v>
          </cell>
        </row>
        <row r="34542">
          <cell r="S34542">
            <v>1480294</v>
          </cell>
        </row>
        <row r="34543">
          <cell r="S34543">
            <v>1783006</v>
          </cell>
        </row>
        <row r="34544">
          <cell r="S34544">
            <v>1825816</v>
          </cell>
        </row>
        <row r="34545">
          <cell r="S34545">
            <v>950000</v>
          </cell>
          <cell r="BB34545" t="str">
            <v>Grønn</v>
          </cell>
        </row>
        <row r="34546">
          <cell r="S34546">
            <v>1003888.63</v>
          </cell>
        </row>
        <row r="34547">
          <cell r="S34547">
            <v>482519</v>
          </cell>
          <cell r="BB34547" t="str">
            <v>Rød</v>
          </cell>
        </row>
        <row r="34548">
          <cell r="S34548">
            <v>240000</v>
          </cell>
        </row>
        <row r="34549">
          <cell r="S34549">
            <v>1084103</v>
          </cell>
        </row>
        <row r="34550">
          <cell r="S34550">
            <v>2029918</v>
          </cell>
        </row>
        <row r="34551">
          <cell r="S34551">
            <v>291022.3</v>
          </cell>
        </row>
        <row r="34552">
          <cell r="S34552">
            <v>1063394</v>
          </cell>
        </row>
        <row r="34553">
          <cell r="S34553">
            <v>808777.42</v>
          </cell>
        </row>
        <row r="34554">
          <cell r="S34554">
            <v>2532318</v>
          </cell>
        </row>
        <row r="34555">
          <cell r="S34555">
            <v>2065394</v>
          </cell>
        </row>
        <row r="34556">
          <cell r="S34556">
            <v>3640595</v>
          </cell>
          <cell r="BB34556" t="str">
            <v>Oransje</v>
          </cell>
        </row>
        <row r="34557">
          <cell r="S34557">
            <v>905581.96</v>
          </cell>
        </row>
        <row r="34558">
          <cell r="S34558">
            <v>232798</v>
          </cell>
          <cell r="BB34558" t="str">
            <v>Lys grønn</v>
          </cell>
        </row>
        <row r="34559">
          <cell r="S34559">
            <v>1594193</v>
          </cell>
        </row>
        <row r="34560">
          <cell r="S34560">
            <v>1600000</v>
          </cell>
          <cell r="BB34560" t="str">
            <v>Oransje</v>
          </cell>
        </row>
        <row r="34561">
          <cell r="S34561">
            <v>2129974</v>
          </cell>
        </row>
        <row r="34562">
          <cell r="S34562">
            <v>479888</v>
          </cell>
        </row>
        <row r="34563">
          <cell r="S34563">
            <v>3799003</v>
          </cell>
          <cell r="BB34563" t="str">
            <v>Oransje</v>
          </cell>
        </row>
        <row r="34564">
          <cell r="S34564">
            <v>2773047</v>
          </cell>
        </row>
        <row r="34565">
          <cell r="S34565">
            <v>742346</v>
          </cell>
        </row>
        <row r="34566">
          <cell r="S34566">
            <v>1030083.22</v>
          </cell>
        </row>
        <row r="34567">
          <cell r="S34567">
            <v>69475</v>
          </cell>
        </row>
        <row r="34568">
          <cell r="S34568">
            <v>1459936</v>
          </cell>
        </row>
        <row r="34569">
          <cell r="S34569">
            <v>730502</v>
          </cell>
        </row>
        <row r="34570">
          <cell r="S34570">
            <v>680736.33</v>
          </cell>
        </row>
        <row r="34571">
          <cell r="S34571">
            <v>565340.15</v>
          </cell>
        </row>
        <row r="34572">
          <cell r="S34572">
            <v>1904105</v>
          </cell>
        </row>
        <row r="34573">
          <cell r="S34573">
            <v>1832265</v>
          </cell>
        </row>
        <row r="34574">
          <cell r="S34574">
            <v>3699609.33</v>
          </cell>
        </row>
        <row r="34575">
          <cell r="S34575">
            <v>3975000</v>
          </cell>
        </row>
        <row r="34576">
          <cell r="S34576">
            <v>949700.41</v>
          </cell>
        </row>
        <row r="34577">
          <cell r="S34577">
            <v>1521181</v>
          </cell>
        </row>
        <row r="34578">
          <cell r="S34578">
            <v>1402000</v>
          </cell>
        </row>
        <row r="34579">
          <cell r="S34579">
            <v>652717</v>
          </cell>
        </row>
        <row r="34580">
          <cell r="S34580">
            <v>4140765</v>
          </cell>
        </row>
        <row r="34581">
          <cell r="S34581">
            <v>1309949</v>
          </cell>
        </row>
        <row r="34582">
          <cell r="S34582">
            <v>2500000</v>
          </cell>
        </row>
        <row r="34583">
          <cell r="S34583">
            <v>205173</v>
          </cell>
          <cell r="BB34583" t="str">
            <v>Oransje</v>
          </cell>
        </row>
        <row r="34584">
          <cell r="S34584">
            <v>1127939.79</v>
          </cell>
        </row>
        <row r="34585">
          <cell r="S34585">
            <v>2713585</v>
          </cell>
          <cell r="BB34585" t="str">
            <v>Gul</v>
          </cell>
        </row>
        <row r="34586">
          <cell r="S34586">
            <v>1257000</v>
          </cell>
        </row>
        <row r="34587">
          <cell r="S34587">
            <v>1300000</v>
          </cell>
        </row>
        <row r="34588">
          <cell r="S34588">
            <v>540066.61</v>
          </cell>
        </row>
        <row r="34589">
          <cell r="S34589">
            <v>2122420.14</v>
          </cell>
        </row>
        <row r="34590">
          <cell r="S34590">
            <v>1044697.04</v>
          </cell>
        </row>
        <row r="34591">
          <cell r="S34591">
            <v>785353.44</v>
          </cell>
        </row>
        <row r="34592">
          <cell r="S34592">
            <v>1972592</v>
          </cell>
        </row>
        <row r="34593">
          <cell r="S34593">
            <v>1391761.61</v>
          </cell>
        </row>
        <row r="34594">
          <cell r="S34594">
            <v>2584780.2599999998</v>
          </cell>
        </row>
        <row r="34595">
          <cell r="S34595">
            <v>2958459</v>
          </cell>
        </row>
        <row r="34596">
          <cell r="S34596">
            <v>2475239</v>
          </cell>
        </row>
        <row r="34597">
          <cell r="S34597">
            <v>1893039</v>
          </cell>
        </row>
        <row r="34598">
          <cell r="S34598">
            <v>1462500</v>
          </cell>
        </row>
        <row r="34599">
          <cell r="S34599">
            <v>328206</v>
          </cell>
        </row>
        <row r="34600">
          <cell r="S34600">
            <v>1764267</v>
          </cell>
        </row>
        <row r="34601">
          <cell r="S34601">
            <v>799297</v>
          </cell>
          <cell r="BB34601" t="str">
            <v>Oransje</v>
          </cell>
        </row>
        <row r="34602">
          <cell r="S34602">
            <v>802826</v>
          </cell>
          <cell r="BB34602" t="str">
            <v>Oransje</v>
          </cell>
        </row>
        <row r="34603">
          <cell r="S34603">
            <v>46883</v>
          </cell>
        </row>
        <row r="34604">
          <cell r="S34604">
            <v>1145000</v>
          </cell>
        </row>
        <row r="34605">
          <cell r="S34605">
            <v>1450886</v>
          </cell>
          <cell r="BB34605" t="str">
            <v>Rød</v>
          </cell>
        </row>
        <row r="34606">
          <cell r="S34606">
            <v>783482</v>
          </cell>
        </row>
        <row r="34607">
          <cell r="S34607">
            <v>1199157.82</v>
          </cell>
        </row>
        <row r="34608">
          <cell r="S34608">
            <v>490000</v>
          </cell>
        </row>
        <row r="34609">
          <cell r="S34609">
            <v>5057036.91</v>
          </cell>
        </row>
        <row r="34610">
          <cell r="S34610">
            <v>836128</v>
          </cell>
        </row>
        <row r="34611">
          <cell r="S34611">
            <v>1106327</v>
          </cell>
        </row>
        <row r="34612">
          <cell r="S34612">
            <v>1285000</v>
          </cell>
        </row>
        <row r="34613">
          <cell r="S34613">
            <v>1009203.37</v>
          </cell>
        </row>
        <row r="34614">
          <cell r="S34614">
            <v>926735</v>
          </cell>
        </row>
        <row r="34615">
          <cell r="S34615">
            <v>831342</v>
          </cell>
        </row>
        <row r="34616">
          <cell r="S34616">
            <v>2226656.33</v>
          </cell>
        </row>
        <row r="34617">
          <cell r="S34617">
            <v>3630000</v>
          </cell>
        </row>
        <row r="34618">
          <cell r="S34618">
            <v>52731</v>
          </cell>
        </row>
        <row r="34619">
          <cell r="S34619">
            <v>2282753</v>
          </cell>
        </row>
        <row r="34620">
          <cell r="S34620">
            <v>360781.24</v>
          </cell>
        </row>
        <row r="34621">
          <cell r="S34621">
            <v>2250000</v>
          </cell>
        </row>
        <row r="34622">
          <cell r="S34622">
            <v>811034</v>
          </cell>
        </row>
        <row r="34623">
          <cell r="S34623">
            <v>1494385</v>
          </cell>
        </row>
        <row r="34624">
          <cell r="S34624">
            <v>591431.65</v>
          </cell>
        </row>
        <row r="34625">
          <cell r="S34625">
            <v>1217758</v>
          </cell>
        </row>
        <row r="34626">
          <cell r="S34626">
            <v>3185356</v>
          </cell>
        </row>
        <row r="34627">
          <cell r="S34627">
            <v>1377937.12</v>
          </cell>
        </row>
        <row r="34628">
          <cell r="S34628">
            <v>1000000</v>
          </cell>
        </row>
        <row r="34629">
          <cell r="S34629">
            <v>4537500</v>
          </cell>
        </row>
        <row r="34630">
          <cell r="S34630">
            <v>142494.9</v>
          </cell>
        </row>
        <row r="34631">
          <cell r="S34631">
            <v>1274781</v>
          </cell>
        </row>
        <row r="34632">
          <cell r="S34632">
            <v>400046.06</v>
          </cell>
        </row>
        <row r="34633">
          <cell r="S34633">
            <v>1619602.87</v>
          </cell>
        </row>
        <row r="34634">
          <cell r="S34634">
            <v>1306927.46</v>
          </cell>
        </row>
        <row r="34635">
          <cell r="S34635">
            <v>1160277</v>
          </cell>
        </row>
        <row r="34636">
          <cell r="S34636">
            <v>914597.2</v>
          </cell>
        </row>
        <row r="34637">
          <cell r="S34637">
            <v>999999.93</v>
          </cell>
        </row>
        <row r="34638">
          <cell r="S34638">
            <v>1125599.93</v>
          </cell>
        </row>
        <row r="34639">
          <cell r="S34639">
            <v>1330000</v>
          </cell>
        </row>
        <row r="34640">
          <cell r="S34640">
            <v>3108000</v>
          </cell>
        </row>
        <row r="34641">
          <cell r="S34641">
            <v>1144126</v>
          </cell>
        </row>
        <row r="34642">
          <cell r="S34642">
            <v>156503</v>
          </cell>
        </row>
        <row r="34643">
          <cell r="S34643">
            <v>160445</v>
          </cell>
        </row>
        <row r="34644">
          <cell r="S34644">
            <v>2089120</v>
          </cell>
        </row>
        <row r="34645">
          <cell r="S34645">
            <v>1439537</v>
          </cell>
        </row>
        <row r="34646">
          <cell r="S34646">
            <v>1440302.16</v>
          </cell>
        </row>
        <row r="34647">
          <cell r="S34647">
            <v>951985</v>
          </cell>
        </row>
        <row r="34648">
          <cell r="S34648">
            <v>2312020</v>
          </cell>
        </row>
        <row r="34649">
          <cell r="S34649">
            <v>300000</v>
          </cell>
        </row>
        <row r="34650">
          <cell r="S34650">
            <v>1042065.59</v>
          </cell>
        </row>
        <row r="34651">
          <cell r="S34651">
            <v>1762878</v>
          </cell>
        </row>
        <row r="34652">
          <cell r="S34652">
            <v>1676579</v>
          </cell>
        </row>
        <row r="34653">
          <cell r="S34653">
            <v>12964991.220000001</v>
          </cell>
          <cell r="BB34653" t="str">
            <v>Rød</v>
          </cell>
        </row>
        <row r="34654">
          <cell r="S34654">
            <v>5175000</v>
          </cell>
          <cell r="BB34654" t="str">
            <v>Oransje</v>
          </cell>
        </row>
        <row r="34655">
          <cell r="S34655">
            <v>2475000</v>
          </cell>
        </row>
        <row r="34656">
          <cell r="S34656">
            <v>4500000</v>
          </cell>
        </row>
        <row r="34657">
          <cell r="S34657">
            <v>4500000</v>
          </cell>
        </row>
        <row r="34658">
          <cell r="S34658">
            <v>2048466</v>
          </cell>
          <cell r="BB34658" t="str">
            <v>Oransje</v>
          </cell>
        </row>
        <row r="34659">
          <cell r="S34659">
            <v>1852088</v>
          </cell>
          <cell r="BB34659" t="str">
            <v>Grønn</v>
          </cell>
        </row>
        <row r="34660">
          <cell r="S34660">
            <v>4500000</v>
          </cell>
        </row>
        <row r="34661">
          <cell r="S34661">
            <v>1800000</v>
          </cell>
        </row>
        <row r="34662">
          <cell r="S34662">
            <v>2250000</v>
          </cell>
        </row>
        <row r="34663">
          <cell r="S34663">
            <v>2672406.2799999998</v>
          </cell>
        </row>
        <row r="34664">
          <cell r="S34664">
            <v>421520.86</v>
          </cell>
        </row>
        <row r="34665">
          <cell r="S34665">
            <v>1635897.42</v>
          </cell>
        </row>
        <row r="34666">
          <cell r="S34666">
            <v>1800000</v>
          </cell>
        </row>
        <row r="34667">
          <cell r="S34667">
            <v>2160000</v>
          </cell>
        </row>
        <row r="34668">
          <cell r="S34668">
            <v>1800000</v>
          </cell>
        </row>
        <row r="34669">
          <cell r="S34669">
            <v>1167786</v>
          </cell>
        </row>
        <row r="34670">
          <cell r="S34670">
            <v>435000</v>
          </cell>
        </row>
        <row r="34671">
          <cell r="S34671">
            <v>710655</v>
          </cell>
        </row>
        <row r="34672">
          <cell r="S34672">
            <v>2519690.1800000002</v>
          </cell>
        </row>
        <row r="34673">
          <cell r="S34673">
            <v>184682.99</v>
          </cell>
        </row>
        <row r="34674">
          <cell r="S34674">
            <v>1730741</v>
          </cell>
        </row>
        <row r="34675">
          <cell r="S34675">
            <v>380000</v>
          </cell>
        </row>
        <row r="34676">
          <cell r="S34676">
            <v>2595487</v>
          </cell>
        </row>
        <row r="34677">
          <cell r="S34677">
            <v>2599900</v>
          </cell>
        </row>
        <row r="34678">
          <cell r="S34678">
            <v>998474.18</v>
          </cell>
        </row>
        <row r="34679">
          <cell r="S34679">
            <v>858236</v>
          </cell>
        </row>
        <row r="34680">
          <cell r="S34680">
            <v>5388000</v>
          </cell>
        </row>
        <row r="34681">
          <cell r="S34681">
            <v>1480829.95</v>
          </cell>
        </row>
        <row r="34682">
          <cell r="S34682">
            <v>1430000</v>
          </cell>
        </row>
        <row r="34683">
          <cell r="S34683">
            <v>154211</v>
          </cell>
        </row>
        <row r="34684">
          <cell r="S34684">
            <v>2455177.0099999998</v>
          </cell>
        </row>
        <row r="34685">
          <cell r="S34685">
            <v>2202991.38</v>
          </cell>
        </row>
        <row r="34686">
          <cell r="S34686">
            <v>1144637</v>
          </cell>
        </row>
        <row r="34687">
          <cell r="S34687">
            <v>1648118</v>
          </cell>
        </row>
        <row r="34688">
          <cell r="S34688">
            <v>1113652.6399999999</v>
          </cell>
        </row>
        <row r="34689">
          <cell r="S34689">
            <v>341539</v>
          </cell>
        </row>
        <row r="34690">
          <cell r="S34690">
            <v>1981407.5</v>
          </cell>
        </row>
        <row r="34691">
          <cell r="S34691">
            <v>3138191.02</v>
          </cell>
        </row>
        <row r="34692">
          <cell r="S34692">
            <v>2286297</v>
          </cell>
          <cell r="BB34692" t="str">
            <v>Rød</v>
          </cell>
        </row>
        <row r="34693">
          <cell r="S34693">
            <v>4596295</v>
          </cell>
        </row>
        <row r="34694">
          <cell r="S34694">
            <v>278878.59000000003</v>
          </cell>
          <cell r="BB34694" t="str">
            <v>Rød</v>
          </cell>
        </row>
        <row r="34695">
          <cell r="S34695">
            <v>1901856.04</v>
          </cell>
        </row>
        <row r="34696">
          <cell r="S34696">
            <v>489611.29</v>
          </cell>
          <cell r="BB34696" t="str">
            <v>Gul</v>
          </cell>
        </row>
        <row r="34697">
          <cell r="S34697">
            <v>139975.81</v>
          </cell>
        </row>
        <row r="34698">
          <cell r="S34698">
            <v>229152.35</v>
          </cell>
        </row>
        <row r="34699">
          <cell r="S34699">
            <v>982044.36</v>
          </cell>
        </row>
        <row r="34700">
          <cell r="S34700">
            <v>881131.77</v>
          </cell>
        </row>
        <row r="34701">
          <cell r="S34701">
            <v>1982159.37</v>
          </cell>
        </row>
        <row r="34702">
          <cell r="S34702">
            <v>2000000</v>
          </cell>
        </row>
        <row r="34703">
          <cell r="S34703">
            <v>455051</v>
          </cell>
        </row>
        <row r="34704">
          <cell r="S34704">
            <v>3258167.97</v>
          </cell>
        </row>
        <row r="34705">
          <cell r="S34705">
            <v>1038000</v>
          </cell>
        </row>
        <row r="34706">
          <cell r="S34706">
            <v>2855355</v>
          </cell>
        </row>
        <row r="34707">
          <cell r="S34707">
            <v>1713718</v>
          </cell>
        </row>
        <row r="34708">
          <cell r="S34708">
            <v>820938.31</v>
          </cell>
        </row>
        <row r="34709">
          <cell r="S34709">
            <v>2997695</v>
          </cell>
        </row>
        <row r="34710">
          <cell r="S34710">
            <v>1942103</v>
          </cell>
        </row>
        <row r="34711">
          <cell r="S34711">
            <v>1673894.77</v>
          </cell>
          <cell r="BB34711" t="str">
            <v>Gul</v>
          </cell>
        </row>
        <row r="34712">
          <cell r="S34712">
            <v>6096019</v>
          </cell>
          <cell r="BB34712" t="str">
            <v>Oransje</v>
          </cell>
        </row>
        <row r="34713">
          <cell r="S34713">
            <v>2245514</v>
          </cell>
        </row>
        <row r="34714">
          <cell r="S34714">
            <v>1407836</v>
          </cell>
        </row>
        <row r="34715">
          <cell r="S34715">
            <v>2542500</v>
          </cell>
        </row>
        <row r="34716">
          <cell r="S34716">
            <v>2089194</v>
          </cell>
        </row>
        <row r="34717">
          <cell r="S34717">
            <v>2127953.06</v>
          </cell>
        </row>
        <row r="34718">
          <cell r="S34718">
            <v>666000</v>
          </cell>
          <cell r="BB34718" t="str">
            <v>Oransje</v>
          </cell>
        </row>
        <row r="34719">
          <cell r="S34719">
            <v>507208.87</v>
          </cell>
        </row>
        <row r="34720">
          <cell r="S34720">
            <v>1498942</v>
          </cell>
        </row>
        <row r="34721">
          <cell r="S34721">
            <v>1491542.85</v>
          </cell>
        </row>
        <row r="34722">
          <cell r="S34722">
            <v>2910000</v>
          </cell>
        </row>
        <row r="34723">
          <cell r="S34723">
            <v>1055702.82</v>
          </cell>
        </row>
        <row r="34724">
          <cell r="S34724">
            <v>2600000</v>
          </cell>
        </row>
        <row r="34725">
          <cell r="S34725">
            <v>1333938</v>
          </cell>
        </row>
        <row r="34726">
          <cell r="S34726">
            <v>2589116</v>
          </cell>
        </row>
        <row r="34727">
          <cell r="S34727">
            <v>318390</v>
          </cell>
        </row>
        <row r="34728">
          <cell r="S34728">
            <v>1658770</v>
          </cell>
        </row>
        <row r="34729">
          <cell r="S34729">
            <v>2662500</v>
          </cell>
        </row>
        <row r="34730">
          <cell r="S34730">
            <v>1099999.81</v>
          </cell>
        </row>
        <row r="34731">
          <cell r="S34731">
            <v>832860.7</v>
          </cell>
        </row>
        <row r="34732">
          <cell r="S34732">
            <v>4398255.3499999996</v>
          </cell>
        </row>
        <row r="34733">
          <cell r="S34733">
            <v>2118532</v>
          </cell>
        </row>
        <row r="34734">
          <cell r="S34734">
            <v>2070120</v>
          </cell>
        </row>
        <row r="34735">
          <cell r="S34735">
            <v>204735</v>
          </cell>
        </row>
        <row r="34736">
          <cell r="S34736">
            <v>292808.92</v>
          </cell>
        </row>
        <row r="34737">
          <cell r="S34737">
            <v>3725679</v>
          </cell>
        </row>
        <row r="34738">
          <cell r="S34738">
            <v>112000</v>
          </cell>
        </row>
        <row r="34739">
          <cell r="S34739">
            <v>427999</v>
          </cell>
        </row>
        <row r="34740">
          <cell r="S34740">
            <v>2859104</v>
          </cell>
        </row>
        <row r="34741">
          <cell r="S34741">
            <v>1317171</v>
          </cell>
        </row>
        <row r="34742">
          <cell r="S34742">
            <v>744136</v>
          </cell>
          <cell r="BB34742" t="str">
            <v>Rød</v>
          </cell>
        </row>
        <row r="34743">
          <cell r="S34743">
            <v>1322697</v>
          </cell>
        </row>
        <row r="34744">
          <cell r="S34744">
            <v>2682540</v>
          </cell>
        </row>
        <row r="34745">
          <cell r="S34745">
            <v>2426373.11</v>
          </cell>
        </row>
        <row r="34746">
          <cell r="S34746">
            <v>263659.34000000003</v>
          </cell>
        </row>
        <row r="34747">
          <cell r="S34747">
            <v>1203591</v>
          </cell>
        </row>
        <row r="34748">
          <cell r="S34748">
            <v>4600000</v>
          </cell>
        </row>
        <row r="34749">
          <cell r="S34749">
            <v>527377</v>
          </cell>
        </row>
        <row r="34750">
          <cell r="S34750">
            <v>1146294</v>
          </cell>
        </row>
        <row r="34751">
          <cell r="S34751">
            <v>662899</v>
          </cell>
        </row>
        <row r="34752">
          <cell r="S34752">
            <v>700871</v>
          </cell>
          <cell r="BB34752" t="str">
            <v>Oransje</v>
          </cell>
        </row>
        <row r="34753">
          <cell r="S34753">
            <v>2212486.4700000002</v>
          </cell>
        </row>
        <row r="34754">
          <cell r="S34754">
            <v>737284</v>
          </cell>
        </row>
        <row r="34755">
          <cell r="S34755">
            <v>732220</v>
          </cell>
        </row>
        <row r="34756">
          <cell r="S34756">
            <v>1985736</v>
          </cell>
        </row>
        <row r="34757">
          <cell r="S34757">
            <v>3292500</v>
          </cell>
          <cell r="BB34757" t="str">
            <v>Oransje</v>
          </cell>
        </row>
        <row r="34758">
          <cell r="S34758">
            <v>1605930.89</v>
          </cell>
        </row>
        <row r="34759">
          <cell r="S34759">
            <v>628480</v>
          </cell>
        </row>
        <row r="34760">
          <cell r="S34760">
            <v>752920.85</v>
          </cell>
        </row>
        <row r="34761">
          <cell r="S34761">
            <v>1842098.99</v>
          </cell>
        </row>
        <row r="34762">
          <cell r="S34762">
            <v>818921</v>
          </cell>
        </row>
        <row r="34763">
          <cell r="S34763">
            <v>1560000</v>
          </cell>
        </row>
        <row r="34764">
          <cell r="S34764">
            <v>300000</v>
          </cell>
        </row>
        <row r="34765">
          <cell r="S34765">
            <v>2000000</v>
          </cell>
        </row>
        <row r="34766">
          <cell r="S34766">
            <v>968228.05</v>
          </cell>
        </row>
        <row r="34767">
          <cell r="S34767">
            <v>285988.67</v>
          </cell>
        </row>
        <row r="34768">
          <cell r="S34768">
            <v>2937560.52</v>
          </cell>
        </row>
        <row r="34769">
          <cell r="S34769">
            <v>2661127</v>
          </cell>
        </row>
        <row r="34770">
          <cell r="S34770">
            <v>1913627</v>
          </cell>
        </row>
        <row r="34771">
          <cell r="S34771">
            <v>3634895.53</v>
          </cell>
        </row>
        <row r="34772">
          <cell r="S34772">
            <v>1745000</v>
          </cell>
        </row>
        <row r="34773">
          <cell r="S34773">
            <v>1130833</v>
          </cell>
        </row>
        <row r="34774">
          <cell r="S34774">
            <v>294227.69</v>
          </cell>
        </row>
        <row r="34775">
          <cell r="S34775">
            <v>4177500</v>
          </cell>
        </row>
        <row r="34776">
          <cell r="S34776">
            <v>2640000</v>
          </cell>
        </row>
        <row r="34777">
          <cell r="S34777">
            <v>4448882</v>
          </cell>
        </row>
        <row r="34778">
          <cell r="S34778">
            <v>668822</v>
          </cell>
        </row>
        <row r="34779">
          <cell r="S34779">
            <v>727982</v>
          </cell>
        </row>
        <row r="34780">
          <cell r="S34780">
            <v>3260000</v>
          </cell>
        </row>
        <row r="34781">
          <cell r="S34781">
            <v>1088859</v>
          </cell>
        </row>
        <row r="34782">
          <cell r="S34782">
            <v>2063123.7</v>
          </cell>
        </row>
        <row r="34783">
          <cell r="S34783">
            <v>3731057</v>
          </cell>
        </row>
        <row r="34784">
          <cell r="S34784">
            <v>1021635.44</v>
          </cell>
        </row>
        <row r="34785">
          <cell r="S34785">
            <v>1357767</v>
          </cell>
        </row>
        <row r="34786">
          <cell r="S34786">
            <v>1306675</v>
          </cell>
        </row>
        <row r="34787">
          <cell r="S34787">
            <v>964388</v>
          </cell>
        </row>
        <row r="34788">
          <cell r="S34788">
            <v>956000</v>
          </cell>
        </row>
        <row r="34789">
          <cell r="S34789">
            <v>754486.99</v>
          </cell>
        </row>
        <row r="34790">
          <cell r="S34790">
            <v>1724416.82</v>
          </cell>
        </row>
        <row r="34791">
          <cell r="S34791">
            <v>1831882</v>
          </cell>
        </row>
        <row r="34792">
          <cell r="S34792">
            <v>927869</v>
          </cell>
        </row>
        <row r="34793">
          <cell r="S34793">
            <v>971567</v>
          </cell>
        </row>
        <row r="34794">
          <cell r="S34794">
            <v>2209104</v>
          </cell>
        </row>
        <row r="34795">
          <cell r="S34795">
            <v>1062684</v>
          </cell>
        </row>
        <row r="34796">
          <cell r="S34796">
            <v>1302612</v>
          </cell>
        </row>
        <row r="34797">
          <cell r="S34797">
            <v>1498456.8</v>
          </cell>
        </row>
        <row r="34798">
          <cell r="S34798">
            <v>899000</v>
          </cell>
        </row>
        <row r="34799">
          <cell r="S34799">
            <v>220063.43</v>
          </cell>
        </row>
        <row r="34800">
          <cell r="S34800">
            <v>2780000</v>
          </cell>
        </row>
        <row r="34801">
          <cell r="S34801">
            <v>245910</v>
          </cell>
        </row>
        <row r="34802">
          <cell r="S34802">
            <v>1101559.67</v>
          </cell>
        </row>
        <row r="34803">
          <cell r="S34803">
            <v>848000</v>
          </cell>
        </row>
        <row r="34804">
          <cell r="S34804">
            <v>481897</v>
          </cell>
        </row>
        <row r="34805">
          <cell r="S34805">
            <v>4220557</v>
          </cell>
        </row>
        <row r="34806">
          <cell r="S34806">
            <v>2027361.08</v>
          </cell>
        </row>
        <row r="34807">
          <cell r="S34807">
            <v>1080970</v>
          </cell>
        </row>
        <row r="34808">
          <cell r="S34808">
            <v>989012</v>
          </cell>
        </row>
        <row r="34809">
          <cell r="S34809">
            <v>2263551</v>
          </cell>
        </row>
        <row r="34810">
          <cell r="S34810">
            <v>326117</v>
          </cell>
        </row>
        <row r="34811">
          <cell r="S34811">
            <v>3126492</v>
          </cell>
        </row>
        <row r="34812">
          <cell r="S34812">
            <v>1307928</v>
          </cell>
        </row>
        <row r="34813">
          <cell r="S34813">
            <v>2266045</v>
          </cell>
        </row>
        <row r="34814">
          <cell r="S34814">
            <v>1633794</v>
          </cell>
        </row>
        <row r="34815">
          <cell r="S34815">
            <v>1020716</v>
          </cell>
        </row>
        <row r="34816">
          <cell r="S34816">
            <v>1006251</v>
          </cell>
        </row>
        <row r="34817">
          <cell r="S34817">
            <v>989364</v>
          </cell>
        </row>
        <row r="34818">
          <cell r="S34818">
            <v>465184</v>
          </cell>
        </row>
        <row r="34819">
          <cell r="S34819">
            <v>1026503</v>
          </cell>
        </row>
        <row r="34820">
          <cell r="S34820">
            <v>1583715</v>
          </cell>
        </row>
        <row r="34821">
          <cell r="S34821">
            <v>972928</v>
          </cell>
        </row>
        <row r="34822">
          <cell r="S34822">
            <v>1254927.3</v>
          </cell>
        </row>
        <row r="34823">
          <cell r="S34823">
            <v>87698.16</v>
          </cell>
          <cell r="BB34823" t="str">
            <v>Oransje</v>
          </cell>
        </row>
        <row r="34824">
          <cell r="S34824">
            <v>3475574</v>
          </cell>
          <cell r="BB34824" t="str">
            <v>Rød</v>
          </cell>
        </row>
        <row r="34825">
          <cell r="S34825">
            <v>1070797.48</v>
          </cell>
        </row>
        <row r="34826">
          <cell r="S34826">
            <v>1056814</v>
          </cell>
        </row>
        <row r="34827">
          <cell r="S34827">
            <v>1973995</v>
          </cell>
        </row>
        <row r="34828">
          <cell r="S34828">
            <v>492724</v>
          </cell>
        </row>
        <row r="34829">
          <cell r="S34829">
            <v>1099948.25</v>
          </cell>
        </row>
        <row r="34830">
          <cell r="S34830">
            <v>5446222</v>
          </cell>
        </row>
        <row r="34831">
          <cell r="S34831">
            <v>951635</v>
          </cell>
        </row>
        <row r="34832">
          <cell r="S34832">
            <v>1244776.52</v>
          </cell>
        </row>
        <row r="34833">
          <cell r="S34833">
            <v>2598654</v>
          </cell>
        </row>
        <row r="34834">
          <cell r="S34834">
            <v>3151055</v>
          </cell>
        </row>
        <row r="34835">
          <cell r="S34835">
            <v>777163.48</v>
          </cell>
        </row>
        <row r="34836">
          <cell r="S34836">
            <v>423893</v>
          </cell>
        </row>
        <row r="34837">
          <cell r="S34837">
            <v>1601267.16</v>
          </cell>
        </row>
        <row r="34838">
          <cell r="S34838">
            <v>1246407</v>
          </cell>
        </row>
        <row r="34839">
          <cell r="S34839">
            <v>2642899</v>
          </cell>
          <cell r="BB34839" t="str">
            <v>Rød</v>
          </cell>
        </row>
        <row r="34840">
          <cell r="S34840">
            <v>2297408</v>
          </cell>
        </row>
        <row r="34841">
          <cell r="S34841">
            <v>585630</v>
          </cell>
        </row>
        <row r="34842">
          <cell r="S34842">
            <v>2042857.14</v>
          </cell>
        </row>
        <row r="34843">
          <cell r="S34843">
            <v>888411</v>
          </cell>
          <cell r="BB34843" t="str">
            <v>Oransje</v>
          </cell>
        </row>
        <row r="34844">
          <cell r="S34844">
            <v>2038561</v>
          </cell>
        </row>
        <row r="34845">
          <cell r="S34845">
            <v>1400000</v>
          </cell>
        </row>
        <row r="34846">
          <cell r="S34846">
            <v>694823.42</v>
          </cell>
        </row>
        <row r="34847">
          <cell r="S34847">
            <v>1285149</v>
          </cell>
        </row>
        <row r="34848">
          <cell r="S34848">
            <v>1850000</v>
          </cell>
        </row>
        <row r="34849">
          <cell r="S34849">
            <v>2647667</v>
          </cell>
          <cell r="BB34849" t="str">
            <v>Rød</v>
          </cell>
        </row>
        <row r="34850">
          <cell r="S34850">
            <v>1000000</v>
          </cell>
          <cell r="BB34850" t="str">
            <v>Rød</v>
          </cell>
        </row>
        <row r="34851">
          <cell r="S34851">
            <v>1050000</v>
          </cell>
        </row>
        <row r="34852">
          <cell r="S34852">
            <v>3315000</v>
          </cell>
        </row>
        <row r="34853">
          <cell r="S34853">
            <v>4586776</v>
          </cell>
        </row>
        <row r="34854">
          <cell r="S34854">
            <v>583151</v>
          </cell>
          <cell r="BB34854" t="str">
            <v>Gul</v>
          </cell>
        </row>
        <row r="34855">
          <cell r="S34855">
            <v>1427228</v>
          </cell>
          <cell r="BB34855" t="str">
            <v>Gul</v>
          </cell>
        </row>
        <row r="34856">
          <cell r="S34856">
            <v>1273497</v>
          </cell>
        </row>
        <row r="34857">
          <cell r="S34857">
            <v>378000</v>
          </cell>
        </row>
        <row r="34858">
          <cell r="S34858">
            <v>1800000</v>
          </cell>
        </row>
        <row r="34859">
          <cell r="S34859">
            <v>3348535.82</v>
          </cell>
        </row>
        <row r="34860">
          <cell r="S34860">
            <v>446656</v>
          </cell>
          <cell r="BB34860" t="str">
            <v>Grønn</v>
          </cell>
        </row>
        <row r="34861">
          <cell r="S34861">
            <v>2967844</v>
          </cell>
        </row>
        <row r="34862">
          <cell r="S34862">
            <v>912358</v>
          </cell>
        </row>
        <row r="34863">
          <cell r="S34863">
            <v>807890.46</v>
          </cell>
        </row>
        <row r="34864">
          <cell r="S34864">
            <v>185137</v>
          </cell>
        </row>
        <row r="34865">
          <cell r="S34865">
            <v>871514</v>
          </cell>
        </row>
        <row r="34866">
          <cell r="S34866">
            <v>653287</v>
          </cell>
        </row>
        <row r="34867">
          <cell r="S34867">
            <v>1988496</v>
          </cell>
        </row>
        <row r="34868">
          <cell r="S34868">
            <v>4703212</v>
          </cell>
          <cell r="BB34868" t="str">
            <v>Oransje</v>
          </cell>
        </row>
        <row r="34869">
          <cell r="S34869">
            <v>1467053</v>
          </cell>
        </row>
        <row r="34870">
          <cell r="S34870">
            <v>1014377.91</v>
          </cell>
          <cell r="BB34870" t="str">
            <v>Oransje</v>
          </cell>
        </row>
        <row r="34871">
          <cell r="S34871">
            <v>17956</v>
          </cell>
        </row>
        <row r="34872">
          <cell r="S34872">
            <v>567483.04</v>
          </cell>
        </row>
        <row r="34873">
          <cell r="S34873">
            <v>1064000</v>
          </cell>
        </row>
        <row r="34874">
          <cell r="S34874">
            <v>1952773.07</v>
          </cell>
        </row>
        <row r="34875">
          <cell r="S34875">
            <v>2500000</v>
          </cell>
          <cell r="BB34875" t="str">
            <v>Oransje</v>
          </cell>
        </row>
        <row r="34876">
          <cell r="S34876">
            <v>650000</v>
          </cell>
        </row>
        <row r="34877">
          <cell r="S34877">
            <v>265400.03000000003</v>
          </cell>
        </row>
        <row r="34878">
          <cell r="S34878">
            <v>947805.6</v>
          </cell>
        </row>
        <row r="34879">
          <cell r="S34879">
            <v>1442000</v>
          </cell>
        </row>
        <row r="34880">
          <cell r="S34880">
            <v>985762.26</v>
          </cell>
        </row>
        <row r="34881">
          <cell r="S34881">
            <v>605702.35</v>
          </cell>
        </row>
        <row r="34882">
          <cell r="S34882">
            <v>243837.78</v>
          </cell>
          <cell r="BB34882" t="str">
            <v>Oransje</v>
          </cell>
        </row>
        <row r="34883">
          <cell r="S34883">
            <v>1380759</v>
          </cell>
        </row>
        <row r="34884">
          <cell r="S34884">
            <v>457874.3</v>
          </cell>
        </row>
        <row r="34885">
          <cell r="S34885">
            <v>2304132.96</v>
          </cell>
        </row>
        <row r="34886">
          <cell r="S34886">
            <v>1353181.6</v>
          </cell>
        </row>
        <row r="34887">
          <cell r="S34887">
            <v>1222896</v>
          </cell>
        </row>
        <row r="34888">
          <cell r="S34888">
            <v>1134104.31</v>
          </cell>
        </row>
        <row r="34889">
          <cell r="S34889">
            <v>3120264</v>
          </cell>
        </row>
        <row r="34890">
          <cell r="S34890">
            <v>2767092</v>
          </cell>
          <cell r="BB34890" t="str">
            <v>Oransje</v>
          </cell>
        </row>
        <row r="34891">
          <cell r="S34891">
            <v>1966091</v>
          </cell>
        </row>
        <row r="34892">
          <cell r="S34892">
            <v>1865451.7</v>
          </cell>
        </row>
        <row r="34893">
          <cell r="S34893">
            <v>250000</v>
          </cell>
        </row>
        <row r="34894">
          <cell r="S34894">
            <v>763929</v>
          </cell>
        </row>
        <row r="34895">
          <cell r="S34895">
            <v>201441</v>
          </cell>
        </row>
        <row r="34896">
          <cell r="S34896">
            <v>3805320</v>
          </cell>
          <cell r="BB34896" t="str">
            <v>Gul</v>
          </cell>
        </row>
        <row r="34897">
          <cell r="S34897">
            <v>1519467.65</v>
          </cell>
        </row>
        <row r="34898">
          <cell r="S34898">
            <v>3360850</v>
          </cell>
        </row>
        <row r="34899">
          <cell r="S34899">
            <v>824724.26</v>
          </cell>
        </row>
        <row r="34900">
          <cell r="S34900">
            <v>432661.78</v>
          </cell>
        </row>
        <row r="34901">
          <cell r="S34901">
            <v>1256797</v>
          </cell>
        </row>
        <row r="34902">
          <cell r="S34902">
            <v>2676000</v>
          </cell>
        </row>
        <row r="34903">
          <cell r="S34903">
            <v>2795557.12</v>
          </cell>
        </row>
        <row r="34904">
          <cell r="S34904">
            <v>1417370</v>
          </cell>
        </row>
        <row r="34905">
          <cell r="S34905">
            <v>842282</v>
          </cell>
        </row>
        <row r="34906">
          <cell r="S34906">
            <v>6104005</v>
          </cell>
        </row>
        <row r="34907">
          <cell r="S34907">
            <v>671603.31</v>
          </cell>
        </row>
        <row r="34908">
          <cell r="S34908">
            <v>1007740.88</v>
          </cell>
        </row>
        <row r="34909">
          <cell r="S34909">
            <v>1657588</v>
          </cell>
        </row>
        <row r="34910">
          <cell r="S34910">
            <v>1106988.51</v>
          </cell>
        </row>
        <row r="34911">
          <cell r="S34911">
            <v>582882</v>
          </cell>
        </row>
        <row r="34912">
          <cell r="S34912">
            <v>567118</v>
          </cell>
        </row>
        <row r="34913">
          <cell r="S34913">
            <v>199788</v>
          </cell>
        </row>
        <row r="34914">
          <cell r="S34914">
            <v>1385442.17</v>
          </cell>
        </row>
        <row r="34915">
          <cell r="S34915">
            <v>603288.88</v>
          </cell>
        </row>
        <row r="34916">
          <cell r="S34916">
            <v>1176984</v>
          </cell>
        </row>
        <row r="34917">
          <cell r="S34917">
            <v>1578992</v>
          </cell>
        </row>
        <row r="34918">
          <cell r="S34918">
            <v>2014759</v>
          </cell>
        </row>
        <row r="34919">
          <cell r="S34919">
            <v>1164786.6100000001</v>
          </cell>
        </row>
        <row r="34920">
          <cell r="S34920">
            <v>947395</v>
          </cell>
        </row>
        <row r="34921">
          <cell r="S34921">
            <v>220827.61</v>
          </cell>
        </row>
        <row r="34922">
          <cell r="S34922">
            <v>1086705</v>
          </cell>
        </row>
        <row r="34923">
          <cell r="S34923">
            <v>1092260</v>
          </cell>
          <cell r="BB34923" t="str">
            <v>Rød</v>
          </cell>
        </row>
        <row r="34924">
          <cell r="S34924">
            <v>569874</v>
          </cell>
        </row>
        <row r="34925">
          <cell r="S34925">
            <v>673609.06</v>
          </cell>
        </row>
        <row r="34926">
          <cell r="S34926">
            <v>711269.25</v>
          </cell>
        </row>
        <row r="34927">
          <cell r="S34927">
            <v>1757190</v>
          </cell>
        </row>
        <row r="34928">
          <cell r="S34928">
            <v>1880991.28</v>
          </cell>
        </row>
        <row r="34929">
          <cell r="S34929">
            <v>87678.92</v>
          </cell>
        </row>
        <row r="34930">
          <cell r="S34930">
            <v>3054459</v>
          </cell>
        </row>
        <row r="34931">
          <cell r="S34931">
            <v>1469913</v>
          </cell>
        </row>
        <row r="34932">
          <cell r="S34932">
            <v>210000</v>
          </cell>
        </row>
        <row r="34933">
          <cell r="S34933">
            <v>1052693</v>
          </cell>
        </row>
        <row r="34934">
          <cell r="S34934">
            <v>1055471.49</v>
          </cell>
        </row>
        <row r="34935">
          <cell r="S34935">
            <v>14083493.949999999</v>
          </cell>
        </row>
        <row r="34936">
          <cell r="S34936">
            <v>1593506</v>
          </cell>
          <cell r="BB34936" t="str">
            <v>Gul</v>
          </cell>
        </row>
        <row r="34937">
          <cell r="S34937">
            <v>1106708</v>
          </cell>
        </row>
        <row r="34938">
          <cell r="S34938">
            <v>3250000</v>
          </cell>
        </row>
        <row r="34939">
          <cell r="S34939">
            <v>221250</v>
          </cell>
        </row>
        <row r="34940">
          <cell r="S34940">
            <v>1467811</v>
          </cell>
        </row>
        <row r="34941">
          <cell r="S34941">
            <v>1726899.82</v>
          </cell>
          <cell r="BB34941" t="str">
            <v>Lys grønn</v>
          </cell>
        </row>
        <row r="34942">
          <cell r="S34942">
            <v>4260000</v>
          </cell>
        </row>
        <row r="34943">
          <cell r="S34943">
            <v>1140615.08</v>
          </cell>
        </row>
        <row r="34944">
          <cell r="S34944">
            <v>877398.44</v>
          </cell>
        </row>
        <row r="34945">
          <cell r="S34945">
            <v>1211295</v>
          </cell>
        </row>
        <row r="34946">
          <cell r="S34946">
            <v>1499940.91</v>
          </cell>
        </row>
        <row r="34947">
          <cell r="S34947">
            <v>3351582</v>
          </cell>
          <cell r="BB34947" t="str">
            <v>Rød</v>
          </cell>
        </row>
        <row r="34948">
          <cell r="S34948">
            <v>1490238</v>
          </cell>
        </row>
        <row r="34949">
          <cell r="S34949">
            <v>913421</v>
          </cell>
        </row>
        <row r="34950">
          <cell r="S34950">
            <v>847431.14</v>
          </cell>
        </row>
        <row r="34951">
          <cell r="S34951">
            <v>2287742</v>
          </cell>
        </row>
        <row r="34952">
          <cell r="S34952">
            <v>1862301</v>
          </cell>
          <cell r="BB34952" t="str">
            <v>Oransje</v>
          </cell>
        </row>
        <row r="34953">
          <cell r="S34953">
            <v>2145343</v>
          </cell>
        </row>
        <row r="34954">
          <cell r="S34954">
            <v>1125000</v>
          </cell>
        </row>
        <row r="34955">
          <cell r="S34955">
            <v>1732286</v>
          </cell>
        </row>
        <row r="34956">
          <cell r="S34956">
            <v>1719879</v>
          </cell>
        </row>
        <row r="34957">
          <cell r="S34957">
            <v>1510803.72</v>
          </cell>
        </row>
        <row r="34958">
          <cell r="S34958">
            <v>2295918.79</v>
          </cell>
          <cell r="BB34958" t="str">
            <v>Oransje</v>
          </cell>
        </row>
        <row r="34959">
          <cell r="S34959">
            <v>2212394</v>
          </cell>
          <cell r="BB34959" t="str">
            <v>Oransje</v>
          </cell>
        </row>
        <row r="34960">
          <cell r="S34960">
            <v>203464</v>
          </cell>
          <cell r="BB34960" t="str">
            <v>Oransje</v>
          </cell>
        </row>
        <row r="34961">
          <cell r="S34961">
            <v>2312602.09</v>
          </cell>
        </row>
        <row r="34962">
          <cell r="S34962">
            <v>2128598.4700000002</v>
          </cell>
        </row>
        <row r="34963">
          <cell r="S34963">
            <v>1428723.37</v>
          </cell>
        </row>
        <row r="34964">
          <cell r="S34964">
            <v>1662.77</v>
          </cell>
        </row>
        <row r="34965">
          <cell r="S34965">
            <v>1827731.54</v>
          </cell>
        </row>
        <row r="34966">
          <cell r="S34966">
            <v>1143042</v>
          </cell>
        </row>
        <row r="34967">
          <cell r="S34967">
            <v>1108251</v>
          </cell>
        </row>
        <row r="34968">
          <cell r="S34968">
            <v>1505312</v>
          </cell>
        </row>
        <row r="34969">
          <cell r="S34969">
            <v>411244</v>
          </cell>
        </row>
        <row r="34970">
          <cell r="S34970">
            <v>2288887</v>
          </cell>
        </row>
        <row r="34971">
          <cell r="S34971">
            <v>812311</v>
          </cell>
          <cell r="BB34971" t="str">
            <v>Rød</v>
          </cell>
        </row>
        <row r="34972">
          <cell r="S34972">
            <v>1209222.32</v>
          </cell>
        </row>
        <row r="34973">
          <cell r="S34973">
            <v>1373275</v>
          </cell>
        </row>
        <row r="34974">
          <cell r="S34974">
            <v>3594369</v>
          </cell>
        </row>
        <row r="34975">
          <cell r="S34975">
            <v>3322065</v>
          </cell>
        </row>
        <row r="34976">
          <cell r="S34976">
            <v>5573025.0199999996</v>
          </cell>
        </row>
        <row r="34977">
          <cell r="S34977">
            <v>1571882.46</v>
          </cell>
        </row>
        <row r="34978">
          <cell r="S34978">
            <v>1169306.8999999999</v>
          </cell>
        </row>
        <row r="34979">
          <cell r="S34979">
            <v>377000.02</v>
          </cell>
          <cell r="BB34979" t="str">
            <v>Oransje</v>
          </cell>
        </row>
        <row r="34980">
          <cell r="S34980">
            <v>1319583</v>
          </cell>
        </row>
        <row r="34981">
          <cell r="S34981">
            <v>635000</v>
          </cell>
          <cell r="BB34981" t="str">
            <v>Grønn</v>
          </cell>
        </row>
        <row r="34982">
          <cell r="S34982">
            <v>736115.4</v>
          </cell>
        </row>
        <row r="34983">
          <cell r="S34983">
            <v>84358</v>
          </cell>
        </row>
        <row r="34984">
          <cell r="S34984">
            <v>506070</v>
          </cell>
        </row>
        <row r="34985">
          <cell r="S34985">
            <v>1200000</v>
          </cell>
        </row>
        <row r="34986">
          <cell r="S34986">
            <v>1634004.2</v>
          </cell>
        </row>
        <row r="34987">
          <cell r="S34987">
            <v>1170256.18</v>
          </cell>
        </row>
        <row r="34988">
          <cell r="S34988">
            <v>1056423.23</v>
          </cell>
        </row>
        <row r="34989">
          <cell r="S34989">
            <v>596513.12</v>
          </cell>
        </row>
        <row r="34990">
          <cell r="S34990">
            <v>1514922.6</v>
          </cell>
          <cell r="BB34990" t="str">
            <v>Rød</v>
          </cell>
        </row>
        <row r="34991">
          <cell r="S34991">
            <v>2000000</v>
          </cell>
        </row>
        <row r="34992">
          <cell r="S34992">
            <v>889560.94</v>
          </cell>
        </row>
        <row r="34993">
          <cell r="S34993">
            <v>1526510.72</v>
          </cell>
        </row>
        <row r="34994">
          <cell r="S34994">
            <v>2520000</v>
          </cell>
        </row>
        <row r="34995">
          <cell r="S34995">
            <v>1230271.8999999999</v>
          </cell>
        </row>
        <row r="34996">
          <cell r="S34996">
            <v>527169.66</v>
          </cell>
        </row>
        <row r="34997">
          <cell r="S34997">
            <v>731223.16</v>
          </cell>
        </row>
        <row r="34998">
          <cell r="S34998">
            <v>1800000</v>
          </cell>
        </row>
        <row r="34999">
          <cell r="S34999">
            <v>621263</v>
          </cell>
        </row>
        <row r="35000">
          <cell r="S35000">
            <v>164632.10999999999</v>
          </cell>
        </row>
        <row r="35001">
          <cell r="S35001">
            <v>292414</v>
          </cell>
        </row>
        <row r="35002">
          <cell r="S35002">
            <v>209775</v>
          </cell>
        </row>
        <row r="35003">
          <cell r="S35003">
            <v>2837770</v>
          </cell>
          <cell r="BB35003" t="str">
            <v>Oransje</v>
          </cell>
        </row>
        <row r="35004">
          <cell r="S35004">
            <v>141250</v>
          </cell>
        </row>
        <row r="35005">
          <cell r="S35005">
            <v>270000</v>
          </cell>
          <cell r="BB35005" t="str">
            <v>Rød</v>
          </cell>
        </row>
        <row r="35006">
          <cell r="S35006">
            <v>578927</v>
          </cell>
        </row>
        <row r="35007">
          <cell r="S35007">
            <v>1458229</v>
          </cell>
        </row>
        <row r="35008">
          <cell r="S35008">
            <v>1017963</v>
          </cell>
          <cell r="BB35008" t="str">
            <v>Rød</v>
          </cell>
        </row>
        <row r="35009">
          <cell r="S35009">
            <v>792115</v>
          </cell>
        </row>
        <row r="35010">
          <cell r="S35010">
            <v>1446523</v>
          </cell>
          <cell r="BB35010" t="str">
            <v>Rød</v>
          </cell>
        </row>
        <row r="35011">
          <cell r="S35011">
            <v>613669</v>
          </cell>
        </row>
        <row r="35012">
          <cell r="S35012">
            <v>2474210.14</v>
          </cell>
          <cell r="BB35012" t="str">
            <v>Oransje</v>
          </cell>
        </row>
        <row r="35013">
          <cell r="S35013">
            <v>187000</v>
          </cell>
          <cell r="BB35013" t="str">
            <v>Rød</v>
          </cell>
        </row>
        <row r="35014">
          <cell r="S35014">
            <v>2092500</v>
          </cell>
        </row>
        <row r="35015">
          <cell r="S35015">
            <v>1177221</v>
          </cell>
        </row>
        <row r="35016">
          <cell r="S35016">
            <v>4681418</v>
          </cell>
        </row>
        <row r="35017">
          <cell r="S35017">
            <v>1363035</v>
          </cell>
        </row>
        <row r="35018">
          <cell r="S35018">
            <v>1001880</v>
          </cell>
        </row>
        <row r="35019">
          <cell r="S35019">
            <v>1034534</v>
          </cell>
        </row>
        <row r="35020">
          <cell r="S35020">
            <v>940144</v>
          </cell>
        </row>
        <row r="35021">
          <cell r="S35021">
            <v>3139840</v>
          </cell>
        </row>
        <row r="35022">
          <cell r="S35022">
            <v>1920000</v>
          </cell>
        </row>
        <row r="35023">
          <cell r="S35023">
            <v>1227873.25</v>
          </cell>
        </row>
        <row r="35024">
          <cell r="S35024">
            <v>1136378</v>
          </cell>
          <cell r="BB35024" t="str">
            <v>Oransje</v>
          </cell>
        </row>
        <row r="35025">
          <cell r="S35025">
            <v>1888487</v>
          </cell>
        </row>
        <row r="35026">
          <cell r="S35026">
            <v>1335442.8999999999</v>
          </cell>
        </row>
        <row r="35027">
          <cell r="S35027">
            <v>1472040</v>
          </cell>
        </row>
        <row r="35028">
          <cell r="S35028">
            <v>1685308</v>
          </cell>
        </row>
        <row r="35029">
          <cell r="S35029">
            <v>63517</v>
          </cell>
        </row>
        <row r="35030">
          <cell r="S35030">
            <v>1684858</v>
          </cell>
        </row>
        <row r="35031">
          <cell r="S35031">
            <v>250563</v>
          </cell>
        </row>
        <row r="35032">
          <cell r="S35032">
            <v>996842.12</v>
          </cell>
        </row>
        <row r="35033">
          <cell r="S35033">
            <v>1037195.5</v>
          </cell>
        </row>
        <row r="35034">
          <cell r="S35034">
            <v>976967.89</v>
          </cell>
        </row>
        <row r="35035">
          <cell r="S35035">
            <v>1870209</v>
          </cell>
        </row>
        <row r="35036">
          <cell r="S35036">
            <v>1145103.08</v>
          </cell>
        </row>
        <row r="35037">
          <cell r="S35037">
            <v>2880000</v>
          </cell>
        </row>
        <row r="35038">
          <cell r="S35038">
            <v>596691</v>
          </cell>
        </row>
        <row r="35039">
          <cell r="S35039">
            <v>4630000</v>
          </cell>
        </row>
        <row r="35040">
          <cell r="S35040">
            <v>1142428</v>
          </cell>
        </row>
        <row r="35041">
          <cell r="S35041">
            <v>2658000</v>
          </cell>
        </row>
        <row r="35042">
          <cell r="S35042">
            <v>139554.75</v>
          </cell>
          <cell r="BB35042" t="str">
            <v>Rød</v>
          </cell>
        </row>
        <row r="35043">
          <cell r="S35043">
            <v>2142207.14</v>
          </cell>
        </row>
        <row r="35044">
          <cell r="S35044">
            <v>1002219.79</v>
          </cell>
        </row>
        <row r="35045">
          <cell r="S35045">
            <v>2494905.11</v>
          </cell>
        </row>
        <row r="35046">
          <cell r="S35046">
            <v>2339513</v>
          </cell>
        </row>
        <row r="35047">
          <cell r="S35047">
            <v>2010727.12</v>
          </cell>
        </row>
        <row r="35048">
          <cell r="S35048">
            <v>3786154</v>
          </cell>
          <cell r="BB35048" t="str">
            <v>Oransje</v>
          </cell>
        </row>
        <row r="35049">
          <cell r="S35049">
            <v>924176</v>
          </cell>
        </row>
        <row r="35050">
          <cell r="S35050">
            <v>8905643.0199999996</v>
          </cell>
        </row>
        <row r="35051">
          <cell r="S35051">
            <v>3334234</v>
          </cell>
        </row>
        <row r="35052">
          <cell r="S35052">
            <v>3863616</v>
          </cell>
          <cell r="BB35052" t="str">
            <v>Oransje</v>
          </cell>
        </row>
        <row r="35053">
          <cell r="S35053">
            <v>2062500</v>
          </cell>
        </row>
        <row r="35054">
          <cell r="S35054">
            <v>177524.15</v>
          </cell>
        </row>
        <row r="35055">
          <cell r="S35055">
            <v>1921055</v>
          </cell>
        </row>
        <row r="35056">
          <cell r="S35056">
            <v>2632192.5</v>
          </cell>
          <cell r="BB35056" t="str">
            <v>Oransje</v>
          </cell>
        </row>
        <row r="35057">
          <cell r="S35057">
            <v>614609</v>
          </cell>
        </row>
        <row r="35058">
          <cell r="S35058">
            <v>1734968</v>
          </cell>
        </row>
        <row r="35059">
          <cell r="S35059">
            <v>245394.91</v>
          </cell>
        </row>
        <row r="35060">
          <cell r="S35060">
            <v>1243705</v>
          </cell>
        </row>
        <row r="35061">
          <cell r="S35061">
            <v>675891</v>
          </cell>
        </row>
        <row r="35062">
          <cell r="S35062">
            <v>1587353</v>
          </cell>
          <cell r="BB35062" t="str">
            <v>Grønn</v>
          </cell>
        </row>
        <row r="35063">
          <cell r="S35063">
            <v>1450000</v>
          </cell>
        </row>
        <row r="35064">
          <cell r="S35064">
            <v>1956916</v>
          </cell>
          <cell r="BB35064" t="str">
            <v>Oransje</v>
          </cell>
        </row>
        <row r="35065">
          <cell r="S35065">
            <v>1848336.11</v>
          </cell>
        </row>
        <row r="35066">
          <cell r="S35066">
            <v>728293</v>
          </cell>
        </row>
        <row r="35067">
          <cell r="S35067">
            <v>721707</v>
          </cell>
        </row>
        <row r="35068">
          <cell r="S35068">
            <v>1425995</v>
          </cell>
        </row>
        <row r="35069">
          <cell r="S35069">
            <v>1252738.03</v>
          </cell>
        </row>
        <row r="35070">
          <cell r="S35070">
            <v>507871</v>
          </cell>
        </row>
        <row r="35071">
          <cell r="S35071">
            <v>163396</v>
          </cell>
        </row>
        <row r="35072">
          <cell r="S35072">
            <v>1387212</v>
          </cell>
        </row>
        <row r="35073">
          <cell r="S35073">
            <v>357000</v>
          </cell>
        </row>
        <row r="35074">
          <cell r="S35074">
            <v>1144869.6399999999</v>
          </cell>
        </row>
        <row r="35075">
          <cell r="S35075">
            <v>1006249.92</v>
          </cell>
        </row>
        <row r="35076">
          <cell r="S35076">
            <v>390005.8</v>
          </cell>
        </row>
        <row r="35077">
          <cell r="S35077">
            <v>1505598</v>
          </cell>
        </row>
        <row r="35078">
          <cell r="S35078">
            <v>1500579.75</v>
          </cell>
        </row>
        <row r="35079">
          <cell r="S35079">
            <v>858758</v>
          </cell>
        </row>
        <row r="35080">
          <cell r="S35080">
            <v>2992136.3</v>
          </cell>
        </row>
        <row r="35081">
          <cell r="S35081">
            <v>2220000</v>
          </cell>
        </row>
        <row r="35082">
          <cell r="S35082">
            <v>1378000</v>
          </cell>
        </row>
        <row r="35083">
          <cell r="S35083">
            <v>2964000</v>
          </cell>
        </row>
        <row r="35084">
          <cell r="S35084">
            <v>1050000</v>
          </cell>
        </row>
        <row r="35085">
          <cell r="S35085">
            <v>1750000</v>
          </cell>
        </row>
        <row r="35086">
          <cell r="S35086">
            <v>384754.05</v>
          </cell>
        </row>
        <row r="35087">
          <cell r="S35087">
            <v>1801243</v>
          </cell>
        </row>
        <row r="35088">
          <cell r="S35088">
            <v>365827</v>
          </cell>
        </row>
        <row r="35089">
          <cell r="S35089">
            <v>1809720</v>
          </cell>
        </row>
        <row r="35090">
          <cell r="S35090">
            <v>1747771</v>
          </cell>
        </row>
        <row r="35091">
          <cell r="S35091">
            <v>823047</v>
          </cell>
        </row>
        <row r="35092">
          <cell r="S35092">
            <v>953847</v>
          </cell>
        </row>
        <row r="35093">
          <cell r="S35093">
            <v>1430464</v>
          </cell>
        </row>
        <row r="35094">
          <cell r="S35094">
            <v>2336495</v>
          </cell>
        </row>
        <row r="35095">
          <cell r="S35095">
            <v>659131</v>
          </cell>
          <cell r="BB35095" t="str">
            <v>Rød</v>
          </cell>
        </row>
        <row r="35096">
          <cell r="S35096">
            <v>847489.87</v>
          </cell>
        </row>
        <row r="35097">
          <cell r="S35097">
            <v>2421627</v>
          </cell>
        </row>
        <row r="35098">
          <cell r="S35098">
            <v>2700000</v>
          </cell>
          <cell r="BB35098" t="str">
            <v>Gul</v>
          </cell>
        </row>
        <row r="35099">
          <cell r="S35099">
            <v>915983</v>
          </cell>
          <cell r="BB35099" t="str">
            <v>Oransje</v>
          </cell>
        </row>
        <row r="35100">
          <cell r="S35100">
            <v>825810.3</v>
          </cell>
        </row>
        <row r="35101">
          <cell r="S35101">
            <v>1620499.88</v>
          </cell>
        </row>
        <row r="35102">
          <cell r="S35102">
            <v>3720956.6</v>
          </cell>
          <cell r="BB35102" t="str">
            <v>Rød</v>
          </cell>
        </row>
        <row r="35103">
          <cell r="S35103">
            <v>2672899</v>
          </cell>
          <cell r="BB35103" t="str">
            <v>Oransje</v>
          </cell>
        </row>
        <row r="35104">
          <cell r="S35104">
            <v>946114</v>
          </cell>
        </row>
        <row r="35105">
          <cell r="S35105">
            <v>1532541</v>
          </cell>
        </row>
        <row r="35106">
          <cell r="S35106">
            <v>2925000</v>
          </cell>
        </row>
        <row r="35107">
          <cell r="S35107">
            <v>3119686</v>
          </cell>
        </row>
        <row r="35108">
          <cell r="S35108">
            <v>1</v>
          </cell>
        </row>
        <row r="35109">
          <cell r="S35109">
            <v>1372070.82</v>
          </cell>
        </row>
        <row r="35110">
          <cell r="S35110">
            <v>930000</v>
          </cell>
        </row>
        <row r="35111">
          <cell r="S35111">
            <v>366816</v>
          </cell>
        </row>
        <row r="35112">
          <cell r="S35112">
            <v>1225000</v>
          </cell>
        </row>
        <row r="35113">
          <cell r="S35113">
            <v>329887.99</v>
          </cell>
        </row>
        <row r="35114">
          <cell r="S35114">
            <v>1999907.23</v>
          </cell>
        </row>
        <row r="35115">
          <cell r="S35115">
            <v>720311.62</v>
          </cell>
        </row>
        <row r="35116">
          <cell r="S35116">
            <v>2892471</v>
          </cell>
        </row>
        <row r="35117">
          <cell r="S35117">
            <v>686343.93</v>
          </cell>
        </row>
        <row r="35118">
          <cell r="S35118">
            <v>51438</v>
          </cell>
        </row>
        <row r="35119">
          <cell r="S35119">
            <v>850000</v>
          </cell>
        </row>
        <row r="35120">
          <cell r="S35120">
            <v>534223</v>
          </cell>
        </row>
        <row r="35121">
          <cell r="S35121">
            <v>685613</v>
          </cell>
          <cell r="BB35121" t="str">
            <v>Rød</v>
          </cell>
        </row>
        <row r="35122">
          <cell r="S35122">
            <v>1194403</v>
          </cell>
        </row>
        <row r="35123">
          <cell r="S35123">
            <v>835865.95</v>
          </cell>
        </row>
        <row r="35124">
          <cell r="S35124">
            <v>1100000</v>
          </cell>
          <cell r="BB35124" t="str">
            <v>Gul</v>
          </cell>
        </row>
        <row r="35125">
          <cell r="S35125">
            <v>3680782</v>
          </cell>
        </row>
        <row r="35126">
          <cell r="S35126">
            <v>588521.68000000005</v>
          </cell>
        </row>
        <row r="35127">
          <cell r="S35127">
            <v>942952</v>
          </cell>
        </row>
        <row r="35128">
          <cell r="S35128">
            <v>3825000</v>
          </cell>
        </row>
        <row r="35129">
          <cell r="S35129">
            <v>1300000</v>
          </cell>
        </row>
        <row r="35130">
          <cell r="S35130">
            <v>202791.19</v>
          </cell>
        </row>
        <row r="35131">
          <cell r="S35131">
            <v>1228796</v>
          </cell>
        </row>
        <row r="35132">
          <cell r="S35132">
            <v>1437000</v>
          </cell>
        </row>
        <row r="35133">
          <cell r="S35133">
            <v>1828816</v>
          </cell>
        </row>
        <row r="35134">
          <cell r="S35134">
            <v>1815718.49</v>
          </cell>
        </row>
        <row r="35135">
          <cell r="S35135">
            <v>1285508</v>
          </cell>
        </row>
        <row r="35136">
          <cell r="S35136">
            <v>347499</v>
          </cell>
          <cell r="BB35136" t="str">
            <v>Oransje</v>
          </cell>
        </row>
        <row r="35137">
          <cell r="S35137">
            <v>178480</v>
          </cell>
        </row>
        <row r="35138">
          <cell r="S35138">
            <v>389861.29</v>
          </cell>
        </row>
        <row r="35139">
          <cell r="S35139">
            <v>1563935.54</v>
          </cell>
        </row>
        <row r="35140">
          <cell r="S35140">
            <v>2996669</v>
          </cell>
        </row>
        <row r="35141">
          <cell r="S35141">
            <v>456670</v>
          </cell>
        </row>
        <row r="35142">
          <cell r="S35142">
            <v>7098000</v>
          </cell>
        </row>
        <row r="35143">
          <cell r="S35143">
            <v>984785.05</v>
          </cell>
        </row>
        <row r="35144">
          <cell r="S35144">
            <v>2421097</v>
          </cell>
          <cell r="BB35144" t="str">
            <v>Gul</v>
          </cell>
        </row>
        <row r="35145">
          <cell r="S35145">
            <v>1486301.75</v>
          </cell>
        </row>
        <row r="35146">
          <cell r="S35146">
            <v>1213898</v>
          </cell>
        </row>
        <row r="35147">
          <cell r="S35147">
            <v>2518487</v>
          </cell>
        </row>
        <row r="35148">
          <cell r="S35148">
            <v>2181525</v>
          </cell>
        </row>
        <row r="35149">
          <cell r="S35149">
            <v>3987498.7</v>
          </cell>
        </row>
        <row r="35150">
          <cell r="S35150">
            <v>1100000</v>
          </cell>
        </row>
        <row r="35151">
          <cell r="S35151">
            <v>1060447.8799999999</v>
          </cell>
        </row>
        <row r="35152">
          <cell r="S35152">
            <v>4778360</v>
          </cell>
          <cell r="BB35152" t="str">
            <v>Gul</v>
          </cell>
        </row>
        <row r="35153">
          <cell r="S35153">
            <v>2497031.96</v>
          </cell>
        </row>
        <row r="35154">
          <cell r="S35154">
            <v>2500000</v>
          </cell>
        </row>
        <row r="35155">
          <cell r="S35155">
            <v>1870572</v>
          </cell>
        </row>
        <row r="35156">
          <cell r="S35156">
            <v>323569.01</v>
          </cell>
        </row>
        <row r="35157">
          <cell r="S35157">
            <v>2007308.5</v>
          </cell>
        </row>
        <row r="35158">
          <cell r="S35158">
            <v>2018861</v>
          </cell>
        </row>
        <row r="35159">
          <cell r="S35159">
            <v>627884</v>
          </cell>
        </row>
        <row r="35160">
          <cell r="S35160">
            <v>1549687</v>
          </cell>
        </row>
        <row r="35161">
          <cell r="S35161">
            <v>168750</v>
          </cell>
        </row>
        <row r="35162">
          <cell r="S35162">
            <v>1676198.09</v>
          </cell>
        </row>
        <row r="35163">
          <cell r="S35163">
            <v>199672</v>
          </cell>
        </row>
        <row r="35164">
          <cell r="S35164">
            <v>636169</v>
          </cell>
        </row>
        <row r="35165">
          <cell r="S35165">
            <v>1148447.48</v>
          </cell>
        </row>
        <row r="35166">
          <cell r="S35166">
            <v>349719.16</v>
          </cell>
        </row>
        <row r="35167">
          <cell r="S35167">
            <v>1672952.3</v>
          </cell>
        </row>
        <row r="35168">
          <cell r="S35168">
            <v>1999999.91</v>
          </cell>
        </row>
        <row r="35169">
          <cell r="S35169">
            <v>845522.45</v>
          </cell>
        </row>
        <row r="35170">
          <cell r="S35170">
            <v>1981993</v>
          </cell>
        </row>
        <row r="35171">
          <cell r="S35171">
            <v>1421628</v>
          </cell>
        </row>
        <row r="35172">
          <cell r="S35172">
            <v>754466</v>
          </cell>
        </row>
        <row r="35173">
          <cell r="S35173">
            <v>1914459.6</v>
          </cell>
          <cell r="BB35173" t="str">
            <v>Rød</v>
          </cell>
        </row>
        <row r="35174">
          <cell r="S35174">
            <v>3295846</v>
          </cell>
          <cell r="BB35174" t="str">
            <v>Oransje</v>
          </cell>
        </row>
        <row r="35175">
          <cell r="S35175">
            <v>1869868</v>
          </cell>
        </row>
        <row r="35176">
          <cell r="S35176">
            <v>297750</v>
          </cell>
        </row>
        <row r="35177">
          <cell r="S35177">
            <v>495762</v>
          </cell>
        </row>
        <row r="35178">
          <cell r="S35178">
            <v>2508481</v>
          </cell>
        </row>
        <row r="35179">
          <cell r="S35179">
            <v>1599905.6</v>
          </cell>
        </row>
        <row r="35180">
          <cell r="S35180">
            <v>75816</v>
          </cell>
          <cell r="BB35180" t="str">
            <v>Oransje</v>
          </cell>
        </row>
        <row r="35181">
          <cell r="S35181">
            <v>135000</v>
          </cell>
        </row>
        <row r="35182">
          <cell r="S35182">
            <v>1513513</v>
          </cell>
        </row>
        <row r="35183">
          <cell r="S35183">
            <v>301875</v>
          </cell>
        </row>
        <row r="35184">
          <cell r="S35184">
            <v>882386</v>
          </cell>
        </row>
        <row r="35185">
          <cell r="S35185">
            <v>3061042</v>
          </cell>
        </row>
        <row r="35186">
          <cell r="S35186">
            <v>1563766</v>
          </cell>
        </row>
        <row r="35187">
          <cell r="S35187">
            <v>3038555</v>
          </cell>
          <cell r="BB35187" t="str">
            <v>Lys grønn</v>
          </cell>
        </row>
        <row r="35188">
          <cell r="S35188">
            <v>706735</v>
          </cell>
        </row>
        <row r="35189">
          <cell r="S35189">
            <v>74071</v>
          </cell>
        </row>
        <row r="35190">
          <cell r="S35190">
            <v>1262732</v>
          </cell>
          <cell r="BB35190" t="str">
            <v>Oransje</v>
          </cell>
        </row>
        <row r="35191">
          <cell r="S35191">
            <v>2698233</v>
          </cell>
        </row>
        <row r="35192">
          <cell r="S35192">
            <v>1440000</v>
          </cell>
        </row>
        <row r="35193">
          <cell r="S35193">
            <v>257272.12</v>
          </cell>
        </row>
        <row r="35194">
          <cell r="S35194">
            <v>1316416.67</v>
          </cell>
        </row>
        <row r="35195">
          <cell r="S35195">
            <v>801209.84</v>
          </cell>
        </row>
        <row r="35196">
          <cell r="S35196">
            <v>192036.45</v>
          </cell>
        </row>
        <row r="35197">
          <cell r="S35197">
            <v>1102900</v>
          </cell>
        </row>
        <row r="35198">
          <cell r="S35198">
            <v>2163188</v>
          </cell>
          <cell r="BB35198" t="str">
            <v>Rød</v>
          </cell>
        </row>
        <row r="35199">
          <cell r="S35199">
            <v>2166000</v>
          </cell>
        </row>
        <row r="35200">
          <cell r="S35200">
            <v>1829159</v>
          </cell>
        </row>
        <row r="35201">
          <cell r="S35201">
            <v>6541540</v>
          </cell>
        </row>
        <row r="35202">
          <cell r="S35202">
            <v>1674274</v>
          </cell>
        </row>
        <row r="35203">
          <cell r="S35203">
            <v>364114.76</v>
          </cell>
        </row>
        <row r="35204">
          <cell r="S35204">
            <v>1878561.6</v>
          </cell>
        </row>
        <row r="35205">
          <cell r="S35205">
            <v>3464234</v>
          </cell>
        </row>
        <row r="35206">
          <cell r="S35206">
            <v>896437</v>
          </cell>
        </row>
        <row r="35207">
          <cell r="S35207">
            <v>970750</v>
          </cell>
        </row>
        <row r="35208">
          <cell r="S35208">
            <v>2125000</v>
          </cell>
        </row>
        <row r="35209">
          <cell r="S35209">
            <v>1203336.29</v>
          </cell>
        </row>
        <row r="35210">
          <cell r="S35210">
            <v>2280623.56</v>
          </cell>
        </row>
        <row r="35211">
          <cell r="S35211">
            <v>910110</v>
          </cell>
        </row>
        <row r="35212">
          <cell r="S35212">
            <v>1123903</v>
          </cell>
        </row>
        <row r="35213">
          <cell r="S35213">
            <v>2706000</v>
          </cell>
        </row>
        <row r="35214">
          <cell r="S35214">
            <v>2701526.81</v>
          </cell>
        </row>
        <row r="35215">
          <cell r="S35215">
            <v>825000</v>
          </cell>
          <cell r="BB35215" t="str">
            <v>Rød</v>
          </cell>
        </row>
        <row r="35216">
          <cell r="S35216">
            <v>1226074</v>
          </cell>
        </row>
        <row r="35217">
          <cell r="S35217">
            <v>1220289.49</v>
          </cell>
        </row>
        <row r="35218">
          <cell r="S35218">
            <v>996109</v>
          </cell>
        </row>
        <row r="35219">
          <cell r="S35219">
            <v>1230069</v>
          </cell>
        </row>
        <row r="35220">
          <cell r="S35220">
            <v>734998</v>
          </cell>
          <cell r="BB35220" t="str">
            <v>Lys grønn</v>
          </cell>
        </row>
        <row r="35221">
          <cell r="S35221">
            <v>1067725</v>
          </cell>
        </row>
        <row r="35222">
          <cell r="S35222">
            <v>3168000</v>
          </cell>
        </row>
        <row r="35223">
          <cell r="S35223">
            <v>2670000</v>
          </cell>
        </row>
        <row r="35224">
          <cell r="S35224">
            <v>848465</v>
          </cell>
        </row>
        <row r="35225">
          <cell r="S35225">
            <v>2143990</v>
          </cell>
        </row>
        <row r="35226">
          <cell r="S35226">
            <v>159750</v>
          </cell>
        </row>
        <row r="35227">
          <cell r="S35227">
            <v>843422.03</v>
          </cell>
        </row>
        <row r="35228">
          <cell r="S35228">
            <v>355755</v>
          </cell>
        </row>
        <row r="35229">
          <cell r="S35229">
            <v>735115.36</v>
          </cell>
        </row>
        <row r="35230">
          <cell r="S35230">
            <v>143931.73000000001</v>
          </cell>
        </row>
        <row r="35231">
          <cell r="S35231">
            <v>1393746.12</v>
          </cell>
        </row>
        <row r="35232">
          <cell r="S35232">
            <v>199977</v>
          </cell>
        </row>
        <row r="35233">
          <cell r="S35233">
            <v>1659014</v>
          </cell>
        </row>
        <row r="35234">
          <cell r="S35234">
            <v>265701.21999999997</v>
          </cell>
        </row>
        <row r="35235">
          <cell r="S35235">
            <v>960885</v>
          </cell>
        </row>
        <row r="35236">
          <cell r="S35236">
            <v>317117.75</v>
          </cell>
        </row>
        <row r="35237">
          <cell r="S35237">
            <v>1879976</v>
          </cell>
        </row>
        <row r="35238">
          <cell r="S35238">
            <v>2499300.61</v>
          </cell>
        </row>
        <row r="35239">
          <cell r="S35239">
            <v>3845560</v>
          </cell>
        </row>
        <row r="35240">
          <cell r="S35240">
            <v>2688125</v>
          </cell>
          <cell r="BB35240" t="str">
            <v>Rød</v>
          </cell>
        </row>
        <row r="35241">
          <cell r="S35241">
            <v>5354727.54</v>
          </cell>
          <cell r="BB35241" t="str">
            <v>Oransje</v>
          </cell>
        </row>
        <row r="35242">
          <cell r="S35242">
            <v>517943.72</v>
          </cell>
        </row>
        <row r="35243">
          <cell r="S35243">
            <v>505699.38</v>
          </cell>
        </row>
        <row r="35244">
          <cell r="S35244">
            <v>904710</v>
          </cell>
        </row>
        <row r="35245">
          <cell r="S35245">
            <v>509699</v>
          </cell>
        </row>
        <row r="35246">
          <cell r="S35246">
            <v>731009.17</v>
          </cell>
        </row>
        <row r="35247">
          <cell r="S35247">
            <v>2193241</v>
          </cell>
        </row>
        <row r="35248">
          <cell r="S35248">
            <v>1695201</v>
          </cell>
        </row>
        <row r="35249">
          <cell r="S35249">
            <v>2782500</v>
          </cell>
        </row>
        <row r="35250">
          <cell r="S35250">
            <v>671814</v>
          </cell>
          <cell r="BB35250" t="str">
            <v>Oransje</v>
          </cell>
        </row>
        <row r="35251">
          <cell r="S35251">
            <v>697819</v>
          </cell>
        </row>
        <row r="35252">
          <cell r="S35252">
            <v>814461.84</v>
          </cell>
          <cell r="BB35252" t="str">
            <v>Oransje</v>
          </cell>
        </row>
        <row r="35253">
          <cell r="S35253">
            <v>4206527.97</v>
          </cell>
          <cell r="BB35253" t="str">
            <v>Oransje</v>
          </cell>
        </row>
        <row r="35254">
          <cell r="S35254">
            <v>1884000</v>
          </cell>
        </row>
        <row r="35255">
          <cell r="S35255">
            <v>2491305</v>
          </cell>
        </row>
        <row r="35256">
          <cell r="S35256">
            <v>796231</v>
          </cell>
        </row>
        <row r="35257">
          <cell r="S35257">
            <v>1728071.98</v>
          </cell>
        </row>
        <row r="35258">
          <cell r="S35258">
            <v>2502610</v>
          </cell>
        </row>
        <row r="35259">
          <cell r="S35259">
            <v>974094.78</v>
          </cell>
        </row>
        <row r="35260">
          <cell r="S35260">
            <v>2850524</v>
          </cell>
        </row>
        <row r="35261">
          <cell r="S35261">
            <v>1733627</v>
          </cell>
        </row>
        <row r="35262">
          <cell r="S35262">
            <v>2455458.9700000002</v>
          </cell>
        </row>
        <row r="35263">
          <cell r="S35263">
            <v>1963870.71</v>
          </cell>
        </row>
        <row r="35264">
          <cell r="S35264">
            <v>1099998.67</v>
          </cell>
        </row>
        <row r="35265">
          <cell r="S35265">
            <v>3080000</v>
          </cell>
        </row>
        <row r="35266">
          <cell r="S35266">
            <v>1619009</v>
          </cell>
        </row>
        <row r="35267">
          <cell r="S35267">
            <v>2054513</v>
          </cell>
        </row>
        <row r="35268">
          <cell r="S35268">
            <v>709920.26</v>
          </cell>
        </row>
        <row r="35269">
          <cell r="S35269">
            <v>1016563</v>
          </cell>
          <cell r="BB35269" t="str">
            <v>Gul</v>
          </cell>
        </row>
        <row r="35270">
          <cell r="S35270">
            <v>225000</v>
          </cell>
        </row>
        <row r="35271">
          <cell r="S35271">
            <v>413189</v>
          </cell>
        </row>
        <row r="35272">
          <cell r="S35272">
            <v>947910.23</v>
          </cell>
        </row>
        <row r="35273">
          <cell r="S35273">
            <v>2484722</v>
          </cell>
          <cell r="BB35273" t="str">
            <v>Oransje</v>
          </cell>
        </row>
        <row r="35274">
          <cell r="S35274">
            <v>2964000</v>
          </cell>
        </row>
        <row r="35275">
          <cell r="S35275">
            <v>168750</v>
          </cell>
        </row>
        <row r="35276">
          <cell r="S35276">
            <v>1731023.55</v>
          </cell>
        </row>
        <row r="35277">
          <cell r="S35277">
            <v>289185</v>
          </cell>
        </row>
        <row r="35278">
          <cell r="S35278">
            <v>1999866</v>
          </cell>
        </row>
        <row r="35279">
          <cell r="S35279">
            <v>214999.48</v>
          </cell>
        </row>
        <row r="35280">
          <cell r="S35280">
            <v>1900000</v>
          </cell>
          <cell r="BB35280" t="str">
            <v>Oransje</v>
          </cell>
        </row>
        <row r="35281">
          <cell r="S35281">
            <v>531920</v>
          </cell>
        </row>
        <row r="35282">
          <cell r="S35282">
            <v>514397.91</v>
          </cell>
        </row>
        <row r="35283">
          <cell r="S35283">
            <v>140992</v>
          </cell>
        </row>
        <row r="35284">
          <cell r="S35284">
            <v>1295507.1299999999</v>
          </cell>
        </row>
        <row r="35285">
          <cell r="S35285">
            <v>874194</v>
          </cell>
        </row>
        <row r="35286">
          <cell r="S35286">
            <v>604973.59</v>
          </cell>
        </row>
        <row r="35287">
          <cell r="S35287">
            <v>715982</v>
          </cell>
        </row>
        <row r="35288">
          <cell r="S35288">
            <v>1298063</v>
          </cell>
        </row>
        <row r="35289">
          <cell r="S35289">
            <v>1130815</v>
          </cell>
        </row>
        <row r="35290">
          <cell r="S35290">
            <v>1438492</v>
          </cell>
        </row>
        <row r="35291">
          <cell r="S35291">
            <v>330416</v>
          </cell>
        </row>
        <row r="35292">
          <cell r="S35292">
            <v>3054000</v>
          </cell>
        </row>
        <row r="35293">
          <cell r="S35293">
            <v>402844.43</v>
          </cell>
        </row>
        <row r="35294">
          <cell r="S35294">
            <v>814926</v>
          </cell>
        </row>
        <row r="35295">
          <cell r="S35295">
            <v>2250872</v>
          </cell>
        </row>
        <row r="35296">
          <cell r="S35296">
            <v>2460000</v>
          </cell>
        </row>
        <row r="35297">
          <cell r="S35297">
            <v>2018500</v>
          </cell>
        </row>
        <row r="35298">
          <cell r="S35298">
            <v>266577</v>
          </cell>
        </row>
        <row r="35299">
          <cell r="S35299">
            <v>965945.21</v>
          </cell>
        </row>
        <row r="35300">
          <cell r="S35300">
            <v>5638362</v>
          </cell>
          <cell r="BB35300" t="str">
            <v>Grønn</v>
          </cell>
        </row>
        <row r="35301">
          <cell r="S35301">
            <v>570896</v>
          </cell>
        </row>
        <row r="35302">
          <cell r="S35302">
            <v>1118058</v>
          </cell>
        </row>
        <row r="35303">
          <cell r="S35303">
            <v>100000</v>
          </cell>
        </row>
        <row r="35304">
          <cell r="S35304">
            <v>135000</v>
          </cell>
        </row>
        <row r="35305">
          <cell r="S35305">
            <v>3506018</v>
          </cell>
        </row>
        <row r="35306">
          <cell r="S35306">
            <v>4531943</v>
          </cell>
        </row>
        <row r="35307">
          <cell r="S35307">
            <v>1034622</v>
          </cell>
          <cell r="BB35307" t="str">
            <v>Rød</v>
          </cell>
        </row>
        <row r="35308">
          <cell r="S35308">
            <v>1152091</v>
          </cell>
        </row>
        <row r="35309">
          <cell r="S35309">
            <v>684670</v>
          </cell>
        </row>
        <row r="35310">
          <cell r="S35310">
            <v>643057.82999999996</v>
          </cell>
        </row>
        <row r="35311">
          <cell r="S35311">
            <v>1000658</v>
          </cell>
          <cell r="BB35311" t="str">
            <v>Gul</v>
          </cell>
        </row>
        <row r="35312">
          <cell r="S35312">
            <v>1949599.8</v>
          </cell>
        </row>
        <row r="35313">
          <cell r="S35313">
            <v>1529478</v>
          </cell>
        </row>
        <row r="35314">
          <cell r="S35314">
            <v>917281</v>
          </cell>
          <cell r="BB35314" t="str">
            <v>Oransje</v>
          </cell>
        </row>
        <row r="35315">
          <cell r="S35315">
            <v>1596244</v>
          </cell>
        </row>
        <row r="35316">
          <cell r="S35316">
            <v>1364184</v>
          </cell>
          <cell r="BB35316" t="str">
            <v>Rød</v>
          </cell>
        </row>
        <row r="35317">
          <cell r="S35317">
            <v>996791.4</v>
          </cell>
        </row>
        <row r="35318">
          <cell r="S35318">
            <v>1365387.11</v>
          </cell>
        </row>
        <row r="35319">
          <cell r="S35319">
            <v>3000000</v>
          </cell>
        </row>
        <row r="35320">
          <cell r="S35320">
            <v>338439</v>
          </cell>
        </row>
        <row r="35321">
          <cell r="S35321">
            <v>1909396.96</v>
          </cell>
        </row>
        <row r="35322">
          <cell r="S35322">
            <v>699998.46</v>
          </cell>
        </row>
        <row r="35323">
          <cell r="S35323">
            <v>789078.48</v>
          </cell>
        </row>
        <row r="35324">
          <cell r="S35324">
            <v>2499825.4700000002</v>
          </cell>
        </row>
        <row r="35325">
          <cell r="S35325">
            <v>573438</v>
          </cell>
        </row>
        <row r="35326">
          <cell r="S35326">
            <v>366365.67</v>
          </cell>
        </row>
        <row r="35327">
          <cell r="S35327">
            <v>1545000</v>
          </cell>
        </row>
        <row r="35328">
          <cell r="S35328">
            <v>3070000</v>
          </cell>
        </row>
        <row r="35329">
          <cell r="S35329">
            <v>1452732</v>
          </cell>
        </row>
        <row r="35330">
          <cell r="S35330">
            <v>3071868</v>
          </cell>
        </row>
        <row r="35331">
          <cell r="S35331">
            <v>3100000</v>
          </cell>
          <cell r="BB35331" t="str">
            <v>Oransje</v>
          </cell>
        </row>
        <row r="35332">
          <cell r="S35332">
            <v>1892813</v>
          </cell>
        </row>
        <row r="35333">
          <cell r="S35333">
            <v>1407712.19</v>
          </cell>
        </row>
        <row r="35334">
          <cell r="S35334">
            <v>2600000</v>
          </cell>
        </row>
        <row r="35335">
          <cell r="S35335">
            <v>1657576</v>
          </cell>
          <cell r="BB35335" t="str">
            <v>Gul</v>
          </cell>
        </row>
        <row r="35336">
          <cell r="S35336">
            <v>7387500</v>
          </cell>
        </row>
        <row r="35337">
          <cell r="S35337">
            <v>943965</v>
          </cell>
        </row>
        <row r="35338">
          <cell r="S35338">
            <v>1092319</v>
          </cell>
          <cell r="BB35338" t="str">
            <v>Rød</v>
          </cell>
        </row>
        <row r="35339">
          <cell r="S35339">
            <v>5274000</v>
          </cell>
        </row>
        <row r="35340">
          <cell r="S35340">
            <v>785005</v>
          </cell>
        </row>
        <row r="35341">
          <cell r="S35341">
            <v>1849991.48</v>
          </cell>
        </row>
        <row r="35342">
          <cell r="S35342">
            <v>1052124</v>
          </cell>
        </row>
        <row r="35343">
          <cell r="S35343">
            <v>489209</v>
          </cell>
        </row>
        <row r="35344">
          <cell r="S35344">
            <v>1349560.5</v>
          </cell>
        </row>
        <row r="35345">
          <cell r="S35345">
            <v>4540679</v>
          </cell>
        </row>
        <row r="35346">
          <cell r="S35346">
            <v>1568198</v>
          </cell>
        </row>
        <row r="35347">
          <cell r="S35347">
            <v>1563354.95</v>
          </cell>
        </row>
        <row r="35348">
          <cell r="S35348">
            <v>378499.55</v>
          </cell>
        </row>
        <row r="35349">
          <cell r="S35349">
            <v>780000</v>
          </cell>
        </row>
        <row r="35350">
          <cell r="S35350">
            <v>2627236.5699999998</v>
          </cell>
        </row>
        <row r="35351">
          <cell r="S35351">
            <v>1272258</v>
          </cell>
          <cell r="BB35351" t="str">
            <v>Oransje</v>
          </cell>
        </row>
        <row r="35352">
          <cell r="S35352">
            <v>4565863</v>
          </cell>
        </row>
        <row r="35353">
          <cell r="S35353">
            <v>3363695</v>
          </cell>
        </row>
        <row r="35354">
          <cell r="S35354">
            <v>3149999.26</v>
          </cell>
        </row>
        <row r="35355">
          <cell r="S35355">
            <v>1137471.76</v>
          </cell>
          <cell r="BB35355" t="str">
            <v>Oransje</v>
          </cell>
        </row>
        <row r="35356">
          <cell r="S35356">
            <v>2304423</v>
          </cell>
        </row>
        <row r="35357">
          <cell r="S35357">
            <v>229002</v>
          </cell>
        </row>
        <row r="35358">
          <cell r="S35358">
            <v>1221004</v>
          </cell>
        </row>
        <row r="35359">
          <cell r="S35359">
            <v>2137891</v>
          </cell>
          <cell r="BB35359" t="str">
            <v>Gul</v>
          </cell>
        </row>
        <row r="35360">
          <cell r="S35360">
            <v>2734273.27</v>
          </cell>
          <cell r="BB35360" t="str">
            <v>Gul</v>
          </cell>
        </row>
        <row r="35361">
          <cell r="S35361">
            <v>850000</v>
          </cell>
        </row>
        <row r="35362">
          <cell r="S35362">
            <v>567999.29</v>
          </cell>
        </row>
        <row r="35363">
          <cell r="S35363">
            <v>262544.57</v>
          </cell>
        </row>
        <row r="35364">
          <cell r="S35364">
            <v>740000</v>
          </cell>
        </row>
        <row r="35365">
          <cell r="S35365">
            <v>1475000</v>
          </cell>
          <cell r="BB35365" t="str">
            <v>Gul</v>
          </cell>
        </row>
        <row r="35366">
          <cell r="S35366">
            <v>1382989.33</v>
          </cell>
        </row>
        <row r="35367">
          <cell r="S35367">
            <v>508501</v>
          </cell>
        </row>
        <row r="35368">
          <cell r="S35368">
            <v>3405578.74</v>
          </cell>
        </row>
        <row r="35369">
          <cell r="S35369">
            <v>538299.86</v>
          </cell>
        </row>
        <row r="35370">
          <cell r="S35370">
            <v>303332</v>
          </cell>
          <cell r="BB35370" t="str">
            <v>Rød</v>
          </cell>
        </row>
        <row r="35371">
          <cell r="S35371">
            <v>411185</v>
          </cell>
        </row>
        <row r="35372">
          <cell r="S35372">
            <v>758474.05</v>
          </cell>
        </row>
        <row r="35373">
          <cell r="S35373">
            <v>1986000</v>
          </cell>
        </row>
        <row r="35374">
          <cell r="S35374">
            <v>360602.64</v>
          </cell>
        </row>
        <row r="35375">
          <cell r="S35375">
            <v>1441866.68</v>
          </cell>
        </row>
        <row r="35376">
          <cell r="S35376">
            <v>1031617.94</v>
          </cell>
        </row>
        <row r="35377">
          <cell r="S35377">
            <v>1136889</v>
          </cell>
        </row>
        <row r="35378">
          <cell r="S35378">
            <v>1936395</v>
          </cell>
        </row>
        <row r="35379">
          <cell r="S35379">
            <v>415029</v>
          </cell>
        </row>
        <row r="35380">
          <cell r="S35380">
            <v>869290</v>
          </cell>
        </row>
        <row r="35381">
          <cell r="S35381">
            <v>3500000</v>
          </cell>
        </row>
        <row r="35382">
          <cell r="S35382">
            <v>2491012.98</v>
          </cell>
        </row>
        <row r="35383">
          <cell r="S35383">
            <v>2776888.07</v>
          </cell>
        </row>
        <row r="35384">
          <cell r="S35384">
            <v>1819915.19</v>
          </cell>
        </row>
        <row r="35385">
          <cell r="S35385">
            <v>1072484</v>
          </cell>
        </row>
        <row r="35386">
          <cell r="S35386">
            <v>1389000</v>
          </cell>
        </row>
        <row r="35387">
          <cell r="S35387">
            <v>3456576</v>
          </cell>
        </row>
        <row r="35388">
          <cell r="S35388">
            <v>1649412.7</v>
          </cell>
        </row>
        <row r="35389">
          <cell r="S35389">
            <v>3243346.51</v>
          </cell>
        </row>
        <row r="35390">
          <cell r="S35390">
            <v>2086630</v>
          </cell>
        </row>
        <row r="35391">
          <cell r="S35391">
            <v>2299227.5499999998</v>
          </cell>
        </row>
        <row r="35392">
          <cell r="S35392">
            <v>2028026</v>
          </cell>
        </row>
        <row r="35393">
          <cell r="S35393">
            <v>2340000</v>
          </cell>
        </row>
        <row r="35394">
          <cell r="S35394">
            <v>2182500</v>
          </cell>
        </row>
        <row r="35395">
          <cell r="S35395">
            <v>1032417</v>
          </cell>
        </row>
        <row r="35396">
          <cell r="S35396">
            <v>5520938</v>
          </cell>
        </row>
        <row r="35397">
          <cell r="S35397">
            <v>1675000</v>
          </cell>
        </row>
        <row r="35398">
          <cell r="S35398">
            <v>871518</v>
          </cell>
        </row>
        <row r="35399">
          <cell r="S35399">
            <v>776173</v>
          </cell>
        </row>
        <row r="35400">
          <cell r="S35400">
            <v>1464900.26</v>
          </cell>
        </row>
        <row r="35401">
          <cell r="S35401">
            <v>1300000</v>
          </cell>
        </row>
        <row r="35402">
          <cell r="S35402">
            <v>1212000</v>
          </cell>
        </row>
        <row r="35403">
          <cell r="S35403">
            <v>950774</v>
          </cell>
        </row>
        <row r="35404">
          <cell r="S35404">
            <v>1046938</v>
          </cell>
        </row>
        <row r="35405">
          <cell r="S35405">
            <v>1080263</v>
          </cell>
        </row>
        <row r="35406">
          <cell r="S35406">
            <v>594992.98</v>
          </cell>
        </row>
        <row r="35407">
          <cell r="S35407">
            <v>1432922</v>
          </cell>
          <cell r="BB35407" t="str">
            <v>Oransje</v>
          </cell>
        </row>
        <row r="35408">
          <cell r="S35408">
            <v>797595.35</v>
          </cell>
        </row>
        <row r="35409">
          <cell r="S35409">
            <v>2323770</v>
          </cell>
        </row>
        <row r="35410">
          <cell r="S35410">
            <v>1242576</v>
          </cell>
        </row>
        <row r="35411">
          <cell r="S35411">
            <v>1235731.8500000001</v>
          </cell>
        </row>
        <row r="35412">
          <cell r="S35412">
            <v>1165600.25</v>
          </cell>
        </row>
        <row r="35413">
          <cell r="S35413">
            <v>2746456</v>
          </cell>
          <cell r="BB35413" t="str">
            <v>Oransje</v>
          </cell>
        </row>
        <row r="35414">
          <cell r="S35414">
            <v>1366590</v>
          </cell>
          <cell r="BB35414" t="str">
            <v>Oransje</v>
          </cell>
        </row>
        <row r="35415">
          <cell r="S35415">
            <v>106475</v>
          </cell>
        </row>
        <row r="35416">
          <cell r="S35416">
            <v>1393486.3</v>
          </cell>
        </row>
        <row r="35417">
          <cell r="S35417">
            <v>2005778</v>
          </cell>
        </row>
        <row r="35418">
          <cell r="S35418">
            <v>1445205</v>
          </cell>
        </row>
        <row r="35419">
          <cell r="S35419">
            <v>3102191</v>
          </cell>
        </row>
        <row r="35420">
          <cell r="S35420">
            <v>371390.42</v>
          </cell>
        </row>
        <row r="35421">
          <cell r="S35421">
            <v>1040364</v>
          </cell>
        </row>
        <row r="35422">
          <cell r="S35422">
            <v>444119</v>
          </cell>
        </row>
        <row r="35423">
          <cell r="S35423">
            <v>988757</v>
          </cell>
        </row>
        <row r="35424">
          <cell r="S35424">
            <v>856653</v>
          </cell>
          <cell r="BB35424" t="str">
            <v>Oransje</v>
          </cell>
        </row>
        <row r="35425">
          <cell r="S35425">
            <v>1393347</v>
          </cell>
          <cell r="BB35425" t="str">
            <v>Oransje</v>
          </cell>
        </row>
        <row r="35426">
          <cell r="S35426">
            <v>3508823</v>
          </cell>
        </row>
        <row r="35427">
          <cell r="S35427">
            <v>658689</v>
          </cell>
        </row>
        <row r="35428">
          <cell r="S35428">
            <v>2561624</v>
          </cell>
        </row>
        <row r="35429">
          <cell r="S35429">
            <v>1069852</v>
          </cell>
        </row>
        <row r="35430">
          <cell r="S35430">
            <v>821074</v>
          </cell>
        </row>
        <row r="35431">
          <cell r="S35431">
            <v>1519743</v>
          </cell>
        </row>
        <row r="35432">
          <cell r="S35432">
            <v>1508974</v>
          </cell>
        </row>
        <row r="35433">
          <cell r="S35433">
            <v>2312909</v>
          </cell>
        </row>
        <row r="35434">
          <cell r="S35434">
            <v>1845216</v>
          </cell>
        </row>
        <row r="35435">
          <cell r="S35435">
            <v>671149</v>
          </cell>
        </row>
        <row r="35436">
          <cell r="S35436">
            <v>3482808</v>
          </cell>
        </row>
        <row r="35437">
          <cell r="S35437">
            <v>515621</v>
          </cell>
        </row>
        <row r="35438">
          <cell r="S35438">
            <v>1359375</v>
          </cell>
        </row>
        <row r="35439">
          <cell r="S35439">
            <v>1448486.3</v>
          </cell>
        </row>
        <row r="35440">
          <cell r="S35440">
            <v>1114521.6200000001</v>
          </cell>
        </row>
        <row r="35441">
          <cell r="S35441">
            <v>2877878</v>
          </cell>
          <cell r="BB35441" t="str">
            <v>Gul</v>
          </cell>
        </row>
        <row r="35442">
          <cell r="S35442">
            <v>1797106.22</v>
          </cell>
        </row>
        <row r="35443">
          <cell r="S35443">
            <v>499962.96</v>
          </cell>
        </row>
        <row r="35444">
          <cell r="S35444">
            <v>779102</v>
          </cell>
        </row>
        <row r="35445">
          <cell r="S35445">
            <v>789922.13</v>
          </cell>
        </row>
        <row r="35446">
          <cell r="S35446">
            <v>1367134.23</v>
          </cell>
        </row>
        <row r="35447">
          <cell r="S35447">
            <v>727599.02</v>
          </cell>
        </row>
        <row r="35448">
          <cell r="S35448">
            <v>510000</v>
          </cell>
        </row>
        <row r="35449">
          <cell r="S35449">
            <v>672024</v>
          </cell>
        </row>
        <row r="35450">
          <cell r="S35450">
            <v>819732</v>
          </cell>
        </row>
        <row r="35451">
          <cell r="S35451">
            <v>1092781</v>
          </cell>
          <cell r="BB35451" t="str">
            <v>Gul</v>
          </cell>
        </row>
        <row r="35452">
          <cell r="S35452">
            <v>431131</v>
          </cell>
        </row>
        <row r="35453">
          <cell r="S35453">
            <v>658936</v>
          </cell>
          <cell r="BB35453" t="str">
            <v>Rød</v>
          </cell>
        </row>
        <row r="35454">
          <cell r="S35454">
            <v>4147628.8</v>
          </cell>
        </row>
        <row r="35455">
          <cell r="S35455">
            <v>1539494</v>
          </cell>
        </row>
        <row r="35456">
          <cell r="S35456">
            <v>2977382</v>
          </cell>
        </row>
        <row r="35457">
          <cell r="S35457">
            <v>2758999.67</v>
          </cell>
          <cell r="BB35457" t="str">
            <v>Lys grønn</v>
          </cell>
        </row>
        <row r="35458">
          <cell r="S35458">
            <v>1199004</v>
          </cell>
        </row>
        <row r="35459">
          <cell r="S35459">
            <v>1782950.92</v>
          </cell>
          <cell r="BB35459" t="str">
            <v>Grønn</v>
          </cell>
        </row>
        <row r="35460">
          <cell r="S35460">
            <v>3328288</v>
          </cell>
        </row>
        <row r="35461">
          <cell r="S35461">
            <v>794396.33</v>
          </cell>
        </row>
        <row r="35462">
          <cell r="S35462">
            <v>1418088.3</v>
          </cell>
        </row>
        <row r="35463">
          <cell r="S35463">
            <v>5974112.3799999999</v>
          </cell>
        </row>
        <row r="35464">
          <cell r="S35464">
            <v>1521897.96</v>
          </cell>
          <cell r="BB35464" t="str">
            <v>Gul</v>
          </cell>
        </row>
        <row r="35465">
          <cell r="S35465">
            <v>522216</v>
          </cell>
        </row>
        <row r="35466">
          <cell r="S35466">
            <v>2134989</v>
          </cell>
        </row>
        <row r="35467">
          <cell r="S35467">
            <v>2085690</v>
          </cell>
        </row>
        <row r="35468">
          <cell r="S35468">
            <v>1708805.7</v>
          </cell>
        </row>
        <row r="35469">
          <cell r="S35469">
            <v>1107900</v>
          </cell>
        </row>
        <row r="35470">
          <cell r="S35470">
            <v>1105436</v>
          </cell>
        </row>
        <row r="35471">
          <cell r="S35471">
            <v>490822</v>
          </cell>
          <cell r="BB35471" t="str">
            <v>Rød</v>
          </cell>
        </row>
        <row r="35472">
          <cell r="S35472">
            <v>588432</v>
          </cell>
        </row>
        <row r="35473">
          <cell r="S35473">
            <v>1438512.04</v>
          </cell>
        </row>
        <row r="35474">
          <cell r="S35474">
            <v>538048.06999999995</v>
          </cell>
        </row>
        <row r="35475">
          <cell r="S35475">
            <v>927225</v>
          </cell>
        </row>
        <row r="35476">
          <cell r="S35476">
            <v>3750640</v>
          </cell>
        </row>
        <row r="35477">
          <cell r="S35477">
            <v>60000</v>
          </cell>
        </row>
        <row r="35478">
          <cell r="S35478">
            <v>1204999.98</v>
          </cell>
        </row>
        <row r="35479">
          <cell r="S35479">
            <v>1159529.28</v>
          </cell>
        </row>
        <row r="35480">
          <cell r="S35480">
            <v>1084461.42</v>
          </cell>
        </row>
        <row r="35481">
          <cell r="S35481">
            <v>264000</v>
          </cell>
          <cell r="BB35481" t="str">
            <v>Gul</v>
          </cell>
        </row>
        <row r="35482">
          <cell r="S35482">
            <v>168063.27</v>
          </cell>
        </row>
        <row r="35483">
          <cell r="S35483">
            <v>3999791.34</v>
          </cell>
          <cell r="BB35483" t="str">
            <v>Gul</v>
          </cell>
        </row>
        <row r="35484">
          <cell r="S35484">
            <v>1070206.3700000001</v>
          </cell>
        </row>
        <row r="35485">
          <cell r="S35485">
            <v>1171646.04</v>
          </cell>
        </row>
        <row r="35486">
          <cell r="S35486">
            <v>844312</v>
          </cell>
          <cell r="BB35486" t="str">
            <v>Oransje</v>
          </cell>
        </row>
        <row r="35487">
          <cell r="S35487">
            <v>4002234</v>
          </cell>
        </row>
        <row r="35488">
          <cell r="S35488">
            <v>3727556.82</v>
          </cell>
          <cell r="BB35488" t="str">
            <v>Gul</v>
          </cell>
        </row>
        <row r="35489">
          <cell r="S35489">
            <v>1061415</v>
          </cell>
        </row>
        <row r="35490">
          <cell r="S35490">
            <v>985273.01</v>
          </cell>
        </row>
        <row r="35491">
          <cell r="S35491">
            <v>947599</v>
          </cell>
        </row>
        <row r="35492">
          <cell r="S35492">
            <v>1613895</v>
          </cell>
        </row>
        <row r="35493">
          <cell r="S35493">
            <v>1422395.68</v>
          </cell>
        </row>
        <row r="35494">
          <cell r="S35494">
            <v>997143.05</v>
          </cell>
        </row>
        <row r="35495">
          <cell r="S35495">
            <v>1799577.95</v>
          </cell>
        </row>
        <row r="35496">
          <cell r="S35496">
            <v>4380000</v>
          </cell>
          <cell r="BB35496" t="str">
            <v>Grønn</v>
          </cell>
        </row>
        <row r="35497">
          <cell r="S35497">
            <v>1284699</v>
          </cell>
        </row>
        <row r="35498">
          <cell r="S35498">
            <v>75000</v>
          </cell>
        </row>
        <row r="35499">
          <cell r="S35499">
            <v>650000</v>
          </cell>
        </row>
        <row r="35500">
          <cell r="S35500">
            <v>1581869.37</v>
          </cell>
        </row>
        <row r="35501">
          <cell r="S35501">
            <v>809294.76</v>
          </cell>
        </row>
        <row r="35502">
          <cell r="S35502">
            <v>1919382</v>
          </cell>
          <cell r="BB35502" t="str">
            <v>Lys grønn</v>
          </cell>
        </row>
        <row r="35503">
          <cell r="S35503">
            <v>529076</v>
          </cell>
        </row>
        <row r="35504">
          <cell r="S35504">
            <v>824257</v>
          </cell>
        </row>
        <row r="35505">
          <cell r="S35505">
            <v>2082000</v>
          </cell>
        </row>
        <row r="35506">
          <cell r="S35506">
            <v>644999.53</v>
          </cell>
        </row>
        <row r="35507">
          <cell r="S35507">
            <v>1807981.33</v>
          </cell>
        </row>
        <row r="35508">
          <cell r="S35508">
            <v>947324</v>
          </cell>
        </row>
        <row r="35509">
          <cell r="S35509">
            <v>736123</v>
          </cell>
        </row>
        <row r="35510">
          <cell r="S35510">
            <v>1208192</v>
          </cell>
        </row>
        <row r="35511">
          <cell r="S35511">
            <v>820324.05</v>
          </cell>
        </row>
        <row r="35512">
          <cell r="S35512">
            <v>1302044</v>
          </cell>
        </row>
        <row r="35513">
          <cell r="S35513">
            <v>972806</v>
          </cell>
        </row>
        <row r="35514">
          <cell r="S35514">
            <v>2631942.44</v>
          </cell>
        </row>
        <row r="35515">
          <cell r="S35515">
            <v>4037486</v>
          </cell>
        </row>
        <row r="35516">
          <cell r="S35516">
            <v>695411.08</v>
          </cell>
        </row>
        <row r="35517">
          <cell r="S35517">
            <v>899527.07</v>
          </cell>
          <cell r="BB35517" t="str">
            <v>Rød</v>
          </cell>
        </row>
        <row r="35518">
          <cell r="S35518">
            <v>1089732</v>
          </cell>
        </row>
        <row r="35519">
          <cell r="S35519">
            <v>171991.36</v>
          </cell>
        </row>
        <row r="35520">
          <cell r="S35520">
            <v>4232929</v>
          </cell>
          <cell r="BB35520" t="str">
            <v>Rød</v>
          </cell>
        </row>
        <row r="35521">
          <cell r="S35521">
            <v>2428576.21</v>
          </cell>
        </row>
        <row r="35522">
          <cell r="S35522">
            <v>1366083.75</v>
          </cell>
        </row>
        <row r="35523">
          <cell r="S35523">
            <v>2189262</v>
          </cell>
        </row>
        <row r="35524">
          <cell r="S35524">
            <v>1022119</v>
          </cell>
        </row>
        <row r="35525">
          <cell r="S35525">
            <v>3579467</v>
          </cell>
          <cell r="BB35525" t="str">
            <v>Grønn</v>
          </cell>
        </row>
        <row r="35526">
          <cell r="S35526">
            <v>1067814</v>
          </cell>
        </row>
        <row r="35527">
          <cell r="S35527">
            <v>2170481</v>
          </cell>
        </row>
        <row r="35528">
          <cell r="S35528">
            <v>765388</v>
          </cell>
        </row>
        <row r="35529">
          <cell r="S35529">
            <v>519750</v>
          </cell>
        </row>
        <row r="35530">
          <cell r="S35530">
            <v>3695461</v>
          </cell>
        </row>
        <row r="35531">
          <cell r="S35531">
            <v>1175799</v>
          </cell>
        </row>
        <row r="35532">
          <cell r="S35532">
            <v>1927379</v>
          </cell>
        </row>
        <row r="35533">
          <cell r="S35533">
            <v>1438405</v>
          </cell>
        </row>
        <row r="35534">
          <cell r="S35534">
            <v>329819</v>
          </cell>
        </row>
        <row r="35535">
          <cell r="S35535">
            <v>1078441</v>
          </cell>
        </row>
        <row r="35536">
          <cell r="S35536">
            <v>948029</v>
          </cell>
        </row>
        <row r="35537">
          <cell r="S35537">
            <v>1078219.25</v>
          </cell>
        </row>
        <row r="35538">
          <cell r="S35538">
            <v>4825053</v>
          </cell>
        </row>
        <row r="35539">
          <cell r="S35539">
            <v>300000.65000000002</v>
          </cell>
        </row>
        <row r="35540">
          <cell r="S35540">
            <v>945000</v>
          </cell>
        </row>
        <row r="35541">
          <cell r="S35541">
            <v>1700000</v>
          </cell>
        </row>
        <row r="35542">
          <cell r="S35542">
            <v>3057172.87</v>
          </cell>
          <cell r="BB35542" t="str">
            <v>Oransje</v>
          </cell>
        </row>
        <row r="35543">
          <cell r="S35543">
            <v>1381607</v>
          </cell>
        </row>
        <row r="35544">
          <cell r="S35544">
            <v>1518818.64</v>
          </cell>
        </row>
        <row r="35545">
          <cell r="S35545">
            <v>970693.91</v>
          </cell>
        </row>
        <row r="35546">
          <cell r="S35546">
            <v>1160277.69</v>
          </cell>
        </row>
        <row r="35547">
          <cell r="S35547">
            <v>1893012</v>
          </cell>
        </row>
        <row r="35548">
          <cell r="S35548">
            <v>3348.2</v>
          </cell>
        </row>
        <row r="35549">
          <cell r="S35549">
            <v>1700000</v>
          </cell>
        </row>
        <row r="35550">
          <cell r="S35550">
            <v>559144.74</v>
          </cell>
        </row>
        <row r="35551">
          <cell r="S35551">
            <v>1299939.18</v>
          </cell>
        </row>
        <row r="35552">
          <cell r="S35552">
            <v>99000</v>
          </cell>
        </row>
        <row r="35553">
          <cell r="S35553">
            <v>2499125</v>
          </cell>
        </row>
        <row r="35554">
          <cell r="S35554">
            <v>730744</v>
          </cell>
        </row>
        <row r="35555">
          <cell r="S35555">
            <v>795599.05</v>
          </cell>
        </row>
        <row r="35556">
          <cell r="S35556">
            <v>777410.14</v>
          </cell>
        </row>
        <row r="35557">
          <cell r="S35557">
            <v>856167</v>
          </cell>
        </row>
        <row r="35558">
          <cell r="S35558">
            <v>355000</v>
          </cell>
        </row>
        <row r="35559">
          <cell r="S35559">
            <v>60000</v>
          </cell>
        </row>
        <row r="35560">
          <cell r="S35560">
            <v>913851</v>
          </cell>
        </row>
        <row r="35561">
          <cell r="S35561">
            <v>2352000</v>
          </cell>
        </row>
        <row r="35562">
          <cell r="S35562">
            <v>1725586</v>
          </cell>
        </row>
        <row r="35563">
          <cell r="S35563">
            <v>627255</v>
          </cell>
        </row>
        <row r="35564">
          <cell r="S35564">
            <v>3060000</v>
          </cell>
        </row>
        <row r="35565">
          <cell r="S35565">
            <v>991674</v>
          </cell>
        </row>
        <row r="35566">
          <cell r="S35566">
            <v>866497</v>
          </cell>
        </row>
        <row r="35567">
          <cell r="S35567">
            <v>4194000</v>
          </cell>
        </row>
        <row r="35568">
          <cell r="S35568">
            <v>3941276</v>
          </cell>
        </row>
        <row r="35569">
          <cell r="S35569">
            <v>5117221</v>
          </cell>
          <cell r="BB35569" t="str">
            <v>Grønn</v>
          </cell>
        </row>
        <row r="35570">
          <cell r="S35570">
            <v>3259259</v>
          </cell>
        </row>
        <row r="35571">
          <cell r="S35571">
            <v>3420000</v>
          </cell>
        </row>
        <row r="35572">
          <cell r="S35572">
            <v>1577563</v>
          </cell>
          <cell r="BB35572" t="str">
            <v>Rød</v>
          </cell>
        </row>
        <row r="35573">
          <cell r="S35573">
            <v>856230</v>
          </cell>
        </row>
        <row r="35574">
          <cell r="S35574">
            <v>1063203</v>
          </cell>
        </row>
        <row r="35575">
          <cell r="S35575">
            <v>1967383</v>
          </cell>
        </row>
        <row r="35576">
          <cell r="S35576">
            <v>931295</v>
          </cell>
        </row>
        <row r="35577">
          <cell r="S35577">
            <v>1185616</v>
          </cell>
        </row>
        <row r="35578">
          <cell r="S35578">
            <v>2941827</v>
          </cell>
          <cell r="BB35578" t="str">
            <v>Gul</v>
          </cell>
        </row>
        <row r="35579">
          <cell r="S35579">
            <v>3570000</v>
          </cell>
        </row>
        <row r="35580">
          <cell r="S35580">
            <v>148631.17000000001</v>
          </cell>
        </row>
        <row r="35581">
          <cell r="S35581">
            <v>1229521.5900000001</v>
          </cell>
        </row>
        <row r="35582">
          <cell r="S35582">
            <v>625000</v>
          </cell>
        </row>
        <row r="35583">
          <cell r="S35583">
            <v>1409438</v>
          </cell>
        </row>
        <row r="35584">
          <cell r="S35584">
            <v>885581</v>
          </cell>
        </row>
        <row r="35585">
          <cell r="S35585">
            <v>1349955.07</v>
          </cell>
        </row>
        <row r="35586">
          <cell r="S35586">
            <v>1993000.52</v>
          </cell>
        </row>
        <row r="35587">
          <cell r="S35587">
            <v>2571517</v>
          </cell>
        </row>
        <row r="35588">
          <cell r="S35588">
            <v>2270602</v>
          </cell>
          <cell r="BB35588" t="str">
            <v>Rød</v>
          </cell>
        </row>
        <row r="35589">
          <cell r="S35589">
            <v>2169302.94</v>
          </cell>
        </row>
        <row r="35590">
          <cell r="S35590">
            <v>758316</v>
          </cell>
        </row>
        <row r="35591">
          <cell r="S35591">
            <v>15305000</v>
          </cell>
        </row>
        <row r="35592">
          <cell r="S35592">
            <v>750412.86</v>
          </cell>
        </row>
        <row r="35593">
          <cell r="S35593">
            <v>1073549.8799999999</v>
          </cell>
        </row>
        <row r="35594">
          <cell r="S35594">
            <v>683313</v>
          </cell>
        </row>
        <row r="35595">
          <cell r="S35595">
            <v>682449</v>
          </cell>
          <cell r="BB35595" t="str">
            <v>Rød</v>
          </cell>
        </row>
        <row r="35596">
          <cell r="S35596">
            <v>1218168.02</v>
          </cell>
        </row>
        <row r="35597">
          <cell r="S35597">
            <v>1701006.32</v>
          </cell>
        </row>
        <row r="35598">
          <cell r="S35598">
            <v>1195364.02</v>
          </cell>
        </row>
        <row r="35599">
          <cell r="S35599">
            <v>759153.66</v>
          </cell>
        </row>
        <row r="35600">
          <cell r="S35600">
            <v>521962.75</v>
          </cell>
        </row>
        <row r="35601">
          <cell r="S35601">
            <v>1889264</v>
          </cell>
          <cell r="BB35601" t="str">
            <v>Oransje</v>
          </cell>
        </row>
        <row r="35602">
          <cell r="S35602">
            <v>1606457.96</v>
          </cell>
        </row>
        <row r="35603">
          <cell r="S35603">
            <v>1218612.1299999999</v>
          </cell>
        </row>
        <row r="35604">
          <cell r="S35604">
            <v>978655</v>
          </cell>
        </row>
        <row r="35605">
          <cell r="S35605">
            <v>4142992</v>
          </cell>
          <cell r="BB35605" t="str">
            <v>Oransje</v>
          </cell>
        </row>
        <row r="35606">
          <cell r="S35606">
            <v>3820968</v>
          </cell>
        </row>
        <row r="35607">
          <cell r="S35607">
            <v>1912500</v>
          </cell>
          <cell r="BB35607" t="str">
            <v>Gul</v>
          </cell>
        </row>
        <row r="35608">
          <cell r="S35608">
            <v>75673</v>
          </cell>
        </row>
        <row r="35609">
          <cell r="S35609">
            <v>599893.69999999995</v>
          </cell>
        </row>
        <row r="35610">
          <cell r="S35610">
            <v>1533939.19</v>
          </cell>
          <cell r="BB35610" t="str">
            <v>Oransje</v>
          </cell>
        </row>
        <row r="35611">
          <cell r="S35611">
            <v>161812</v>
          </cell>
        </row>
        <row r="35612">
          <cell r="S35612">
            <v>1212110</v>
          </cell>
        </row>
        <row r="35613">
          <cell r="S35613">
            <v>1010719</v>
          </cell>
        </row>
        <row r="35614">
          <cell r="S35614">
            <v>879530</v>
          </cell>
        </row>
        <row r="35615">
          <cell r="S35615">
            <v>657276.49</v>
          </cell>
        </row>
        <row r="35616">
          <cell r="S35616">
            <v>1407494</v>
          </cell>
        </row>
        <row r="35617">
          <cell r="S35617">
            <v>976408.62</v>
          </cell>
        </row>
        <row r="35618">
          <cell r="S35618">
            <v>3956107</v>
          </cell>
        </row>
        <row r="35619">
          <cell r="S35619">
            <v>1690109.25</v>
          </cell>
        </row>
        <row r="35620">
          <cell r="S35620">
            <v>517495.72</v>
          </cell>
        </row>
        <row r="35621">
          <cell r="S35621">
            <v>3120000</v>
          </cell>
        </row>
        <row r="35622">
          <cell r="S35622">
            <v>672613</v>
          </cell>
          <cell r="BB35622" t="str">
            <v>Rød</v>
          </cell>
        </row>
        <row r="35623">
          <cell r="S35623">
            <v>982195</v>
          </cell>
        </row>
        <row r="35624">
          <cell r="S35624">
            <v>1911983</v>
          </cell>
          <cell r="BB35624" t="str">
            <v>Oransje</v>
          </cell>
        </row>
        <row r="35625">
          <cell r="S35625">
            <v>1200000</v>
          </cell>
        </row>
        <row r="35626">
          <cell r="S35626">
            <v>2355219</v>
          </cell>
        </row>
        <row r="35627">
          <cell r="S35627">
            <v>2074676.99</v>
          </cell>
        </row>
        <row r="35628">
          <cell r="S35628">
            <v>693079</v>
          </cell>
        </row>
        <row r="35629">
          <cell r="S35629">
            <v>1074523</v>
          </cell>
        </row>
        <row r="35630">
          <cell r="S35630">
            <v>349952</v>
          </cell>
        </row>
        <row r="35631">
          <cell r="S35631">
            <v>1685084</v>
          </cell>
        </row>
        <row r="35632">
          <cell r="S35632">
            <v>1157592</v>
          </cell>
        </row>
        <row r="35633">
          <cell r="S35633">
            <v>4248000</v>
          </cell>
        </row>
        <row r="35634">
          <cell r="S35634">
            <v>74347.570000000007</v>
          </cell>
        </row>
        <row r="35635">
          <cell r="S35635">
            <v>605150</v>
          </cell>
          <cell r="BB35635" t="str">
            <v>Gul</v>
          </cell>
        </row>
        <row r="35636">
          <cell r="S35636">
            <v>393822.64</v>
          </cell>
        </row>
        <row r="35637">
          <cell r="S35637">
            <v>169882.95</v>
          </cell>
        </row>
        <row r="35638">
          <cell r="S35638">
            <v>848798.68</v>
          </cell>
        </row>
        <row r="35639">
          <cell r="S35639">
            <v>673138.62</v>
          </cell>
        </row>
        <row r="35640">
          <cell r="S35640">
            <v>907810</v>
          </cell>
        </row>
        <row r="35641">
          <cell r="S35641">
            <v>2149981</v>
          </cell>
        </row>
        <row r="35642">
          <cell r="S35642">
            <v>2058689.25</v>
          </cell>
        </row>
        <row r="35643">
          <cell r="S35643">
            <v>1030000</v>
          </cell>
        </row>
        <row r="35644">
          <cell r="S35644">
            <v>3875421</v>
          </cell>
          <cell r="BB35644" t="str">
            <v>Lys grønn</v>
          </cell>
        </row>
        <row r="35645">
          <cell r="S35645">
            <v>314049.01</v>
          </cell>
          <cell r="BB35645" t="str">
            <v>Rød</v>
          </cell>
        </row>
        <row r="35646">
          <cell r="S35646">
            <v>1432656.78</v>
          </cell>
        </row>
        <row r="35647">
          <cell r="S35647">
            <v>1095772.0900000001</v>
          </cell>
        </row>
        <row r="35648">
          <cell r="S35648">
            <v>340355.64</v>
          </cell>
        </row>
        <row r="35649">
          <cell r="S35649">
            <v>900000</v>
          </cell>
        </row>
        <row r="35650">
          <cell r="S35650">
            <v>1118079.17</v>
          </cell>
        </row>
        <row r="35651">
          <cell r="S35651">
            <v>2821168</v>
          </cell>
          <cell r="BB35651" t="str">
            <v>Oransje</v>
          </cell>
        </row>
        <row r="35652">
          <cell r="S35652">
            <v>947835</v>
          </cell>
        </row>
        <row r="35653">
          <cell r="S35653">
            <v>439299.69</v>
          </cell>
        </row>
        <row r="35654">
          <cell r="S35654">
            <v>1529686</v>
          </cell>
        </row>
        <row r="35655">
          <cell r="S35655">
            <v>1696986</v>
          </cell>
        </row>
        <row r="35656">
          <cell r="S35656">
            <v>1203241.8500000001</v>
          </cell>
        </row>
        <row r="35657">
          <cell r="S35657">
            <v>2193375.13</v>
          </cell>
        </row>
        <row r="35658">
          <cell r="S35658">
            <v>473342</v>
          </cell>
          <cell r="BB35658" t="str">
            <v>Gul</v>
          </cell>
        </row>
        <row r="35659">
          <cell r="S35659">
            <v>1020000</v>
          </cell>
        </row>
        <row r="35660">
          <cell r="S35660">
            <v>510534.12</v>
          </cell>
        </row>
        <row r="35661">
          <cell r="S35661">
            <v>477203</v>
          </cell>
        </row>
        <row r="35662">
          <cell r="S35662">
            <v>453844</v>
          </cell>
        </row>
        <row r="35663">
          <cell r="S35663">
            <v>4324200</v>
          </cell>
        </row>
        <row r="35664">
          <cell r="S35664">
            <v>806854</v>
          </cell>
        </row>
        <row r="35665">
          <cell r="S35665">
            <v>550000</v>
          </cell>
        </row>
        <row r="35666">
          <cell r="S35666">
            <v>2503950</v>
          </cell>
        </row>
        <row r="35667">
          <cell r="S35667">
            <v>1485875</v>
          </cell>
        </row>
        <row r="35668">
          <cell r="S35668">
            <v>1805000</v>
          </cell>
        </row>
        <row r="35669">
          <cell r="S35669">
            <v>1505515</v>
          </cell>
        </row>
        <row r="35670">
          <cell r="S35670">
            <v>1003152</v>
          </cell>
        </row>
        <row r="35671">
          <cell r="S35671">
            <v>1500000</v>
          </cell>
        </row>
        <row r="35672">
          <cell r="S35672">
            <v>951336.68</v>
          </cell>
        </row>
        <row r="35673">
          <cell r="S35673">
            <v>868849.92</v>
          </cell>
        </row>
        <row r="35674">
          <cell r="S35674">
            <v>951767</v>
          </cell>
        </row>
        <row r="35675">
          <cell r="S35675">
            <v>1737612</v>
          </cell>
        </row>
        <row r="35676">
          <cell r="S35676">
            <v>2822006</v>
          </cell>
        </row>
        <row r="35677">
          <cell r="S35677">
            <v>1006353</v>
          </cell>
        </row>
        <row r="35678">
          <cell r="S35678">
            <v>1672652</v>
          </cell>
        </row>
        <row r="35679">
          <cell r="S35679">
            <v>3262500</v>
          </cell>
          <cell r="BB35679" t="str">
            <v>Oransje</v>
          </cell>
        </row>
        <row r="35680">
          <cell r="S35680">
            <v>821876</v>
          </cell>
        </row>
        <row r="35681">
          <cell r="S35681">
            <v>1916059</v>
          </cell>
        </row>
        <row r="35682">
          <cell r="S35682">
            <v>2173145</v>
          </cell>
          <cell r="BB35682" t="str">
            <v>Oransje</v>
          </cell>
        </row>
        <row r="35683">
          <cell r="S35683">
            <v>639520</v>
          </cell>
        </row>
        <row r="35684">
          <cell r="S35684">
            <v>1504863.73</v>
          </cell>
        </row>
        <row r="35685">
          <cell r="S35685">
            <v>680219.56</v>
          </cell>
        </row>
        <row r="35686">
          <cell r="S35686">
            <v>1874708.32</v>
          </cell>
        </row>
        <row r="35687">
          <cell r="S35687">
            <v>3222767</v>
          </cell>
        </row>
        <row r="35688">
          <cell r="S35688">
            <v>1775208</v>
          </cell>
        </row>
        <row r="35689">
          <cell r="S35689">
            <v>1214518</v>
          </cell>
        </row>
        <row r="35690">
          <cell r="S35690">
            <v>5182750</v>
          </cell>
          <cell r="BB35690" t="str">
            <v>Oransje</v>
          </cell>
        </row>
        <row r="35691">
          <cell r="S35691">
            <v>193897.18</v>
          </cell>
        </row>
        <row r="35692">
          <cell r="S35692">
            <v>1671497</v>
          </cell>
        </row>
        <row r="35693">
          <cell r="S35693">
            <v>590505</v>
          </cell>
        </row>
        <row r="35694">
          <cell r="S35694">
            <v>5999276.5</v>
          </cell>
        </row>
        <row r="35695">
          <cell r="S35695">
            <v>949999.6</v>
          </cell>
        </row>
        <row r="35696">
          <cell r="S35696">
            <v>1980532.76</v>
          </cell>
        </row>
        <row r="35697">
          <cell r="S35697">
            <v>2500000</v>
          </cell>
        </row>
        <row r="35698">
          <cell r="S35698">
            <v>2149972.9500000002</v>
          </cell>
        </row>
        <row r="35699">
          <cell r="S35699">
            <v>2360000</v>
          </cell>
        </row>
        <row r="35700">
          <cell r="S35700">
            <v>85368</v>
          </cell>
        </row>
        <row r="35701">
          <cell r="S35701">
            <v>852671.04</v>
          </cell>
        </row>
        <row r="35702">
          <cell r="S35702">
            <v>1677664</v>
          </cell>
          <cell r="BB35702" t="str">
            <v>Gul</v>
          </cell>
        </row>
        <row r="35703">
          <cell r="S35703">
            <v>377823</v>
          </cell>
        </row>
        <row r="35704">
          <cell r="S35704">
            <v>5460944</v>
          </cell>
        </row>
        <row r="35705">
          <cell r="S35705">
            <v>1698751.88</v>
          </cell>
        </row>
        <row r="35706">
          <cell r="S35706">
            <v>419896</v>
          </cell>
          <cell r="BB35706" t="str">
            <v>Oransje</v>
          </cell>
        </row>
        <row r="35707">
          <cell r="S35707">
            <v>1906253</v>
          </cell>
        </row>
        <row r="35708">
          <cell r="S35708">
            <v>1907717</v>
          </cell>
        </row>
        <row r="35709">
          <cell r="S35709">
            <v>1334117</v>
          </cell>
        </row>
        <row r="35710">
          <cell r="S35710">
            <v>2098053.02</v>
          </cell>
        </row>
        <row r="35711">
          <cell r="S35711">
            <v>1022500</v>
          </cell>
        </row>
        <row r="35712">
          <cell r="S35712">
            <v>1263293</v>
          </cell>
        </row>
        <row r="35713">
          <cell r="S35713">
            <v>996841</v>
          </cell>
        </row>
        <row r="35714">
          <cell r="S35714">
            <v>1854416.08</v>
          </cell>
        </row>
        <row r="35715">
          <cell r="S35715">
            <v>937411</v>
          </cell>
        </row>
        <row r="35716">
          <cell r="S35716">
            <v>1690000</v>
          </cell>
        </row>
        <row r="35717">
          <cell r="S35717">
            <v>1369946.77</v>
          </cell>
        </row>
        <row r="35718">
          <cell r="S35718">
            <v>3457215</v>
          </cell>
        </row>
        <row r="35719">
          <cell r="S35719">
            <v>597837</v>
          </cell>
        </row>
        <row r="35720">
          <cell r="S35720">
            <v>1986063.37</v>
          </cell>
        </row>
        <row r="35721">
          <cell r="S35721">
            <v>1997937</v>
          </cell>
        </row>
        <row r="35722">
          <cell r="S35722">
            <v>2500000</v>
          </cell>
        </row>
        <row r="35723">
          <cell r="S35723">
            <v>3929842.05</v>
          </cell>
        </row>
        <row r="35724">
          <cell r="S35724">
            <v>2416924.9300000002</v>
          </cell>
        </row>
        <row r="35725">
          <cell r="S35725">
            <v>2250000</v>
          </cell>
        </row>
        <row r="35726">
          <cell r="S35726">
            <v>1141646.3</v>
          </cell>
        </row>
        <row r="35727">
          <cell r="S35727">
            <v>497089.98</v>
          </cell>
          <cell r="BB35727" t="str">
            <v>Lys grønn</v>
          </cell>
        </row>
        <row r="35728">
          <cell r="S35728">
            <v>2827500</v>
          </cell>
        </row>
        <row r="35729">
          <cell r="S35729">
            <v>1516370</v>
          </cell>
        </row>
        <row r="35730">
          <cell r="S35730">
            <v>9480000</v>
          </cell>
        </row>
        <row r="35731">
          <cell r="S35731">
            <v>1445612</v>
          </cell>
        </row>
        <row r="35732">
          <cell r="S35732">
            <v>1755215</v>
          </cell>
        </row>
        <row r="35733">
          <cell r="S35733">
            <v>2025000</v>
          </cell>
        </row>
        <row r="35734">
          <cell r="S35734">
            <v>2996365</v>
          </cell>
        </row>
        <row r="35735">
          <cell r="S35735">
            <v>3616188</v>
          </cell>
        </row>
        <row r="35736">
          <cell r="S35736">
            <v>3330000</v>
          </cell>
        </row>
        <row r="35737">
          <cell r="S35737">
            <v>1091451</v>
          </cell>
        </row>
        <row r="35738">
          <cell r="S35738">
            <v>4032000</v>
          </cell>
        </row>
        <row r="35739">
          <cell r="S35739">
            <v>3592500</v>
          </cell>
        </row>
        <row r="35740">
          <cell r="S35740">
            <v>5724000</v>
          </cell>
        </row>
        <row r="35741">
          <cell r="S35741">
            <v>858330</v>
          </cell>
        </row>
        <row r="35742">
          <cell r="S35742">
            <v>1330829.5</v>
          </cell>
        </row>
        <row r="35743">
          <cell r="S35743">
            <v>2702520</v>
          </cell>
        </row>
        <row r="35744">
          <cell r="S35744">
            <v>817197</v>
          </cell>
        </row>
        <row r="35745">
          <cell r="S35745">
            <v>1658000</v>
          </cell>
          <cell r="BB35745" t="str">
            <v>Rød</v>
          </cell>
        </row>
        <row r="35746">
          <cell r="S35746">
            <v>437561</v>
          </cell>
        </row>
        <row r="35747">
          <cell r="S35747">
            <v>1545997.02</v>
          </cell>
          <cell r="BB35747" t="str">
            <v>Rød</v>
          </cell>
        </row>
        <row r="35748">
          <cell r="S35748">
            <v>743701.4</v>
          </cell>
        </row>
        <row r="35749">
          <cell r="S35749">
            <v>2758049.43</v>
          </cell>
        </row>
        <row r="35750">
          <cell r="S35750">
            <v>2428100</v>
          </cell>
        </row>
        <row r="35751">
          <cell r="S35751">
            <v>920000.27</v>
          </cell>
        </row>
        <row r="35752">
          <cell r="S35752">
            <v>57616.66</v>
          </cell>
        </row>
        <row r="35753">
          <cell r="S35753">
            <v>998837</v>
          </cell>
        </row>
        <row r="35754">
          <cell r="S35754">
            <v>2038793</v>
          </cell>
        </row>
        <row r="35755">
          <cell r="S35755">
            <v>3502500</v>
          </cell>
        </row>
        <row r="35756">
          <cell r="S35756">
            <v>2190000</v>
          </cell>
        </row>
        <row r="35757">
          <cell r="S35757">
            <v>2159252</v>
          </cell>
        </row>
        <row r="35758">
          <cell r="S35758">
            <v>1503536</v>
          </cell>
          <cell r="BB35758" t="str">
            <v>Rød</v>
          </cell>
        </row>
        <row r="35759">
          <cell r="S35759">
            <v>819598</v>
          </cell>
          <cell r="BB35759" t="str">
            <v>Oransje</v>
          </cell>
        </row>
        <row r="35760">
          <cell r="S35760">
            <v>2042892</v>
          </cell>
          <cell r="BB35760" t="str">
            <v>Rød</v>
          </cell>
        </row>
        <row r="35761">
          <cell r="S35761">
            <v>1066916</v>
          </cell>
        </row>
        <row r="35762">
          <cell r="S35762">
            <v>2187879</v>
          </cell>
        </row>
        <row r="35763">
          <cell r="S35763">
            <v>3892500</v>
          </cell>
        </row>
        <row r="35764">
          <cell r="S35764">
            <v>1923908.02</v>
          </cell>
        </row>
        <row r="35765">
          <cell r="S35765">
            <v>1564182.32</v>
          </cell>
        </row>
        <row r="35766">
          <cell r="S35766">
            <v>354336.68</v>
          </cell>
        </row>
        <row r="35767">
          <cell r="S35767">
            <v>1600000</v>
          </cell>
        </row>
        <row r="35768">
          <cell r="S35768">
            <v>379034.71</v>
          </cell>
        </row>
        <row r="35769">
          <cell r="S35769">
            <v>1581391.31</v>
          </cell>
        </row>
        <row r="35770">
          <cell r="S35770">
            <v>1869999</v>
          </cell>
          <cell r="BB35770" t="str">
            <v>Rød</v>
          </cell>
        </row>
        <row r="35771">
          <cell r="S35771">
            <v>741525</v>
          </cell>
        </row>
        <row r="35772">
          <cell r="S35772">
            <v>147793.95000000001</v>
          </cell>
        </row>
        <row r="35773">
          <cell r="S35773">
            <v>5973116</v>
          </cell>
          <cell r="BB35773" t="str">
            <v>Oransje</v>
          </cell>
        </row>
        <row r="35774">
          <cell r="S35774">
            <v>1090371</v>
          </cell>
          <cell r="BB35774" t="str">
            <v>Oransje</v>
          </cell>
        </row>
        <row r="35775">
          <cell r="S35775">
            <v>3051</v>
          </cell>
        </row>
        <row r="35776">
          <cell r="S35776">
            <v>202143.37</v>
          </cell>
        </row>
        <row r="35777">
          <cell r="S35777">
            <v>320000</v>
          </cell>
        </row>
        <row r="35778">
          <cell r="S35778">
            <v>530917</v>
          </cell>
        </row>
        <row r="35779">
          <cell r="S35779">
            <v>975428.79</v>
          </cell>
        </row>
        <row r="35780">
          <cell r="S35780">
            <v>1497166</v>
          </cell>
        </row>
        <row r="35781">
          <cell r="S35781">
            <v>15002.23</v>
          </cell>
          <cell r="BB35781" t="str">
            <v>Rød</v>
          </cell>
        </row>
        <row r="35782">
          <cell r="S35782">
            <v>1335491</v>
          </cell>
        </row>
        <row r="35783">
          <cell r="S35783">
            <v>1597599.33</v>
          </cell>
        </row>
        <row r="35784">
          <cell r="S35784">
            <v>3467254.52</v>
          </cell>
        </row>
        <row r="35785">
          <cell r="S35785">
            <v>1451792</v>
          </cell>
          <cell r="BB35785" t="str">
            <v>Oransje</v>
          </cell>
        </row>
        <row r="35786">
          <cell r="S35786">
            <v>2487863.88</v>
          </cell>
        </row>
        <row r="35787">
          <cell r="S35787">
            <v>666467</v>
          </cell>
        </row>
        <row r="35788">
          <cell r="S35788">
            <v>1218688.26</v>
          </cell>
        </row>
        <row r="35789">
          <cell r="S35789">
            <v>877971.1</v>
          </cell>
        </row>
        <row r="35790">
          <cell r="S35790">
            <v>1424038</v>
          </cell>
        </row>
        <row r="35791">
          <cell r="S35791">
            <v>975743</v>
          </cell>
        </row>
        <row r="35792">
          <cell r="S35792">
            <v>3645000</v>
          </cell>
        </row>
        <row r="35793">
          <cell r="S35793">
            <v>1758000</v>
          </cell>
        </row>
        <row r="35794">
          <cell r="S35794">
            <v>1427613.42</v>
          </cell>
        </row>
        <row r="35795">
          <cell r="S35795">
            <v>1384517.55</v>
          </cell>
        </row>
        <row r="35796">
          <cell r="S35796">
            <v>764221</v>
          </cell>
        </row>
        <row r="35797">
          <cell r="S35797">
            <v>3060000</v>
          </cell>
        </row>
        <row r="35798">
          <cell r="S35798">
            <v>1482594</v>
          </cell>
        </row>
        <row r="35799">
          <cell r="S35799">
            <v>564829</v>
          </cell>
          <cell r="BB35799" t="str">
            <v>Rød</v>
          </cell>
        </row>
        <row r="35800">
          <cell r="S35800">
            <v>452437</v>
          </cell>
        </row>
        <row r="35801">
          <cell r="S35801">
            <v>1152647</v>
          </cell>
        </row>
        <row r="35802">
          <cell r="S35802">
            <v>407613</v>
          </cell>
        </row>
        <row r="35803">
          <cell r="S35803">
            <v>1968000</v>
          </cell>
        </row>
        <row r="35804">
          <cell r="S35804">
            <v>783865.29</v>
          </cell>
        </row>
        <row r="35805">
          <cell r="S35805">
            <v>506399.94</v>
          </cell>
        </row>
        <row r="35806">
          <cell r="S35806">
            <v>759730</v>
          </cell>
          <cell r="BB35806" t="str">
            <v>Gul</v>
          </cell>
        </row>
        <row r="35807">
          <cell r="S35807">
            <v>1062081</v>
          </cell>
        </row>
        <row r="35808">
          <cell r="S35808">
            <v>1478196</v>
          </cell>
          <cell r="BB35808" t="str">
            <v>Gul</v>
          </cell>
        </row>
        <row r="35809">
          <cell r="S35809">
            <v>1931569.4</v>
          </cell>
        </row>
        <row r="35810">
          <cell r="S35810">
            <v>2500000</v>
          </cell>
        </row>
        <row r="35811">
          <cell r="S35811">
            <v>2332834.23</v>
          </cell>
        </row>
        <row r="35812">
          <cell r="S35812">
            <v>1235645</v>
          </cell>
        </row>
        <row r="35813">
          <cell r="S35813">
            <v>2465542</v>
          </cell>
        </row>
        <row r="35814">
          <cell r="S35814">
            <v>656659</v>
          </cell>
        </row>
        <row r="35815">
          <cell r="S35815">
            <v>1577834</v>
          </cell>
        </row>
        <row r="35816">
          <cell r="S35816">
            <v>5601435.5199999996</v>
          </cell>
        </row>
        <row r="35817">
          <cell r="S35817">
            <v>1059163.1599999999</v>
          </cell>
        </row>
        <row r="35818">
          <cell r="S35818">
            <v>1963240</v>
          </cell>
        </row>
        <row r="35819">
          <cell r="S35819">
            <v>5098932</v>
          </cell>
          <cell r="BB35819" t="str">
            <v>Grønn</v>
          </cell>
        </row>
        <row r="35820">
          <cell r="S35820">
            <v>1198795</v>
          </cell>
        </row>
        <row r="35821">
          <cell r="S35821">
            <v>2132524.33</v>
          </cell>
          <cell r="BB35821" t="str">
            <v>Lys grønn</v>
          </cell>
        </row>
        <row r="35822">
          <cell r="S35822">
            <v>3067016</v>
          </cell>
        </row>
        <row r="35823">
          <cell r="S35823">
            <v>3018000</v>
          </cell>
          <cell r="BB35823" t="str">
            <v>Oransje</v>
          </cell>
        </row>
        <row r="35824">
          <cell r="S35824">
            <v>532694</v>
          </cell>
          <cell r="BB35824" t="str">
            <v>Oransje</v>
          </cell>
        </row>
        <row r="35825">
          <cell r="S35825">
            <v>2070000</v>
          </cell>
        </row>
        <row r="35826">
          <cell r="S35826">
            <v>1212174</v>
          </cell>
        </row>
        <row r="35827">
          <cell r="S35827">
            <v>751493</v>
          </cell>
        </row>
        <row r="35828">
          <cell r="S35828">
            <v>673507</v>
          </cell>
        </row>
        <row r="35829">
          <cell r="S35829">
            <v>449053</v>
          </cell>
        </row>
        <row r="35830">
          <cell r="S35830">
            <v>1035436</v>
          </cell>
        </row>
        <row r="35831">
          <cell r="S35831">
            <v>6678666</v>
          </cell>
        </row>
        <row r="35832">
          <cell r="S35832">
            <v>1670.69</v>
          </cell>
        </row>
        <row r="35833">
          <cell r="S35833">
            <v>2980990.61</v>
          </cell>
        </row>
        <row r="35834">
          <cell r="S35834">
            <v>1938000</v>
          </cell>
        </row>
        <row r="35835">
          <cell r="S35835">
            <v>2216843</v>
          </cell>
        </row>
        <row r="35836">
          <cell r="S35836">
            <v>1365834</v>
          </cell>
          <cell r="BB35836" t="str">
            <v>Rød</v>
          </cell>
        </row>
        <row r="35837">
          <cell r="S35837">
            <v>937612</v>
          </cell>
          <cell r="BB35837" t="str">
            <v>Oransje</v>
          </cell>
        </row>
        <row r="35838">
          <cell r="S35838">
            <v>1147337</v>
          </cell>
        </row>
        <row r="35839">
          <cell r="S35839">
            <v>1194397</v>
          </cell>
        </row>
        <row r="35840">
          <cell r="S35840">
            <v>640458.68999999994</v>
          </cell>
        </row>
        <row r="35841">
          <cell r="S35841">
            <v>1280545</v>
          </cell>
        </row>
        <row r="35842">
          <cell r="S35842">
            <v>1749169</v>
          </cell>
        </row>
        <row r="35843">
          <cell r="S35843">
            <v>1818572</v>
          </cell>
        </row>
        <row r="35844">
          <cell r="S35844">
            <v>1477186.25</v>
          </cell>
        </row>
        <row r="35845">
          <cell r="S35845">
            <v>866382</v>
          </cell>
        </row>
        <row r="35846">
          <cell r="S35846">
            <v>1599421.83</v>
          </cell>
        </row>
        <row r="35847">
          <cell r="S35847">
            <v>614554.74</v>
          </cell>
        </row>
        <row r="35848">
          <cell r="S35848">
            <v>2465966</v>
          </cell>
        </row>
        <row r="35849">
          <cell r="S35849">
            <v>1989518</v>
          </cell>
          <cell r="BB35849" t="str">
            <v>Oransje</v>
          </cell>
        </row>
        <row r="35850">
          <cell r="S35850">
            <v>2056000</v>
          </cell>
        </row>
        <row r="35851">
          <cell r="S35851">
            <v>536718</v>
          </cell>
        </row>
        <row r="35852">
          <cell r="S35852">
            <v>1766819</v>
          </cell>
        </row>
        <row r="35853">
          <cell r="S35853">
            <v>602349</v>
          </cell>
        </row>
        <row r="35854">
          <cell r="S35854">
            <v>3500110.88</v>
          </cell>
        </row>
        <row r="35855">
          <cell r="S35855">
            <v>3601000</v>
          </cell>
        </row>
        <row r="35856">
          <cell r="S35856">
            <v>5212981</v>
          </cell>
        </row>
        <row r="35857">
          <cell r="S35857">
            <v>2386554.5299999998</v>
          </cell>
        </row>
        <row r="35858">
          <cell r="S35858">
            <v>2285872.06</v>
          </cell>
        </row>
        <row r="35859">
          <cell r="S35859">
            <v>1195499.28</v>
          </cell>
        </row>
        <row r="35860">
          <cell r="S35860">
            <v>645000</v>
          </cell>
          <cell r="BB35860" t="str">
            <v>Oransje</v>
          </cell>
        </row>
        <row r="35861">
          <cell r="S35861">
            <v>2499677.2999999998</v>
          </cell>
        </row>
        <row r="35862">
          <cell r="S35862">
            <v>4200000</v>
          </cell>
        </row>
        <row r="35863">
          <cell r="S35863">
            <v>812288.66</v>
          </cell>
        </row>
        <row r="35864">
          <cell r="S35864">
            <v>591360</v>
          </cell>
        </row>
        <row r="35865">
          <cell r="S35865">
            <v>519490</v>
          </cell>
        </row>
        <row r="35866">
          <cell r="S35866">
            <v>1221283</v>
          </cell>
        </row>
        <row r="35867">
          <cell r="S35867">
            <v>1034110.85</v>
          </cell>
        </row>
        <row r="35868">
          <cell r="S35868">
            <v>1226227.69</v>
          </cell>
        </row>
        <row r="35869">
          <cell r="S35869">
            <v>1168554.2</v>
          </cell>
        </row>
        <row r="35870">
          <cell r="S35870">
            <v>1248578.55</v>
          </cell>
        </row>
        <row r="35871">
          <cell r="S35871">
            <v>589979.63</v>
          </cell>
        </row>
        <row r="35872">
          <cell r="S35872">
            <v>838059.32</v>
          </cell>
        </row>
        <row r="35873">
          <cell r="S35873">
            <v>499100</v>
          </cell>
        </row>
        <row r="35874">
          <cell r="S35874">
            <v>724869</v>
          </cell>
        </row>
        <row r="35875">
          <cell r="S35875">
            <v>3828292</v>
          </cell>
        </row>
        <row r="35876">
          <cell r="S35876">
            <v>1142832</v>
          </cell>
        </row>
        <row r="35877">
          <cell r="S35877">
            <v>1943000</v>
          </cell>
        </row>
        <row r="35878">
          <cell r="S35878">
            <v>2348100</v>
          </cell>
          <cell r="BB35878" t="str">
            <v>Oransje</v>
          </cell>
        </row>
        <row r="35879">
          <cell r="S35879">
            <v>2319469</v>
          </cell>
        </row>
        <row r="35880">
          <cell r="S35880">
            <v>1263655</v>
          </cell>
        </row>
        <row r="35881">
          <cell r="S35881">
            <v>2612820</v>
          </cell>
        </row>
        <row r="35882">
          <cell r="S35882">
            <v>1477677</v>
          </cell>
        </row>
        <row r="35883">
          <cell r="S35883">
            <v>232002.6</v>
          </cell>
        </row>
        <row r="35884">
          <cell r="S35884">
            <v>1889978.25</v>
          </cell>
          <cell r="BB35884" t="str">
            <v>Oransje</v>
          </cell>
        </row>
        <row r="35885">
          <cell r="S35885">
            <v>302171</v>
          </cell>
        </row>
        <row r="35886">
          <cell r="S35886">
            <v>4363709</v>
          </cell>
        </row>
        <row r="35887">
          <cell r="S35887">
            <v>559452</v>
          </cell>
        </row>
        <row r="35888">
          <cell r="S35888">
            <v>1510757</v>
          </cell>
        </row>
        <row r="35889">
          <cell r="S35889">
            <v>890182</v>
          </cell>
        </row>
        <row r="35890">
          <cell r="S35890">
            <v>890900.63</v>
          </cell>
        </row>
        <row r="35891">
          <cell r="S35891">
            <v>663897.51</v>
          </cell>
        </row>
        <row r="35892">
          <cell r="S35892">
            <v>962354.63</v>
          </cell>
        </row>
        <row r="35893">
          <cell r="S35893">
            <v>1669620</v>
          </cell>
        </row>
        <row r="35894">
          <cell r="S35894">
            <v>1249931.96</v>
          </cell>
        </row>
        <row r="35895">
          <cell r="S35895">
            <v>861853</v>
          </cell>
        </row>
        <row r="35896">
          <cell r="S35896">
            <v>1011580</v>
          </cell>
        </row>
        <row r="35897">
          <cell r="S35897">
            <v>781651</v>
          </cell>
        </row>
        <row r="35898">
          <cell r="S35898">
            <v>3017385</v>
          </cell>
        </row>
        <row r="35899">
          <cell r="S35899">
            <v>1387483</v>
          </cell>
        </row>
        <row r="35900">
          <cell r="S35900">
            <v>1395070</v>
          </cell>
        </row>
        <row r="35901">
          <cell r="S35901">
            <v>2238000</v>
          </cell>
        </row>
        <row r="35902">
          <cell r="S35902">
            <v>1925841</v>
          </cell>
        </row>
        <row r="35903">
          <cell r="S35903">
            <v>797592.59</v>
          </cell>
        </row>
        <row r="35904">
          <cell r="S35904">
            <v>682290.25</v>
          </cell>
        </row>
        <row r="35905">
          <cell r="S35905">
            <v>773800</v>
          </cell>
        </row>
        <row r="35906">
          <cell r="S35906">
            <v>395000</v>
          </cell>
        </row>
        <row r="35907">
          <cell r="S35907">
            <v>393723</v>
          </cell>
        </row>
        <row r="35908">
          <cell r="S35908">
            <v>1078000</v>
          </cell>
        </row>
        <row r="35909">
          <cell r="S35909">
            <v>790039.53</v>
          </cell>
        </row>
        <row r="35910">
          <cell r="S35910">
            <v>1273409</v>
          </cell>
        </row>
        <row r="35911">
          <cell r="S35911">
            <v>2682000</v>
          </cell>
        </row>
        <row r="35912">
          <cell r="S35912">
            <v>2288756</v>
          </cell>
        </row>
        <row r="35913">
          <cell r="S35913">
            <v>50000</v>
          </cell>
        </row>
        <row r="35914">
          <cell r="S35914">
            <v>1428915</v>
          </cell>
        </row>
        <row r="35915">
          <cell r="S35915">
            <v>1299805.02</v>
          </cell>
        </row>
        <row r="35916">
          <cell r="S35916">
            <v>1278449</v>
          </cell>
        </row>
        <row r="35917">
          <cell r="S35917">
            <v>1298678</v>
          </cell>
        </row>
        <row r="35918">
          <cell r="S35918">
            <v>3480000</v>
          </cell>
          <cell r="BB35918" t="str">
            <v>Gul</v>
          </cell>
        </row>
        <row r="35919">
          <cell r="S35919">
            <v>2746570.92</v>
          </cell>
        </row>
        <row r="35920">
          <cell r="S35920">
            <v>3282.84</v>
          </cell>
        </row>
        <row r="35921">
          <cell r="S35921">
            <v>677</v>
          </cell>
          <cell r="BB35921" t="str">
            <v>Grønn</v>
          </cell>
        </row>
        <row r="35922">
          <cell r="S35922">
            <v>3836037</v>
          </cell>
        </row>
        <row r="35923">
          <cell r="S35923">
            <v>1987500</v>
          </cell>
        </row>
        <row r="35924">
          <cell r="S35924">
            <v>919691</v>
          </cell>
        </row>
        <row r="35925">
          <cell r="S35925">
            <v>674138.19</v>
          </cell>
        </row>
        <row r="35926">
          <cell r="S35926">
            <v>689080</v>
          </cell>
        </row>
        <row r="35927">
          <cell r="S35927">
            <v>1600426.9</v>
          </cell>
        </row>
        <row r="35928">
          <cell r="S35928">
            <v>1296492</v>
          </cell>
        </row>
        <row r="35929">
          <cell r="S35929">
            <v>832000</v>
          </cell>
        </row>
        <row r="35930">
          <cell r="S35930">
            <v>2484655.04</v>
          </cell>
        </row>
        <row r="35931">
          <cell r="S35931">
            <v>111719.08</v>
          </cell>
        </row>
        <row r="35932">
          <cell r="S35932">
            <v>520918.9</v>
          </cell>
        </row>
        <row r="35933">
          <cell r="S35933">
            <v>3800000</v>
          </cell>
          <cell r="BB35933" t="str">
            <v>Oransje</v>
          </cell>
        </row>
        <row r="35934">
          <cell r="S35934">
            <v>681194.84</v>
          </cell>
        </row>
        <row r="35935">
          <cell r="S35935">
            <v>20117</v>
          </cell>
        </row>
        <row r="35936">
          <cell r="S35936">
            <v>1187525.58</v>
          </cell>
        </row>
        <row r="35937">
          <cell r="S35937">
            <v>397076</v>
          </cell>
        </row>
        <row r="35938">
          <cell r="S35938">
            <v>1951090.97</v>
          </cell>
        </row>
        <row r="35939">
          <cell r="S35939">
            <v>805900</v>
          </cell>
          <cell r="BB35939" t="str">
            <v>Gul</v>
          </cell>
        </row>
        <row r="35940">
          <cell r="S35940">
            <v>369996.12</v>
          </cell>
        </row>
        <row r="35941">
          <cell r="S35941">
            <v>582595.11</v>
          </cell>
          <cell r="BB35941" t="str">
            <v>Grønn</v>
          </cell>
        </row>
        <row r="35942">
          <cell r="S35942">
            <v>500</v>
          </cell>
        </row>
        <row r="35943">
          <cell r="S35943">
            <v>2089473.15</v>
          </cell>
        </row>
        <row r="35944">
          <cell r="S35944">
            <v>4359052.4400000004</v>
          </cell>
        </row>
        <row r="35945">
          <cell r="S35945">
            <v>4478663.34</v>
          </cell>
        </row>
        <row r="35946">
          <cell r="S35946">
            <v>2780985.15</v>
          </cell>
        </row>
        <row r="35947">
          <cell r="S35947">
            <v>995448</v>
          </cell>
        </row>
        <row r="35948">
          <cell r="S35948">
            <v>2228426.11</v>
          </cell>
        </row>
        <row r="35949">
          <cell r="S35949">
            <v>972958.92</v>
          </cell>
        </row>
        <row r="35950">
          <cell r="S35950">
            <v>850000</v>
          </cell>
        </row>
        <row r="35951">
          <cell r="S35951">
            <v>1122910.8899999999</v>
          </cell>
        </row>
        <row r="35952">
          <cell r="S35952">
            <v>2108258.14</v>
          </cell>
        </row>
        <row r="35953">
          <cell r="S35953">
            <v>1897254.36</v>
          </cell>
        </row>
        <row r="35954">
          <cell r="S35954">
            <v>158999.13</v>
          </cell>
        </row>
        <row r="35955">
          <cell r="S35955">
            <v>178372</v>
          </cell>
        </row>
        <row r="35956">
          <cell r="S35956">
            <v>971646</v>
          </cell>
        </row>
        <row r="35957">
          <cell r="S35957">
            <v>3776116</v>
          </cell>
          <cell r="BB35957" t="str">
            <v>Rød</v>
          </cell>
        </row>
        <row r="35958">
          <cell r="S35958">
            <v>3946989</v>
          </cell>
        </row>
        <row r="35959">
          <cell r="S35959">
            <v>997379.72</v>
          </cell>
        </row>
        <row r="35960">
          <cell r="S35960">
            <v>7807</v>
          </cell>
          <cell r="BB35960" t="str">
            <v>Grønn</v>
          </cell>
        </row>
        <row r="35961">
          <cell r="S35961">
            <v>2525487</v>
          </cell>
        </row>
        <row r="35962">
          <cell r="S35962">
            <v>1037241</v>
          </cell>
        </row>
        <row r="35963">
          <cell r="S35963">
            <v>891402</v>
          </cell>
        </row>
        <row r="35964">
          <cell r="S35964">
            <v>3591983</v>
          </cell>
        </row>
        <row r="35965">
          <cell r="S35965">
            <v>681548</v>
          </cell>
          <cell r="BB35965" t="str">
            <v>Oransje</v>
          </cell>
        </row>
        <row r="35966">
          <cell r="S35966">
            <v>583069.18999999994</v>
          </cell>
        </row>
        <row r="35967">
          <cell r="S35967">
            <v>2283192</v>
          </cell>
        </row>
        <row r="35968">
          <cell r="S35968">
            <v>4914449.93</v>
          </cell>
        </row>
        <row r="35969">
          <cell r="S35969">
            <v>634182.46</v>
          </cell>
        </row>
        <row r="35970">
          <cell r="S35970">
            <v>2649543.35</v>
          </cell>
        </row>
        <row r="35971">
          <cell r="S35971">
            <v>896213</v>
          </cell>
        </row>
        <row r="35972">
          <cell r="S35972">
            <v>1569075</v>
          </cell>
        </row>
        <row r="35973">
          <cell r="S35973">
            <v>2083096</v>
          </cell>
        </row>
        <row r="35974">
          <cell r="S35974">
            <v>788679.98</v>
          </cell>
        </row>
        <row r="35975">
          <cell r="S35975">
            <v>657929</v>
          </cell>
        </row>
        <row r="35976">
          <cell r="S35976">
            <v>1483446</v>
          </cell>
        </row>
        <row r="35977">
          <cell r="S35977">
            <v>-323.45999999999998</v>
          </cell>
        </row>
        <row r="35978">
          <cell r="S35978">
            <v>1510235</v>
          </cell>
        </row>
        <row r="35979">
          <cell r="S35979">
            <v>3287669</v>
          </cell>
        </row>
        <row r="35980">
          <cell r="S35980">
            <v>1477927</v>
          </cell>
        </row>
        <row r="35981">
          <cell r="S35981">
            <v>1389611</v>
          </cell>
        </row>
        <row r="35982">
          <cell r="S35982">
            <v>1013055</v>
          </cell>
        </row>
        <row r="35983">
          <cell r="S35983">
            <v>2610000</v>
          </cell>
        </row>
        <row r="35984">
          <cell r="S35984">
            <v>1322000</v>
          </cell>
          <cell r="BB35984" t="str">
            <v>Rød</v>
          </cell>
        </row>
        <row r="35985">
          <cell r="S35985">
            <v>1217879</v>
          </cell>
        </row>
        <row r="35986">
          <cell r="S35986">
            <v>404078.82</v>
          </cell>
        </row>
        <row r="35987">
          <cell r="S35987">
            <v>327609.28999999998</v>
          </cell>
        </row>
        <row r="35988">
          <cell r="S35988">
            <v>1142000</v>
          </cell>
        </row>
        <row r="35989">
          <cell r="S35989">
            <v>1793212</v>
          </cell>
        </row>
        <row r="35990">
          <cell r="S35990">
            <v>2466825</v>
          </cell>
        </row>
        <row r="35991">
          <cell r="S35991">
            <v>1132470</v>
          </cell>
        </row>
        <row r="35992">
          <cell r="S35992">
            <v>571990</v>
          </cell>
        </row>
        <row r="35993">
          <cell r="S35993">
            <v>479557.68</v>
          </cell>
        </row>
        <row r="35994">
          <cell r="S35994">
            <v>894170.45</v>
          </cell>
        </row>
        <row r="35995">
          <cell r="S35995">
            <v>1460949</v>
          </cell>
        </row>
        <row r="35996">
          <cell r="S35996">
            <v>460234</v>
          </cell>
        </row>
        <row r="35997">
          <cell r="S35997">
            <v>243214.14</v>
          </cell>
        </row>
        <row r="35998">
          <cell r="S35998">
            <v>2600000</v>
          </cell>
          <cell r="BB35998" t="str">
            <v>Rød</v>
          </cell>
        </row>
        <row r="35999">
          <cell r="S35999">
            <v>3122602</v>
          </cell>
        </row>
        <row r="36000">
          <cell r="S36000">
            <v>1730145</v>
          </cell>
        </row>
        <row r="36001">
          <cell r="S36001">
            <v>352879</v>
          </cell>
        </row>
        <row r="36002">
          <cell r="S36002">
            <v>1159413.18</v>
          </cell>
        </row>
        <row r="36003">
          <cell r="S36003">
            <v>2480077</v>
          </cell>
        </row>
        <row r="36004">
          <cell r="S36004">
            <v>1184119</v>
          </cell>
        </row>
        <row r="36005">
          <cell r="S36005">
            <v>797376.79</v>
          </cell>
        </row>
        <row r="36006">
          <cell r="S36006">
            <v>2272118</v>
          </cell>
        </row>
        <row r="36007">
          <cell r="S36007">
            <v>578936</v>
          </cell>
          <cell r="BB36007" t="str">
            <v>Rød</v>
          </cell>
        </row>
        <row r="36008">
          <cell r="S36008">
            <v>445416</v>
          </cell>
        </row>
        <row r="36009">
          <cell r="S36009">
            <v>1315640.17</v>
          </cell>
        </row>
        <row r="36010">
          <cell r="S36010">
            <v>2200.7399999999998</v>
          </cell>
        </row>
        <row r="36011">
          <cell r="S36011">
            <v>1965296</v>
          </cell>
        </row>
        <row r="36012">
          <cell r="S36012">
            <v>795487.35</v>
          </cell>
        </row>
        <row r="36013">
          <cell r="S36013">
            <v>143647</v>
          </cell>
        </row>
        <row r="36014">
          <cell r="S36014">
            <v>1171413</v>
          </cell>
        </row>
        <row r="36015">
          <cell r="S36015">
            <v>1141902</v>
          </cell>
          <cell r="BB36015" t="str">
            <v>Oransje</v>
          </cell>
        </row>
        <row r="36016">
          <cell r="S36016">
            <v>1267923.3500000001</v>
          </cell>
        </row>
        <row r="36017">
          <cell r="S36017">
            <v>940333</v>
          </cell>
        </row>
        <row r="36018">
          <cell r="S36018">
            <v>7227410.6500000004</v>
          </cell>
        </row>
        <row r="36019">
          <cell r="S36019">
            <v>436004.75</v>
          </cell>
          <cell r="BB36019" t="str">
            <v>Rød</v>
          </cell>
        </row>
        <row r="36020">
          <cell r="S36020">
            <v>1137310</v>
          </cell>
        </row>
        <row r="36021">
          <cell r="S36021">
            <v>2916482</v>
          </cell>
        </row>
        <row r="36022">
          <cell r="S36022">
            <v>1710569</v>
          </cell>
        </row>
        <row r="36023">
          <cell r="S36023">
            <v>1493443</v>
          </cell>
        </row>
        <row r="36024">
          <cell r="S36024">
            <v>204348</v>
          </cell>
        </row>
        <row r="36025">
          <cell r="S36025">
            <v>1087309</v>
          </cell>
        </row>
        <row r="36026">
          <cell r="S36026">
            <v>390000</v>
          </cell>
        </row>
        <row r="36027">
          <cell r="S36027">
            <v>735901</v>
          </cell>
        </row>
        <row r="36028">
          <cell r="S36028">
            <v>2064697.72</v>
          </cell>
        </row>
        <row r="36029">
          <cell r="S36029">
            <v>2047500</v>
          </cell>
        </row>
        <row r="36030">
          <cell r="S36030">
            <v>8262000</v>
          </cell>
        </row>
        <row r="36031">
          <cell r="S36031">
            <v>1162882</v>
          </cell>
        </row>
        <row r="36032">
          <cell r="S36032">
            <v>1204128</v>
          </cell>
        </row>
        <row r="36033">
          <cell r="S36033">
            <v>1323657</v>
          </cell>
        </row>
        <row r="36034">
          <cell r="S36034">
            <v>972450</v>
          </cell>
        </row>
        <row r="36035">
          <cell r="S36035">
            <v>816172.7</v>
          </cell>
        </row>
        <row r="36036">
          <cell r="S36036">
            <v>310676.5</v>
          </cell>
        </row>
        <row r="36037">
          <cell r="S36037">
            <v>1800000</v>
          </cell>
        </row>
        <row r="36038">
          <cell r="S36038">
            <v>2936189.41</v>
          </cell>
          <cell r="BB36038" t="str">
            <v>Gul</v>
          </cell>
        </row>
        <row r="36039">
          <cell r="S36039">
            <v>381273.58</v>
          </cell>
        </row>
        <row r="36040">
          <cell r="S36040">
            <v>1994524</v>
          </cell>
        </row>
        <row r="36041">
          <cell r="S36041">
            <v>1199992.47</v>
          </cell>
        </row>
        <row r="36042">
          <cell r="S36042">
            <v>532790.32999999996</v>
          </cell>
        </row>
        <row r="36043">
          <cell r="S36043">
            <v>320000</v>
          </cell>
        </row>
        <row r="36044">
          <cell r="S36044">
            <v>510000</v>
          </cell>
        </row>
        <row r="36045">
          <cell r="S36045">
            <v>224437.03</v>
          </cell>
        </row>
        <row r="36046">
          <cell r="S36046">
            <v>1026531</v>
          </cell>
        </row>
        <row r="36047">
          <cell r="S36047">
            <v>1682175.89</v>
          </cell>
        </row>
        <row r="36048">
          <cell r="S36048">
            <v>824541</v>
          </cell>
        </row>
        <row r="36049">
          <cell r="S36049">
            <v>589880</v>
          </cell>
        </row>
        <row r="36050">
          <cell r="S36050">
            <v>306801</v>
          </cell>
        </row>
        <row r="36051">
          <cell r="S36051">
            <v>482067.53</v>
          </cell>
        </row>
        <row r="36052">
          <cell r="S36052">
            <v>2760000</v>
          </cell>
        </row>
        <row r="36053">
          <cell r="S36053">
            <v>252941.43</v>
          </cell>
        </row>
        <row r="36054">
          <cell r="S36054">
            <v>1186118</v>
          </cell>
        </row>
        <row r="36055">
          <cell r="S36055">
            <v>1891975</v>
          </cell>
        </row>
        <row r="36056">
          <cell r="S36056">
            <v>2526375</v>
          </cell>
        </row>
        <row r="36057">
          <cell r="S36057">
            <v>2028000</v>
          </cell>
        </row>
        <row r="36058">
          <cell r="S36058">
            <v>1048256</v>
          </cell>
        </row>
        <row r="36059">
          <cell r="S36059">
            <v>968584</v>
          </cell>
        </row>
        <row r="36060">
          <cell r="S36060">
            <v>3118108</v>
          </cell>
          <cell r="BB36060" t="str">
            <v>Oransje</v>
          </cell>
        </row>
        <row r="36061">
          <cell r="S36061">
            <v>5469022</v>
          </cell>
        </row>
        <row r="36062">
          <cell r="S36062">
            <v>1190000</v>
          </cell>
        </row>
        <row r="36063">
          <cell r="S36063">
            <v>977500</v>
          </cell>
        </row>
        <row r="36064">
          <cell r="S36064">
            <v>1453966</v>
          </cell>
          <cell r="BB36064" t="str">
            <v>Gul</v>
          </cell>
        </row>
        <row r="36065">
          <cell r="S36065">
            <v>1445078</v>
          </cell>
        </row>
        <row r="36066">
          <cell r="S36066">
            <v>1860000</v>
          </cell>
        </row>
        <row r="36067">
          <cell r="S36067">
            <v>7466686.4500000002</v>
          </cell>
        </row>
        <row r="36068">
          <cell r="S36068">
            <v>85594.36</v>
          </cell>
        </row>
        <row r="36069">
          <cell r="S36069">
            <v>1080000</v>
          </cell>
        </row>
        <row r="36070">
          <cell r="S36070">
            <v>1043971.42</v>
          </cell>
        </row>
        <row r="36071">
          <cell r="S36071">
            <v>1143676.31</v>
          </cell>
        </row>
        <row r="36072">
          <cell r="S36072">
            <v>2663482.66</v>
          </cell>
        </row>
        <row r="36073">
          <cell r="S36073">
            <v>1313074.25</v>
          </cell>
        </row>
        <row r="36074">
          <cell r="S36074">
            <v>2078615</v>
          </cell>
        </row>
        <row r="36075">
          <cell r="S36075">
            <v>359639.71</v>
          </cell>
        </row>
        <row r="36076">
          <cell r="S36076">
            <v>539279</v>
          </cell>
          <cell r="BB36076" t="str">
            <v>Oransje</v>
          </cell>
        </row>
        <row r="36077">
          <cell r="S36077">
            <v>1100041.82</v>
          </cell>
        </row>
        <row r="36078">
          <cell r="S36078">
            <v>1028825</v>
          </cell>
        </row>
        <row r="36079">
          <cell r="S36079">
            <v>1262375.8899999999</v>
          </cell>
        </row>
        <row r="36080">
          <cell r="S36080">
            <v>694478.84</v>
          </cell>
        </row>
        <row r="36081">
          <cell r="S36081">
            <v>983750</v>
          </cell>
        </row>
        <row r="36082">
          <cell r="S36082">
            <v>910331</v>
          </cell>
        </row>
        <row r="36083">
          <cell r="S36083">
            <v>1115617</v>
          </cell>
        </row>
        <row r="36084">
          <cell r="S36084">
            <v>1160000</v>
          </cell>
          <cell r="BB36084" t="str">
            <v>Oransje</v>
          </cell>
        </row>
        <row r="36085">
          <cell r="S36085">
            <v>1762500</v>
          </cell>
        </row>
        <row r="36086">
          <cell r="S36086">
            <v>1410000</v>
          </cell>
        </row>
        <row r="36087">
          <cell r="S36087">
            <v>2143041</v>
          </cell>
        </row>
        <row r="36088">
          <cell r="S36088">
            <v>1093090</v>
          </cell>
        </row>
        <row r="36089">
          <cell r="S36089">
            <v>818931.12</v>
          </cell>
        </row>
        <row r="36090">
          <cell r="S36090">
            <v>1914991</v>
          </cell>
        </row>
        <row r="36091">
          <cell r="S36091">
            <v>1005276</v>
          </cell>
        </row>
        <row r="36092">
          <cell r="S36092">
            <v>3939999.96</v>
          </cell>
        </row>
        <row r="36093">
          <cell r="S36093">
            <v>1022000</v>
          </cell>
        </row>
        <row r="36094">
          <cell r="S36094">
            <v>1307813</v>
          </cell>
        </row>
        <row r="36095">
          <cell r="S36095">
            <v>999603</v>
          </cell>
        </row>
        <row r="36096">
          <cell r="S36096">
            <v>1259585</v>
          </cell>
        </row>
        <row r="36097">
          <cell r="S36097">
            <v>2001648.52</v>
          </cell>
        </row>
        <row r="36098">
          <cell r="S36098">
            <v>433313.63</v>
          </cell>
        </row>
        <row r="36099">
          <cell r="S36099">
            <v>1675601</v>
          </cell>
          <cell r="BB36099" t="str">
            <v>Oransje</v>
          </cell>
        </row>
        <row r="36100">
          <cell r="S36100">
            <v>8750</v>
          </cell>
          <cell r="BB36100" t="str">
            <v>Lys grønn</v>
          </cell>
        </row>
        <row r="36101">
          <cell r="S36101">
            <v>880202</v>
          </cell>
          <cell r="BB36101" t="str">
            <v>Grønn</v>
          </cell>
        </row>
        <row r="36102">
          <cell r="S36102">
            <v>2657772.84</v>
          </cell>
          <cell r="BB36102" t="str">
            <v>Lys grønn</v>
          </cell>
        </row>
        <row r="36103">
          <cell r="S36103">
            <v>618316.61</v>
          </cell>
        </row>
        <row r="36104">
          <cell r="S36104">
            <v>689250</v>
          </cell>
        </row>
        <row r="36105">
          <cell r="S36105">
            <v>2176337</v>
          </cell>
        </row>
        <row r="36106">
          <cell r="S36106">
            <v>2524202.27</v>
          </cell>
        </row>
        <row r="36107">
          <cell r="S36107">
            <v>4234794</v>
          </cell>
        </row>
        <row r="36108">
          <cell r="S36108">
            <v>1145273</v>
          </cell>
        </row>
        <row r="36109">
          <cell r="S36109">
            <v>1236317</v>
          </cell>
        </row>
        <row r="36110">
          <cell r="S36110">
            <v>380974</v>
          </cell>
        </row>
        <row r="36111">
          <cell r="S36111">
            <v>1461000</v>
          </cell>
        </row>
        <row r="36112">
          <cell r="S36112">
            <v>1932000</v>
          </cell>
        </row>
        <row r="36113">
          <cell r="S36113">
            <v>249643.29</v>
          </cell>
        </row>
        <row r="36114">
          <cell r="S36114">
            <v>680040</v>
          </cell>
        </row>
        <row r="36115">
          <cell r="S36115">
            <v>1000289.25</v>
          </cell>
        </row>
        <row r="36116">
          <cell r="S36116">
            <v>1096373.6599999999</v>
          </cell>
        </row>
        <row r="36117">
          <cell r="S36117">
            <v>904526</v>
          </cell>
        </row>
        <row r="36118">
          <cell r="S36118">
            <v>1199247.26</v>
          </cell>
        </row>
        <row r="36119">
          <cell r="S36119">
            <v>1030674</v>
          </cell>
        </row>
        <row r="36120">
          <cell r="S36120">
            <v>529664</v>
          </cell>
        </row>
        <row r="36121">
          <cell r="S36121">
            <v>1610004</v>
          </cell>
          <cell r="BB36121" t="str">
            <v>Gul</v>
          </cell>
        </row>
        <row r="36122">
          <cell r="S36122">
            <v>2471440.4500000002</v>
          </cell>
        </row>
        <row r="36123">
          <cell r="S36123">
            <v>1310000</v>
          </cell>
        </row>
        <row r="36124">
          <cell r="S36124">
            <v>1360000</v>
          </cell>
        </row>
        <row r="36125">
          <cell r="S36125">
            <v>395000</v>
          </cell>
        </row>
        <row r="36126">
          <cell r="S36126">
            <v>2661020</v>
          </cell>
        </row>
        <row r="36127">
          <cell r="S36127">
            <v>4001935</v>
          </cell>
        </row>
        <row r="36128">
          <cell r="S36128">
            <v>1579565.37</v>
          </cell>
        </row>
        <row r="36129">
          <cell r="S36129">
            <v>780000</v>
          </cell>
        </row>
        <row r="36130">
          <cell r="S36130">
            <v>1652311</v>
          </cell>
        </row>
        <row r="36131">
          <cell r="S36131">
            <v>2925000</v>
          </cell>
        </row>
        <row r="36132">
          <cell r="S36132">
            <v>1312000</v>
          </cell>
        </row>
        <row r="36133">
          <cell r="S36133">
            <v>993284.28</v>
          </cell>
        </row>
        <row r="36134">
          <cell r="S36134">
            <v>6250</v>
          </cell>
        </row>
        <row r="36135">
          <cell r="S36135">
            <v>2509889</v>
          </cell>
        </row>
        <row r="36136">
          <cell r="S36136">
            <v>1412189</v>
          </cell>
        </row>
        <row r="36137">
          <cell r="S36137">
            <v>764918</v>
          </cell>
        </row>
        <row r="36138">
          <cell r="S36138">
            <v>1726391</v>
          </cell>
        </row>
        <row r="36139">
          <cell r="S36139">
            <v>925069</v>
          </cell>
        </row>
        <row r="36140">
          <cell r="S36140">
            <v>1015127</v>
          </cell>
        </row>
        <row r="36141">
          <cell r="S36141">
            <v>1316680.3899999999</v>
          </cell>
        </row>
        <row r="36142">
          <cell r="S36142">
            <v>3244620.16</v>
          </cell>
        </row>
        <row r="36143">
          <cell r="S36143">
            <v>1178592</v>
          </cell>
          <cell r="BB36143" t="str">
            <v>Oransje</v>
          </cell>
        </row>
        <row r="36144">
          <cell r="S36144">
            <v>1518512.19</v>
          </cell>
          <cell r="BB36144" t="str">
            <v>Oransje</v>
          </cell>
        </row>
        <row r="36145">
          <cell r="S36145">
            <v>280904.73</v>
          </cell>
        </row>
        <row r="36146">
          <cell r="S36146">
            <v>878900.7</v>
          </cell>
        </row>
        <row r="36147">
          <cell r="S36147">
            <v>993019.29</v>
          </cell>
        </row>
        <row r="36148">
          <cell r="S36148">
            <v>1519999.92</v>
          </cell>
        </row>
        <row r="36149">
          <cell r="S36149">
            <v>1068676</v>
          </cell>
          <cell r="BB36149" t="str">
            <v>Rød</v>
          </cell>
        </row>
        <row r="36150">
          <cell r="S36150">
            <v>1495058</v>
          </cell>
        </row>
        <row r="36151">
          <cell r="S36151">
            <v>548084</v>
          </cell>
        </row>
        <row r="36152">
          <cell r="S36152">
            <v>896747</v>
          </cell>
          <cell r="BB36152" t="str">
            <v>Oransje</v>
          </cell>
        </row>
        <row r="36153">
          <cell r="S36153">
            <v>701283.65</v>
          </cell>
        </row>
        <row r="36154">
          <cell r="S36154">
            <v>6290960</v>
          </cell>
        </row>
        <row r="36155">
          <cell r="S36155">
            <v>1826177.4</v>
          </cell>
        </row>
        <row r="36156">
          <cell r="S36156">
            <v>1160330</v>
          </cell>
        </row>
        <row r="36157">
          <cell r="S36157">
            <v>1903710</v>
          </cell>
        </row>
        <row r="36158">
          <cell r="S36158">
            <v>1800000</v>
          </cell>
          <cell r="BB36158" t="str">
            <v>Rød</v>
          </cell>
        </row>
        <row r="36159">
          <cell r="S36159">
            <v>1260000</v>
          </cell>
        </row>
        <row r="36160">
          <cell r="S36160">
            <v>3240000</v>
          </cell>
          <cell r="BB36160" t="str">
            <v>Rød</v>
          </cell>
        </row>
        <row r="36161">
          <cell r="S36161">
            <v>3312000</v>
          </cell>
        </row>
        <row r="36162">
          <cell r="S36162">
            <v>2338721</v>
          </cell>
        </row>
        <row r="36163">
          <cell r="S36163">
            <v>268123</v>
          </cell>
        </row>
        <row r="36164">
          <cell r="S36164">
            <v>-5000.67</v>
          </cell>
        </row>
        <row r="36165">
          <cell r="S36165">
            <v>2164976</v>
          </cell>
        </row>
        <row r="36166">
          <cell r="S36166">
            <v>1079647</v>
          </cell>
        </row>
        <row r="36167">
          <cell r="S36167">
            <v>1867001.82</v>
          </cell>
        </row>
        <row r="36168">
          <cell r="S36168">
            <v>1167728</v>
          </cell>
        </row>
        <row r="36169">
          <cell r="S36169">
            <v>3175000</v>
          </cell>
        </row>
        <row r="36170">
          <cell r="S36170">
            <v>2348694</v>
          </cell>
        </row>
        <row r="36171">
          <cell r="S36171">
            <v>337500</v>
          </cell>
        </row>
        <row r="36172">
          <cell r="S36172">
            <v>1544880.97</v>
          </cell>
          <cell r="BB36172" t="str">
            <v>Rød</v>
          </cell>
        </row>
        <row r="36173">
          <cell r="S36173">
            <v>1177887</v>
          </cell>
        </row>
        <row r="36174">
          <cell r="S36174">
            <v>1180371</v>
          </cell>
          <cell r="BB36174" t="str">
            <v>Rød</v>
          </cell>
        </row>
        <row r="36175">
          <cell r="S36175">
            <v>338612.93</v>
          </cell>
        </row>
        <row r="36176">
          <cell r="S36176">
            <v>1863707.63</v>
          </cell>
        </row>
        <row r="36177">
          <cell r="S36177">
            <v>1551137</v>
          </cell>
        </row>
        <row r="36178">
          <cell r="S36178">
            <v>2780000</v>
          </cell>
        </row>
        <row r="36179">
          <cell r="S36179">
            <v>1100000</v>
          </cell>
        </row>
        <row r="36180">
          <cell r="S36180">
            <v>200000</v>
          </cell>
          <cell r="BB36180" t="str">
            <v>Rød</v>
          </cell>
        </row>
        <row r="36181">
          <cell r="S36181">
            <v>465204</v>
          </cell>
        </row>
        <row r="36182">
          <cell r="S36182">
            <v>1398850.54</v>
          </cell>
        </row>
        <row r="36183">
          <cell r="S36183">
            <v>569501</v>
          </cell>
        </row>
        <row r="36184">
          <cell r="S36184">
            <v>1631151</v>
          </cell>
        </row>
        <row r="36185">
          <cell r="S36185">
            <v>975543</v>
          </cell>
        </row>
        <row r="36186">
          <cell r="S36186">
            <v>2398267</v>
          </cell>
          <cell r="BB36186" t="str">
            <v>Rød</v>
          </cell>
        </row>
        <row r="36187">
          <cell r="S36187">
            <v>1405566</v>
          </cell>
        </row>
        <row r="36188">
          <cell r="S36188">
            <v>1405000</v>
          </cell>
        </row>
        <row r="36189">
          <cell r="S36189">
            <v>2499742.4700000002</v>
          </cell>
        </row>
        <row r="36190">
          <cell r="S36190">
            <v>4584874</v>
          </cell>
        </row>
        <row r="36191">
          <cell r="S36191">
            <v>1332615</v>
          </cell>
        </row>
        <row r="36192">
          <cell r="S36192">
            <v>2285000</v>
          </cell>
        </row>
        <row r="36193">
          <cell r="S36193">
            <v>1874475.68</v>
          </cell>
        </row>
        <row r="36194">
          <cell r="S36194">
            <v>3397306.48</v>
          </cell>
        </row>
        <row r="36195">
          <cell r="S36195">
            <v>900243</v>
          </cell>
        </row>
        <row r="36196">
          <cell r="S36196">
            <v>1321519</v>
          </cell>
        </row>
        <row r="36197">
          <cell r="S36197">
            <v>1042550</v>
          </cell>
        </row>
        <row r="36198">
          <cell r="S36198">
            <v>4338000</v>
          </cell>
        </row>
        <row r="36199">
          <cell r="S36199">
            <v>1237597.93</v>
          </cell>
        </row>
        <row r="36200">
          <cell r="S36200">
            <v>8750</v>
          </cell>
          <cell r="BB36200" t="str">
            <v>Grønn</v>
          </cell>
        </row>
        <row r="36201">
          <cell r="S36201">
            <v>1946763.71</v>
          </cell>
        </row>
        <row r="36202">
          <cell r="S36202">
            <v>858531</v>
          </cell>
        </row>
        <row r="36203">
          <cell r="S36203">
            <v>544998.04</v>
          </cell>
        </row>
        <row r="36204">
          <cell r="S36204">
            <v>3337083.07</v>
          </cell>
          <cell r="BB36204" t="str">
            <v>Oransje</v>
          </cell>
        </row>
        <row r="36205">
          <cell r="S36205">
            <v>1751477</v>
          </cell>
        </row>
        <row r="36206">
          <cell r="S36206">
            <v>3326000</v>
          </cell>
        </row>
        <row r="36207">
          <cell r="S36207">
            <v>1704683</v>
          </cell>
          <cell r="BB36207" t="str">
            <v>Gul</v>
          </cell>
        </row>
        <row r="36208">
          <cell r="S36208">
            <v>3224840.96</v>
          </cell>
        </row>
        <row r="36209">
          <cell r="S36209">
            <v>1036030</v>
          </cell>
        </row>
        <row r="36210">
          <cell r="S36210">
            <v>920799.9</v>
          </cell>
        </row>
        <row r="36211">
          <cell r="S36211">
            <v>1002378</v>
          </cell>
        </row>
        <row r="36212">
          <cell r="S36212">
            <v>1103700</v>
          </cell>
        </row>
        <row r="36213">
          <cell r="S36213">
            <v>1869894</v>
          </cell>
          <cell r="BB36213" t="str">
            <v>Rød</v>
          </cell>
        </row>
        <row r="36214">
          <cell r="S36214">
            <v>1291642.1100000001</v>
          </cell>
        </row>
        <row r="36215">
          <cell r="S36215">
            <v>2373510.14</v>
          </cell>
        </row>
        <row r="36216">
          <cell r="S36216">
            <v>400000</v>
          </cell>
        </row>
        <row r="36217">
          <cell r="S36217">
            <v>4420271</v>
          </cell>
        </row>
        <row r="36218">
          <cell r="S36218">
            <v>635961.26</v>
          </cell>
        </row>
        <row r="36219">
          <cell r="S36219">
            <v>1110729</v>
          </cell>
        </row>
        <row r="36220">
          <cell r="S36220">
            <v>1171775</v>
          </cell>
        </row>
        <row r="36221">
          <cell r="S36221">
            <v>1262472</v>
          </cell>
        </row>
        <row r="36222">
          <cell r="S36222">
            <v>1381474</v>
          </cell>
        </row>
        <row r="36223">
          <cell r="S36223">
            <v>3370000</v>
          </cell>
        </row>
        <row r="36224">
          <cell r="S36224">
            <v>4392790.25</v>
          </cell>
          <cell r="BB36224" t="str">
            <v>Rød</v>
          </cell>
        </row>
        <row r="36225">
          <cell r="S36225">
            <v>1825318.11</v>
          </cell>
        </row>
        <row r="36226">
          <cell r="S36226">
            <v>1945000</v>
          </cell>
        </row>
        <row r="36227">
          <cell r="S36227">
            <v>601728</v>
          </cell>
        </row>
        <row r="36228">
          <cell r="S36228">
            <v>1009508</v>
          </cell>
          <cell r="BB36228" t="str">
            <v>Grønn</v>
          </cell>
        </row>
        <row r="36229">
          <cell r="S36229">
            <v>3800000</v>
          </cell>
        </row>
        <row r="36230">
          <cell r="S36230">
            <v>1751615.89</v>
          </cell>
        </row>
        <row r="36231">
          <cell r="S36231">
            <v>1760000</v>
          </cell>
        </row>
        <row r="36232">
          <cell r="S36232">
            <v>3454338</v>
          </cell>
        </row>
        <row r="36233">
          <cell r="S36233">
            <v>1862590.91</v>
          </cell>
        </row>
        <row r="36234">
          <cell r="S36234">
            <v>1657310</v>
          </cell>
        </row>
        <row r="36235">
          <cell r="S36235">
            <v>1773568</v>
          </cell>
        </row>
        <row r="36236">
          <cell r="S36236">
            <v>1974282</v>
          </cell>
        </row>
        <row r="36237">
          <cell r="S36237">
            <v>1144123</v>
          </cell>
        </row>
        <row r="36238">
          <cell r="S36238">
            <v>1923166.85</v>
          </cell>
          <cell r="BB36238" t="str">
            <v>Oransje</v>
          </cell>
        </row>
        <row r="36239">
          <cell r="S36239">
            <v>3145908</v>
          </cell>
        </row>
        <row r="36240">
          <cell r="S36240">
            <v>1498375</v>
          </cell>
        </row>
        <row r="36241">
          <cell r="S36241">
            <v>1299998.1000000001</v>
          </cell>
        </row>
        <row r="36242">
          <cell r="S36242">
            <v>649679.75</v>
          </cell>
        </row>
        <row r="36243">
          <cell r="S36243">
            <v>3043180</v>
          </cell>
        </row>
        <row r="36244">
          <cell r="S36244">
            <v>2587311</v>
          </cell>
        </row>
        <row r="36245">
          <cell r="S36245">
            <v>400400.97</v>
          </cell>
        </row>
        <row r="36246">
          <cell r="S36246">
            <v>1261229</v>
          </cell>
          <cell r="BB36246" t="str">
            <v>Rød</v>
          </cell>
        </row>
        <row r="36247">
          <cell r="S36247">
            <v>2685105</v>
          </cell>
        </row>
        <row r="36248">
          <cell r="S36248">
            <v>1039638</v>
          </cell>
        </row>
        <row r="36249">
          <cell r="S36249">
            <v>1640550</v>
          </cell>
        </row>
        <row r="36250">
          <cell r="S36250">
            <v>2122500</v>
          </cell>
        </row>
        <row r="36251">
          <cell r="S36251">
            <v>999997.86</v>
          </cell>
        </row>
        <row r="36252">
          <cell r="S36252">
            <v>139510</v>
          </cell>
        </row>
        <row r="36253">
          <cell r="S36253">
            <v>995168.08</v>
          </cell>
        </row>
        <row r="36254">
          <cell r="S36254">
            <v>1376559.74</v>
          </cell>
        </row>
        <row r="36255">
          <cell r="S36255">
            <v>303482.52</v>
          </cell>
        </row>
        <row r="36256">
          <cell r="S36256">
            <v>3375000</v>
          </cell>
        </row>
        <row r="36257">
          <cell r="S36257">
            <v>1754975</v>
          </cell>
        </row>
        <row r="36258">
          <cell r="S36258">
            <v>1255594</v>
          </cell>
        </row>
        <row r="36259">
          <cell r="S36259">
            <v>1792500</v>
          </cell>
        </row>
        <row r="36260">
          <cell r="S36260">
            <v>2457177</v>
          </cell>
        </row>
        <row r="36261">
          <cell r="S36261">
            <v>1906201</v>
          </cell>
          <cell r="BB36261" t="str">
            <v>Gul</v>
          </cell>
        </row>
        <row r="36262">
          <cell r="S36262">
            <v>889040</v>
          </cell>
        </row>
        <row r="36263">
          <cell r="S36263">
            <v>6085106</v>
          </cell>
        </row>
        <row r="36264">
          <cell r="S36264">
            <v>330000</v>
          </cell>
        </row>
        <row r="36265">
          <cell r="S36265">
            <v>5669837</v>
          </cell>
        </row>
        <row r="36266">
          <cell r="S36266">
            <v>1117452</v>
          </cell>
        </row>
        <row r="36267">
          <cell r="S36267">
            <v>1135366</v>
          </cell>
          <cell r="BB36267" t="str">
            <v>Gul</v>
          </cell>
        </row>
        <row r="36268">
          <cell r="S36268">
            <v>490976</v>
          </cell>
        </row>
        <row r="36269">
          <cell r="S36269">
            <v>685367.82</v>
          </cell>
          <cell r="BB36269" t="str">
            <v>Oransje</v>
          </cell>
        </row>
        <row r="36270">
          <cell r="S36270">
            <v>1109944.04</v>
          </cell>
          <cell r="BB36270" t="str">
            <v>Grønn</v>
          </cell>
        </row>
        <row r="36271">
          <cell r="S36271">
            <v>900416.3</v>
          </cell>
        </row>
        <row r="36272">
          <cell r="S36272">
            <v>1336356</v>
          </cell>
        </row>
        <row r="36273">
          <cell r="S36273">
            <v>617442</v>
          </cell>
        </row>
        <row r="36274">
          <cell r="S36274">
            <v>1653171</v>
          </cell>
          <cell r="BB36274" t="str">
            <v>Oransje</v>
          </cell>
        </row>
        <row r="36275">
          <cell r="S36275">
            <v>12500</v>
          </cell>
          <cell r="BB36275" t="str">
            <v>Grønn</v>
          </cell>
        </row>
        <row r="36276">
          <cell r="S36276">
            <v>3300000</v>
          </cell>
        </row>
        <row r="36277">
          <cell r="S36277">
            <v>1471357</v>
          </cell>
        </row>
        <row r="36278">
          <cell r="S36278">
            <v>788660.6</v>
          </cell>
        </row>
        <row r="36279">
          <cell r="S36279">
            <v>1339008</v>
          </cell>
        </row>
        <row r="36280">
          <cell r="S36280">
            <v>2412870</v>
          </cell>
        </row>
        <row r="36281">
          <cell r="S36281">
            <v>111817</v>
          </cell>
        </row>
        <row r="36282">
          <cell r="S36282">
            <v>529503.30000000005</v>
          </cell>
        </row>
        <row r="36283">
          <cell r="S36283">
            <v>650164</v>
          </cell>
        </row>
        <row r="36284">
          <cell r="S36284">
            <v>5078000</v>
          </cell>
          <cell r="BB36284" t="str">
            <v>Rød</v>
          </cell>
        </row>
        <row r="36285">
          <cell r="S36285">
            <v>596322</v>
          </cell>
        </row>
        <row r="36286">
          <cell r="S36286">
            <v>1632636</v>
          </cell>
        </row>
        <row r="36287">
          <cell r="S36287">
            <v>970422</v>
          </cell>
        </row>
        <row r="36288">
          <cell r="S36288">
            <v>2260703</v>
          </cell>
        </row>
        <row r="36289">
          <cell r="S36289">
            <v>3098950.58</v>
          </cell>
        </row>
        <row r="36290">
          <cell r="S36290">
            <v>1201922</v>
          </cell>
          <cell r="BB36290" t="str">
            <v>Oransje</v>
          </cell>
        </row>
        <row r="36291">
          <cell r="S36291">
            <v>1136453.1399999999</v>
          </cell>
        </row>
        <row r="36292">
          <cell r="S36292">
            <v>1554122</v>
          </cell>
        </row>
        <row r="36293">
          <cell r="S36293">
            <v>1267500</v>
          </cell>
        </row>
        <row r="36294">
          <cell r="S36294">
            <v>1002378</v>
          </cell>
        </row>
        <row r="36295">
          <cell r="S36295">
            <v>4267546.54</v>
          </cell>
        </row>
        <row r="36296">
          <cell r="S36296">
            <v>1949162.8</v>
          </cell>
        </row>
        <row r="36297">
          <cell r="S36297">
            <v>1064859.92</v>
          </cell>
        </row>
        <row r="36298">
          <cell r="S36298">
            <v>1032731.67</v>
          </cell>
        </row>
        <row r="36299">
          <cell r="S36299">
            <v>1519907.11</v>
          </cell>
        </row>
        <row r="36300">
          <cell r="S36300">
            <v>728460.78</v>
          </cell>
        </row>
        <row r="36301">
          <cell r="S36301">
            <v>1350154.87</v>
          </cell>
        </row>
        <row r="36302">
          <cell r="S36302">
            <v>588663.1</v>
          </cell>
        </row>
        <row r="36303">
          <cell r="S36303">
            <v>2418296.7200000002</v>
          </cell>
        </row>
        <row r="36304">
          <cell r="S36304">
            <v>2309500</v>
          </cell>
        </row>
        <row r="36305">
          <cell r="S36305">
            <v>944125</v>
          </cell>
        </row>
        <row r="36306">
          <cell r="S36306">
            <v>2117138.94</v>
          </cell>
        </row>
        <row r="36307">
          <cell r="S36307">
            <v>1206297.18</v>
          </cell>
        </row>
        <row r="36308">
          <cell r="S36308">
            <v>560069</v>
          </cell>
        </row>
        <row r="36309">
          <cell r="S36309">
            <v>1440206</v>
          </cell>
          <cell r="BB36309" t="str">
            <v>Oransje</v>
          </cell>
        </row>
        <row r="36310">
          <cell r="S36310">
            <v>1423689</v>
          </cell>
        </row>
        <row r="36311">
          <cell r="S36311">
            <v>1036329</v>
          </cell>
        </row>
        <row r="36312">
          <cell r="S36312">
            <v>3851763</v>
          </cell>
        </row>
        <row r="36313">
          <cell r="S36313">
            <v>1940000</v>
          </cell>
        </row>
        <row r="36314">
          <cell r="S36314">
            <v>1996215.81</v>
          </cell>
        </row>
        <row r="36315">
          <cell r="S36315">
            <v>2790000</v>
          </cell>
        </row>
        <row r="36316">
          <cell r="S36316">
            <v>1102988.76</v>
          </cell>
        </row>
        <row r="36317">
          <cell r="S36317">
            <v>2060000</v>
          </cell>
        </row>
        <row r="36318">
          <cell r="S36318">
            <v>3833731</v>
          </cell>
        </row>
        <row r="36319">
          <cell r="S36319">
            <v>868918</v>
          </cell>
        </row>
        <row r="36320">
          <cell r="S36320">
            <v>1987626.81</v>
          </cell>
        </row>
        <row r="36321">
          <cell r="S36321">
            <v>616618.15</v>
          </cell>
        </row>
        <row r="36322">
          <cell r="S36322">
            <v>660233.65</v>
          </cell>
        </row>
        <row r="36323">
          <cell r="S36323">
            <v>909364</v>
          </cell>
        </row>
        <row r="36324">
          <cell r="S36324">
            <v>2107500</v>
          </cell>
        </row>
        <row r="36325">
          <cell r="S36325">
            <v>1426745</v>
          </cell>
        </row>
        <row r="36326">
          <cell r="S36326">
            <v>1120141</v>
          </cell>
        </row>
        <row r="36327">
          <cell r="S36327">
            <v>310698</v>
          </cell>
        </row>
        <row r="36328">
          <cell r="S36328">
            <v>1186076.8799999999</v>
          </cell>
        </row>
        <row r="36329">
          <cell r="S36329">
            <v>2250000</v>
          </cell>
        </row>
        <row r="36330">
          <cell r="S36330">
            <v>3125000</v>
          </cell>
        </row>
        <row r="36331">
          <cell r="S36331">
            <v>1106644</v>
          </cell>
          <cell r="BB36331" t="str">
            <v>Rød</v>
          </cell>
        </row>
        <row r="36332">
          <cell r="S36332">
            <v>408152</v>
          </cell>
        </row>
        <row r="36333">
          <cell r="S36333">
            <v>4547183.88</v>
          </cell>
          <cell r="BB36333" t="str">
            <v>Oransje</v>
          </cell>
        </row>
        <row r="36334">
          <cell r="S36334">
            <v>1534335</v>
          </cell>
        </row>
        <row r="36335">
          <cell r="S36335">
            <v>1129729</v>
          </cell>
        </row>
        <row r="36336">
          <cell r="S36336">
            <v>2224000</v>
          </cell>
        </row>
        <row r="36337">
          <cell r="S36337">
            <v>1810972.6</v>
          </cell>
        </row>
        <row r="36338">
          <cell r="S36338">
            <v>1467020</v>
          </cell>
        </row>
        <row r="36339">
          <cell r="S36339">
            <v>4914000</v>
          </cell>
        </row>
        <row r="36340">
          <cell r="S36340">
            <v>1072454</v>
          </cell>
        </row>
        <row r="36341">
          <cell r="S36341">
            <v>1303757</v>
          </cell>
        </row>
        <row r="36342">
          <cell r="S36342">
            <v>603457</v>
          </cell>
        </row>
        <row r="36343">
          <cell r="S36343">
            <v>1912500</v>
          </cell>
        </row>
        <row r="36344">
          <cell r="S36344">
            <v>1307007.42</v>
          </cell>
        </row>
        <row r="36345">
          <cell r="S36345">
            <v>786984.13</v>
          </cell>
        </row>
        <row r="36346">
          <cell r="S36346">
            <v>1133097</v>
          </cell>
        </row>
        <row r="36347">
          <cell r="S36347">
            <v>1246431</v>
          </cell>
        </row>
        <row r="36348">
          <cell r="S36348">
            <v>222710.76</v>
          </cell>
        </row>
        <row r="36349">
          <cell r="S36349">
            <v>1851247</v>
          </cell>
          <cell r="BB36349" t="str">
            <v>Rød</v>
          </cell>
        </row>
        <row r="36350">
          <cell r="S36350">
            <v>965142</v>
          </cell>
        </row>
        <row r="36351">
          <cell r="S36351">
            <v>386260</v>
          </cell>
        </row>
        <row r="36352">
          <cell r="S36352">
            <v>2074040</v>
          </cell>
        </row>
        <row r="36353">
          <cell r="S36353">
            <v>2810000</v>
          </cell>
        </row>
        <row r="36354">
          <cell r="S36354">
            <v>460651</v>
          </cell>
        </row>
        <row r="36355">
          <cell r="S36355">
            <v>2500000</v>
          </cell>
        </row>
        <row r="36356">
          <cell r="S36356">
            <v>523863.97</v>
          </cell>
        </row>
        <row r="36357">
          <cell r="S36357">
            <v>999847.62</v>
          </cell>
        </row>
        <row r="36358">
          <cell r="S36358">
            <v>1874809.64</v>
          </cell>
        </row>
        <row r="36359">
          <cell r="S36359">
            <v>837000</v>
          </cell>
        </row>
        <row r="36360">
          <cell r="S36360">
            <v>2144664.7000000002</v>
          </cell>
        </row>
        <row r="36361">
          <cell r="S36361">
            <v>1500000</v>
          </cell>
        </row>
        <row r="36362">
          <cell r="S36362">
            <v>339425</v>
          </cell>
        </row>
        <row r="36363">
          <cell r="S36363">
            <v>1081437</v>
          </cell>
        </row>
        <row r="36364">
          <cell r="S36364">
            <v>6687511</v>
          </cell>
        </row>
        <row r="36365">
          <cell r="S36365">
            <v>910591.07</v>
          </cell>
        </row>
        <row r="36366">
          <cell r="S36366">
            <v>858000</v>
          </cell>
        </row>
        <row r="36367">
          <cell r="S36367">
            <v>861452.4</v>
          </cell>
          <cell r="BB36367" t="str">
            <v>Oransje</v>
          </cell>
        </row>
        <row r="36368">
          <cell r="S36368">
            <v>6300000</v>
          </cell>
        </row>
        <row r="36369">
          <cell r="S36369">
            <v>227060</v>
          </cell>
        </row>
        <row r="36370">
          <cell r="S36370">
            <v>4200000</v>
          </cell>
        </row>
        <row r="36371">
          <cell r="S36371">
            <v>4200000</v>
          </cell>
        </row>
        <row r="36372">
          <cell r="S36372">
            <v>1674265</v>
          </cell>
          <cell r="BB36372" t="str">
            <v>Oransje</v>
          </cell>
        </row>
        <row r="36373">
          <cell r="S36373">
            <v>1344346.09</v>
          </cell>
        </row>
        <row r="36374">
          <cell r="S36374">
            <v>709409</v>
          </cell>
        </row>
        <row r="36375">
          <cell r="S36375">
            <v>740792</v>
          </cell>
        </row>
        <row r="36376">
          <cell r="S36376">
            <v>2275375</v>
          </cell>
        </row>
        <row r="36377">
          <cell r="S36377">
            <v>1591838.96</v>
          </cell>
        </row>
        <row r="36378">
          <cell r="S36378">
            <v>1099080.76</v>
          </cell>
        </row>
        <row r="36379">
          <cell r="S36379">
            <v>1764699</v>
          </cell>
        </row>
        <row r="36380">
          <cell r="S36380">
            <v>726407.05</v>
          </cell>
        </row>
        <row r="36381">
          <cell r="S36381">
            <v>2502000</v>
          </cell>
        </row>
        <row r="36382">
          <cell r="S36382">
            <v>2659509</v>
          </cell>
        </row>
        <row r="36383">
          <cell r="S36383">
            <v>975600</v>
          </cell>
        </row>
        <row r="36384">
          <cell r="S36384">
            <v>978290.8</v>
          </cell>
        </row>
        <row r="36385">
          <cell r="S36385">
            <v>1160623</v>
          </cell>
          <cell r="BB36385" t="str">
            <v>Rød</v>
          </cell>
        </row>
        <row r="36386">
          <cell r="S36386">
            <v>817182</v>
          </cell>
        </row>
        <row r="36387">
          <cell r="S36387">
            <v>1215509</v>
          </cell>
        </row>
        <row r="36388">
          <cell r="S36388">
            <v>710923</v>
          </cell>
        </row>
        <row r="36389">
          <cell r="S36389">
            <v>1054462</v>
          </cell>
        </row>
        <row r="36390">
          <cell r="S36390">
            <v>1156542</v>
          </cell>
        </row>
        <row r="36391">
          <cell r="S36391">
            <v>1129909.24</v>
          </cell>
        </row>
        <row r="36392">
          <cell r="S36392">
            <v>1169823.92</v>
          </cell>
          <cell r="BB36392" t="str">
            <v>Rød</v>
          </cell>
        </row>
        <row r="36393">
          <cell r="S36393">
            <v>1094539.83</v>
          </cell>
        </row>
        <row r="36394">
          <cell r="S36394">
            <v>345000</v>
          </cell>
        </row>
        <row r="36395">
          <cell r="S36395">
            <v>935204</v>
          </cell>
        </row>
        <row r="36396">
          <cell r="S36396">
            <v>657991</v>
          </cell>
        </row>
        <row r="36397">
          <cell r="S36397">
            <v>933855.09</v>
          </cell>
        </row>
        <row r="36398">
          <cell r="S36398">
            <v>1788118</v>
          </cell>
        </row>
        <row r="36399">
          <cell r="S36399">
            <v>2094000</v>
          </cell>
          <cell r="BB36399" t="str">
            <v>Gul</v>
          </cell>
        </row>
        <row r="36400">
          <cell r="S36400">
            <v>364298</v>
          </cell>
        </row>
        <row r="36401">
          <cell r="S36401">
            <v>2634844.66</v>
          </cell>
        </row>
        <row r="36402">
          <cell r="S36402">
            <v>3045000</v>
          </cell>
        </row>
        <row r="36403">
          <cell r="S36403">
            <v>1025519</v>
          </cell>
        </row>
        <row r="36404">
          <cell r="S36404">
            <v>1123075</v>
          </cell>
        </row>
        <row r="36405">
          <cell r="S36405">
            <v>1300000</v>
          </cell>
        </row>
        <row r="36406">
          <cell r="S36406">
            <v>1242939.6100000001</v>
          </cell>
        </row>
        <row r="36407">
          <cell r="S36407">
            <v>843257</v>
          </cell>
        </row>
        <row r="36408">
          <cell r="S36408">
            <v>1760183.93</v>
          </cell>
        </row>
        <row r="36409">
          <cell r="S36409">
            <v>1372786.97</v>
          </cell>
        </row>
        <row r="36410">
          <cell r="S36410">
            <v>1958434</v>
          </cell>
        </row>
        <row r="36411">
          <cell r="S36411">
            <v>1342423.35</v>
          </cell>
        </row>
        <row r="36412">
          <cell r="S36412">
            <v>530000</v>
          </cell>
        </row>
        <row r="36413">
          <cell r="S36413">
            <v>3802500</v>
          </cell>
        </row>
        <row r="36414">
          <cell r="S36414">
            <v>3340161</v>
          </cell>
        </row>
        <row r="36415">
          <cell r="S36415">
            <v>1152030.72</v>
          </cell>
        </row>
        <row r="36416">
          <cell r="S36416">
            <v>3756201.8</v>
          </cell>
          <cell r="BB36416" t="str">
            <v>Grønn</v>
          </cell>
        </row>
        <row r="36417">
          <cell r="S36417">
            <v>785171</v>
          </cell>
          <cell r="BB36417" t="str">
            <v>Rød</v>
          </cell>
        </row>
        <row r="36418">
          <cell r="S36418">
            <v>14598.45</v>
          </cell>
        </row>
        <row r="36419">
          <cell r="S36419">
            <v>634277.99</v>
          </cell>
        </row>
        <row r="36420">
          <cell r="S36420">
            <v>1026912</v>
          </cell>
        </row>
        <row r="36421">
          <cell r="S36421">
            <v>1237089.32</v>
          </cell>
          <cell r="BB36421" t="str">
            <v>Gul</v>
          </cell>
        </row>
        <row r="36422">
          <cell r="S36422">
            <v>6160000</v>
          </cell>
        </row>
        <row r="36423">
          <cell r="S36423">
            <v>1282106.18</v>
          </cell>
        </row>
        <row r="36424">
          <cell r="S36424">
            <v>2997579</v>
          </cell>
          <cell r="BB36424" t="str">
            <v>Oransje</v>
          </cell>
        </row>
        <row r="36425">
          <cell r="S36425">
            <v>1427820.69</v>
          </cell>
        </row>
        <row r="36426">
          <cell r="S36426">
            <v>2919.7</v>
          </cell>
        </row>
        <row r="36427">
          <cell r="S36427">
            <v>560619</v>
          </cell>
        </row>
        <row r="36428">
          <cell r="S36428">
            <v>492810</v>
          </cell>
        </row>
        <row r="36429">
          <cell r="S36429">
            <v>1640449</v>
          </cell>
        </row>
        <row r="36430">
          <cell r="S36430">
            <v>890939</v>
          </cell>
        </row>
        <row r="36431">
          <cell r="S36431">
            <v>1885000</v>
          </cell>
        </row>
        <row r="36432">
          <cell r="S36432">
            <v>734824</v>
          </cell>
        </row>
        <row r="36433">
          <cell r="S36433">
            <v>867319</v>
          </cell>
        </row>
        <row r="36434">
          <cell r="S36434">
            <v>2268338.46</v>
          </cell>
        </row>
        <row r="36435">
          <cell r="S36435">
            <v>2457817.02</v>
          </cell>
        </row>
        <row r="36436">
          <cell r="S36436">
            <v>1178741</v>
          </cell>
        </row>
        <row r="36437">
          <cell r="S36437">
            <v>796332</v>
          </cell>
        </row>
        <row r="36438">
          <cell r="S36438">
            <v>1419879.38</v>
          </cell>
        </row>
        <row r="36439">
          <cell r="S36439">
            <v>806188.14</v>
          </cell>
        </row>
        <row r="36440">
          <cell r="S36440">
            <v>91250</v>
          </cell>
        </row>
        <row r="36441">
          <cell r="S36441">
            <v>1310562</v>
          </cell>
        </row>
        <row r="36442">
          <cell r="S36442">
            <v>1292678</v>
          </cell>
        </row>
        <row r="36443">
          <cell r="S36443">
            <v>400000</v>
          </cell>
        </row>
        <row r="36444">
          <cell r="S36444">
            <v>1400000</v>
          </cell>
        </row>
        <row r="36445">
          <cell r="S36445">
            <v>2118000</v>
          </cell>
        </row>
        <row r="36446">
          <cell r="S36446">
            <v>1655989</v>
          </cell>
        </row>
        <row r="36447">
          <cell r="S36447">
            <v>950000</v>
          </cell>
        </row>
        <row r="36448">
          <cell r="S36448">
            <v>1192980</v>
          </cell>
        </row>
        <row r="36449">
          <cell r="S36449">
            <v>919961</v>
          </cell>
        </row>
        <row r="36450">
          <cell r="S36450">
            <v>266113.64</v>
          </cell>
        </row>
        <row r="36451">
          <cell r="S36451">
            <v>634843.46</v>
          </cell>
        </row>
        <row r="36452">
          <cell r="S36452">
            <v>276833</v>
          </cell>
        </row>
        <row r="36453">
          <cell r="S36453">
            <v>528473.64</v>
          </cell>
        </row>
        <row r="36454">
          <cell r="S36454">
            <v>40000.14</v>
          </cell>
        </row>
        <row r="36455">
          <cell r="S36455">
            <v>400876</v>
          </cell>
        </row>
        <row r="36456">
          <cell r="S36456">
            <v>834609.18</v>
          </cell>
        </row>
        <row r="36457">
          <cell r="S36457">
            <v>476787.96</v>
          </cell>
        </row>
        <row r="36458">
          <cell r="S36458">
            <v>819874.71</v>
          </cell>
        </row>
        <row r="36459">
          <cell r="S36459">
            <v>736658.15</v>
          </cell>
        </row>
        <row r="36460">
          <cell r="S36460">
            <v>1185947</v>
          </cell>
        </row>
        <row r="36461">
          <cell r="S36461">
            <v>2396861.88</v>
          </cell>
        </row>
        <row r="36462">
          <cell r="S36462">
            <v>1074104</v>
          </cell>
        </row>
        <row r="36463">
          <cell r="S36463">
            <v>2158443</v>
          </cell>
        </row>
        <row r="36464">
          <cell r="S36464">
            <v>888000</v>
          </cell>
        </row>
        <row r="36465">
          <cell r="S36465">
            <v>747014.59</v>
          </cell>
        </row>
        <row r="36466">
          <cell r="S36466">
            <v>1099993.77</v>
          </cell>
        </row>
        <row r="36467">
          <cell r="S36467">
            <v>2430000</v>
          </cell>
        </row>
        <row r="36468">
          <cell r="S36468">
            <v>2152105</v>
          </cell>
        </row>
        <row r="36469">
          <cell r="S36469">
            <v>1862673.61</v>
          </cell>
        </row>
        <row r="36470">
          <cell r="S36470">
            <v>941329</v>
          </cell>
        </row>
        <row r="36471">
          <cell r="S36471">
            <v>1821453</v>
          </cell>
        </row>
        <row r="36472">
          <cell r="S36472">
            <v>1462165</v>
          </cell>
          <cell r="BB36472" t="str">
            <v>Oransje</v>
          </cell>
        </row>
        <row r="36473">
          <cell r="S36473">
            <v>3421742</v>
          </cell>
          <cell r="BB36473" t="str">
            <v>Rød</v>
          </cell>
        </row>
        <row r="36474">
          <cell r="S36474">
            <v>1639025</v>
          </cell>
        </row>
        <row r="36475">
          <cell r="S36475">
            <v>1204317</v>
          </cell>
          <cell r="BB36475" t="str">
            <v>Oransje</v>
          </cell>
        </row>
        <row r="36476">
          <cell r="S36476">
            <v>974351.53</v>
          </cell>
          <cell r="BB36476" t="str">
            <v>Oransje</v>
          </cell>
        </row>
        <row r="36477">
          <cell r="S36477">
            <v>1343937</v>
          </cell>
        </row>
        <row r="36478">
          <cell r="S36478">
            <v>2010000</v>
          </cell>
        </row>
        <row r="36479">
          <cell r="S36479">
            <v>1401153</v>
          </cell>
          <cell r="BB36479" t="str">
            <v>Oransje</v>
          </cell>
        </row>
        <row r="36480">
          <cell r="S36480">
            <v>720000</v>
          </cell>
        </row>
        <row r="36481">
          <cell r="S36481">
            <v>1047482.36</v>
          </cell>
        </row>
        <row r="36482">
          <cell r="S36482">
            <v>1400000</v>
          </cell>
        </row>
        <row r="36483">
          <cell r="S36483">
            <v>176657.97</v>
          </cell>
        </row>
        <row r="36484">
          <cell r="S36484">
            <v>1272754</v>
          </cell>
        </row>
        <row r="36485">
          <cell r="S36485">
            <v>1227413</v>
          </cell>
        </row>
        <row r="36486">
          <cell r="S36486">
            <v>1172974</v>
          </cell>
        </row>
        <row r="36487">
          <cell r="S36487">
            <v>3500400</v>
          </cell>
          <cell r="BB36487" t="str">
            <v>Oransje</v>
          </cell>
        </row>
        <row r="36488">
          <cell r="S36488">
            <v>630000</v>
          </cell>
        </row>
        <row r="36489">
          <cell r="S36489">
            <v>1406891</v>
          </cell>
        </row>
        <row r="36490">
          <cell r="S36490">
            <v>350000</v>
          </cell>
        </row>
        <row r="36491">
          <cell r="S36491">
            <v>1899224.87</v>
          </cell>
        </row>
        <row r="36492">
          <cell r="S36492">
            <v>1883134</v>
          </cell>
        </row>
        <row r="36493">
          <cell r="S36493">
            <v>400670</v>
          </cell>
        </row>
        <row r="36494">
          <cell r="S36494">
            <v>1328942.22</v>
          </cell>
        </row>
        <row r="36495">
          <cell r="S36495">
            <v>2040999.25</v>
          </cell>
        </row>
        <row r="36496">
          <cell r="S36496">
            <v>1932830</v>
          </cell>
        </row>
        <row r="36497">
          <cell r="S36497">
            <v>334849</v>
          </cell>
        </row>
        <row r="36498">
          <cell r="S36498">
            <v>4800000</v>
          </cell>
        </row>
        <row r="36499">
          <cell r="S36499">
            <v>1632000</v>
          </cell>
        </row>
        <row r="36500">
          <cell r="S36500">
            <v>756819</v>
          </cell>
        </row>
        <row r="36501">
          <cell r="S36501">
            <v>4083271</v>
          </cell>
        </row>
        <row r="36502">
          <cell r="S36502">
            <v>2260314.9900000002</v>
          </cell>
        </row>
        <row r="36503">
          <cell r="S36503">
            <v>3291699</v>
          </cell>
        </row>
        <row r="36504">
          <cell r="S36504">
            <v>929729</v>
          </cell>
        </row>
        <row r="36505">
          <cell r="S36505">
            <v>1005882</v>
          </cell>
        </row>
        <row r="36506">
          <cell r="S36506">
            <v>2900000</v>
          </cell>
        </row>
        <row r="36507">
          <cell r="S36507">
            <v>1265053</v>
          </cell>
        </row>
        <row r="36508">
          <cell r="S36508">
            <v>1356000</v>
          </cell>
          <cell r="BB36508" t="str">
            <v>Rød</v>
          </cell>
        </row>
        <row r="36509">
          <cell r="S36509">
            <v>1217250</v>
          </cell>
        </row>
        <row r="36510">
          <cell r="S36510">
            <v>1489566</v>
          </cell>
        </row>
        <row r="36511">
          <cell r="S36511">
            <v>1420072</v>
          </cell>
        </row>
        <row r="36512">
          <cell r="S36512">
            <v>1599368</v>
          </cell>
        </row>
        <row r="36513">
          <cell r="S36513">
            <v>1311743</v>
          </cell>
        </row>
        <row r="36514">
          <cell r="S36514">
            <v>586397</v>
          </cell>
        </row>
        <row r="36515">
          <cell r="S36515">
            <v>1571298.77</v>
          </cell>
          <cell r="BB36515" t="str">
            <v>Oransje</v>
          </cell>
        </row>
        <row r="36516">
          <cell r="S36516">
            <v>782113</v>
          </cell>
          <cell r="BB36516" t="str">
            <v>Oransje</v>
          </cell>
        </row>
        <row r="36517">
          <cell r="S36517">
            <v>4598551</v>
          </cell>
        </row>
        <row r="36518">
          <cell r="S36518">
            <v>2274920.59</v>
          </cell>
        </row>
        <row r="36519">
          <cell r="S36519">
            <v>414630</v>
          </cell>
        </row>
        <row r="36520">
          <cell r="S36520">
            <v>889504</v>
          </cell>
        </row>
        <row r="36521">
          <cell r="S36521">
            <v>3217500</v>
          </cell>
        </row>
        <row r="36522">
          <cell r="S36522">
            <v>981814</v>
          </cell>
        </row>
        <row r="36523">
          <cell r="S36523">
            <v>6116856</v>
          </cell>
        </row>
        <row r="36524">
          <cell r="S36524">
            <v>1810091</v>
          </cell>
        </row>
        <row r="36525">
          <cell r="S36525">
            <v>336000.49</v>
          </cell>
        </row>
        <row r="36526">
          <cell r="S36526">
            <v>2450498</v>
          </cell>
        </row>
        <row r="36527">
          <cell r="S36527">
            <v>2000000</v>
          </cell>
        </row>
        <row r="36528">
          <cell r="S36528">
            <v>1405000</v>
          </cell>
        </row>
        <row r="36529">
          <cell r="S36529">
            <v>1200000</v>
          </cell>
        </row>
        <row r="36530">
          <cell r="S36530">
            <v>1100000</v>
          </cell>
        </row>
        <row r="36531">
          <cell r="S36531">
            <v>751165</v>
          </cell>
        </row>
        <row r="36532">
          <cell r="S36532">
            <v>845228.25</v>
          </cell>
        </row>
        <row r="36533">
          <cell r="S36533">
            <v>1201904.3500000001</v>
          </cell>
          <cell r="BB36533" t="str">
            <v>Gul</v>
          </cell>
        </row>
        <row r="36534">
          <cell r="S36534">
            <v>921218</v>
          </cell>
        </row>
        <row r="36535">
          <cell r="S36535">
            <v>1000000</v>
          </cell>
        </row>
        <row r="36536">
          <cell r="S36536">
            <v>2000000</v>
          </cell>
        </row>
        <row r="36537">
          <cell r="S36537">
            <v>1094106.42</v>
          </cell>
        </row>
        <row r="36538">
          <cell r="S36538">
            <v>1693733</v>
          </cell>
        </row>
        <row r="36539">
          <cell r="S36539">
            <v>1972837.41</v>
          </cell>
        </row>
        <row r="36540">
          <cell r="S36540">
            <v>642707.41</v>
          </cell>
          <cell r="BB36540" t="str">
            <v>Rød</v>
          </cell>
        </row>
        <row r="36541">
          <cell r="S36541">
            <v>14608.12</v>
          </cell>
        </row>
        <row r="36542">
          <cell r="S36542">
            <v>1012028.41</v>
          </cell>
        </row>
        <row r="36543">
          <cell r="S36543">
            <v>929998.69</v>
          </cell>
          <cell r="BB36543" t="str">
            <v>Rød</v>
          </cell>
        </row>
        <row r="36544">
          <cell r="S36544">
            <v>-46.57</v>
          </cell>
        </row>
        <row r="36545">
          <cell r="S36545">
            <v>1261000</v>
          </cell>
        </row>
        <row r="36546">
          <cell r="S36546">
            <v>1022000</v>
          </cell>
          <cell r="BB36546" t="str">
            <v>Oransje</v>
          </cell>
        </row>
        <row r="36547">
          <cell r="S36547">
            <v>2500000</v>
          </cell>
        </row>
        <row r="36548">
          <cell r="S36548">
            <v>374658.45</v>
          </cell>
        </row>
        <row r="36549">
          <cell r="S36549">
            <v>951852.41</v>
          </cell>
        </row>
        <row r="36550">
          <cell r="S36550">
            <v>874990.18</v>
          </cell>
        </row>
        <row r="36551">
          <cell r="S36551">
            <v>934890</v>
          </cell>
        </row>
        <row r="36552">
          <cell r="S36552">
            <v>1331000</v>
          </cell>
        </row>
        <row r="36553">
          <cell r="S36553">
            <v>734701.28</v>
          </cell>
        </row>
        <row r="36554">
          <cell r="S36554">
            <v>3250000</v>
          </cell>
        </row>
        <row r="36555">
          <cell r="S36555">
            <v>850000</v>
          </cell>
        </row>
        <row r="36556">
          <cell r="S36556">
            <v>489538</v>
          </cell>
        </row>
        <row r="36557">
          <cell r="S36557">
            <v>982395.84</v>
          </cell>
        </row>
        <row r="36558">
          <cell r="S36558">
            <v>619500</v>
          </cell>
        </row>
        <row r="36559">
          <cell r="S36559">
            <v>264884</v>
          </cell>
        </row>
        <row r="36560">
          <cell r="S36560">
            <v>184918.24</v>
          </cell>
        </row>
        <row r="36561">
          <cell r="S36561">
            <v>499871</v>
          </cell>
        </row>
        <row r="36562">
          <cell r="S36562">
            <v>1458241</v>
          </cell>
        </row>
        <row r="36563">
          <cell r="S36563">
            <v>1496565</v>
          </cell>
        </row>
        <row r="36564">
          <cell r="S36564">
            <v>1290640</v>
          </cell>
          <cell r="BB36564" t="str">
            <v>Lys grønn</v>
          </cell>
        </row>
        <row r="36565">
          <cell r="S36565">
            <v>1581650</v>
          </cell>
        </row>
        <row r="36566">
          <cell r="S36566">
            <v>1787639</v>
          </cell>
          <cell r="BB36566" t="str">
            <v>Gul</v>
          </cell>
        </row>
        <row r="36567">
          <cell r="S36567">
            <v>2190225</v>
          </cell>
        </row>
        <row r="36568">
          <cell r="S36568">
            <v>1620000</v>
          </cell>
        </row>
        <row r="36569">
          <cell r="S36569">
            <v>1580515</v>
          </cell>
        </row>
        <row r="36570">
          <cell r="S36570">
            <v>1068222</v>
          </cell>
        </row>
        <row r="36571">
          <cell r="S36571">
            <v>1811687</v>
          </cell>
        </row>
        <row r="36572">
          <cell r="S36572">
            <v>9610.86</v>
          </cell>
          <cell r="BB36572" t="str">
            <v>Gul</v>
          </cell>
        </row>
        <row r="36573">
          <cell r="S36573">
            <v>2308535</v>
          </cell>
        </row>
        <row r="36574">
          <cell r="S36574">
            <v>1235054</v>
          </cell>
        </row>
        <row r="36575">
          <cell r="S36575">
            <v>1351881.44</v>
          </cell>
        </row>
        <row r="36576">
          <cell r="S36576">
            <v>2493474</v>
          </cell>
        </row>
        <row r="36577">
          <cell r="S36577">
            <v>1037501</v>
          </cell>
        </row>
        <row r="36578">
          <cell r="S36578">
            <v>4059909.08</v>
          </cell>
        </row>
        <row r="36579">
          <cell r="S36579">
            <v>581000</v>
          </cell>
        </row>
        <row r="36580">
          <cell r="S36580">
            <v>1858216.12</v>
          </cell>
        </row>
        <row r="36581">
          <cell r="S36581">
            <v>850134</v>
          </cell>
          <cell r="BB36581" t="str">
            <v>Lys grønn</v>
          </cell>
        </row>
        <row r="36582">
          <cell r="S36582">
            <v>7220847.54</v>
          </cell>
        </row>
        <row r="36583">
          <cell r="S36583">
            <v>2209824</v>
          </cell>
        </row>
        <row r="36584">
          <cell r="S36584">
            <v>887640</v>
          </cell>
          <cell r="BB36584" t="str">
            <v>Gul</v>
          </cell>
        </row>
        <row r="36585">
          <cell r="S36585">
            <v>415923</v>
          </cell>
        </row>
        <row r="36586">
          <cell r="S36586">
            <v>2180000</v>
          </cell>
        </row>
        <row r="36587">
          <cell r="S36587">
            <v>3167392</v>
          </cell>
        </row>
        <row r="36588">
          <cell r="S36588">
            <v>1146619</v>
          </cell>
        </row>
        <row r="36589">
          <cell r="S36589">
            <v>322559.64</v>
          </cell>
        </row>
        <row r="36590">
          <cell r="S36590">
            <v>2322055.6800000002</v>
          </cell>
        </row>
        <row r="36591">
          <cell r="S36591">
            <v>2136000</v>
          </cell>
        </row>
        <row r="36592">
          <cell r="S36592">
            <v>642909.48</v>
          </cell>
        </row>
        <row r="36593">
          <cell r="S36593">
            <v>2657670</v>
          </cell>
        </row>
        <row r="36594">
          <cell r="S36594">
            <v>990151</v>
          </cell>
          <cell r="BB36594" t="str">
            <v>Rød</v>
          </cell>
        </row>
        <row r="36595">
          <cell r="S36595">
            <v>1878731</v>
          </cell>
        </row>
        <row r="36596">
          <cell r="S36596">
            <v>676471</v>
          </cell>
        </row>
        <row r="36597">
          <cell r="S36597">
            <v>1609125</v>
          </cell>
        </row>
        <row r="36598">
          <cell r="S36598">
            <v>1159913</v>
          </cell>
          <cell r="BB36598" t="str">
            <v>Oransje</v>
          </cell>
        </row>
        <row r="36599">
          <cell r="S36599">
            <v>1040320</v>
          </cell>
          <cell r="BB36599" t="str">
            <v>Grønn</v>
          </cell>
        </row>
        <row r="36600">
          <cell r="S36600">
            <v>1323288.01</v>
          </cell>
        </row>
        <row r="36601">
          <cell r="S36601">
            <v>1177871</v>
          </cell>
        </row>
        <row r="36602">
          <cell r="S36602">
            <v>1834463.07</v>
          </cell>
        </row>
        <row r="36603">
          <cell r="S36603">
            <v>1973000</v>
          </cell>
        </row>
        <row r="36604">
          <cell r="S36604">
            <v>12977562</v>
          </cell>
        </row>
        <row r="36605">
          <cell r="S36605">
            <v>40996.269999999997</v>
          </cell>
        </row>
        <row r="36606">
          <cell r="S36606">
            <v>2343541</v>
          </cell>
        </row>
        <row r="36607">
          <cell r="S36607">
            <v>2028000</v>
          </cell>
          <cell r="BB36607" t="str">
            <v>Oransje</v>
          </cell>
        </row>
        <row r="36608">
          <cell r="S36608">
            <v>1620000</v>
          </cell>
        </row>
        <row r="36609">
          <cell r="S36609">
            <v>860679.77</v>
          </cell>
        </row>
        <row r="36610">
          <cell r="S36610">
            <v>2204343</v>
          </cell>
        </row>
        <row r="36611">
          <cell r="S36611">
            <v>1202000</v>
          </cell>
          <cell r="BB36611" t="str">
            <v>Rød</v>
          </cell>
        </row>
        <row r="36612">
          <cell r="S36612">
            <v>921822</v>
          </cell>
        </row>
        <row r="36613">
          <cell r="S36613">
            <v>1089354</v>
          </cell>
        </row>
        <row r="36614">
          <cell r="S36614">
            <v>1406809</v>
          </cell>
          <cell r="BB36614" t="str">
            <v>Oransje</v>
          </cell>
        </row>
        <row r="36615">
          <cell r="S36615">
            <v>335246</v>
          </cell>
        </row>
        <row r="36616">
          <cell r="S36616">
            <v>2561160</v>
          </cell>
        </row>
        <row r="36617">
          <cell r="S36617">
            <v>627899.6</v>
          </cell>
        </row>
        <row r="36618">
          <cell r="S36618">
            <v>1189592</v>
          </cell>
        </row>
        <row r="36619">
          <cell r="S36619">
            <v>1983784</v>
          </cell>
        </row>
        <row r="36620">
          <cell r="S36620">
            <v>3180511</v>
          </cell>
        </row>
        <row r="36621">
          <cell r="S36621">
            <v>1173430.77</v>
          </cell>
        </row>
        <row r="36622">
          <cell r="S36622">
            <v>513812</v>
          </cell>
        </row>
        <row r="36623">
          <cell r="S36623">
            <v>2192746</v>
          </cell>
        </row>
        <row r="36624">
          <cell r="S36624">
            <v>450000</v>
          </cell>
          <cell r="BB36624" t="str">
            <v>Oransje</v>
          </cell>
        </row>
        <row r="36625">
          <cell r="S36625">
            <v>665049</v>
          </cell>
        </row>
        <row r="36626">
          <cell r="S36626">
            <v>490586</v>
          </cell>
        </row>
        <row r="36627">
          <cell r="S36627">
            <v>972350.19</v>
          </cell>
        </row>
        <row r="36628">
          <cell r="S36628">
            <v>2752500</v>
          </cell>
        </row>
        <row r="36629">
          <cell r="S36629">
            <v>771508</v>
          </cell>
        </row>
        <row r="36630">
          <cell r="S36630">
            <v>1048834.6399999999</v>
          </cell>
        </row>
        <row r="36631">
          <cell r="S36631">
            <v>1847779</v>
          </cell>
        </row>
        <row r="36632">
          <cell r="S36632">
            <v>1236842</v>
          </cell>
        </row>
        <row r="36633">
          <cell r="S36633">
            <v>4740000</v>
          </cell>
        </row>
        <row r="36634">
          <cell r="S36634">
            <v>1185225</v>
          </cell>
        </row>
        <row r="36635">
          <cell r="S36635">
            <v>3200000</v>
          </cell>
          <cell r="BB36635" t="str">
            <v>Oransje</v>
          </cell>
        </row>
        <row r="36636">
          <cell r="S36636">
            <v>2371066</v>
          </cell>
        </row>
        <row r="36637">
          <cell r="S36637">
            <v>1032622</v>
          </cell>
        </row>
        <row r="36638">
          <cell r="S36638">
            <v>846898.52</v>
          </cell>
        </row>
        <row r="36639">
          <cell r="S36639">
            <v>685275</v>
          </cell>
        </row>
        <row r="36640">
          <cell r="S36640">
            <v>1338806</v>
          </cell>
        </row>
        <row r="36641">
          <cell r="S36641">
            <v>507066.69</v>
          </cell>
        </row>
        <row r="36642">
          <cell r="S36642">
            <v>1000000</v>
          </cell>
          <cell r="BB36642" t="str">
            <v>Gul</v>
          </cell>
        </row>
        <row r="36643">
          <cell r="S36643">
            <v>1164103.25</v>
          </cell>
        </row>
        <row r="36644">
          <cell r="S36644">
            <v>75000</v>
          </cell>
        </row>
        <row r="36645">
          <cell r="S36645">
            <v>1227500</v>
          </cell>
        </row>
        <row r="36646">
          <cell r="S36646">
            <v>1502639</v>
          </cell>
        </row>
        <row r="36647">
          <cell r="S36647">
            <v>863243.25</v>
          </cell>
        </row>
        <row r="36648">
          <cell r="S36648">
            <v>910974.13</v>
          </cell>
        </row>
        <row r="36649">
          <cell r="S36649">
            <v>1149000</v>
          </cell>
        </row>
        <row r="36650">
          <cell r="S36650">
            <v>467589</v>
          </cell>
        </row>
        <row r="36651">
          <cell r="S36651">
            <v>2000000</v>
          </cell>
        </row>
        <row r="36652">
          <cell r="S36652">
            <v>1411774.66</v>
          </cell>
        </row>
        <row r="36653">
          <cell r="S36653">
            <v>3900000</v>
          </cell>
        </row>
        <row r="36654">
          <cell r="S36654">
            <v>1812645</v>
          </cell>
        </row>
        <row r="36655">
          <cell r="S36655">
            <v>1896000</v>
          </cell>
        </row>
        <row r="36656">
          <cell r="S36656">
            <v>2781336</v>
          </cell>
        </row>
        <row r="36657">
          <cell r="S36657">
            <v>1734128.08</v>
          </cell>
        </row>
        <row r="36658">
          <cell r="S36658">
            <v>1433570</v>
          </cell>
        </row>
        <row r="36659">
          <cell r="S36659">
            <v>2862255</v>
          </cell>
        </row>
        <row r="36660">
          <cell r="S36660">
            <v>1028266</v>
          </cell>
        </row>
        <row r="36661">
          <cell r="S36661">
            <v>1999224</v>
          </cell>
        </row>
        <row r="36662">
          <cell r="S36662">
            <v>716128</v>
          </cell>
        </row>
        <row r="36663">
          <cell r="S36663">
            <v>1043886</v>
          </cell>
        </row>
        <row r="36664">
          <cell r="S36664">
            <v>878335</v>
          </cell>
        </row>
        <row r="36665">
          <cell r="S36665">
            <v>1328295</v>
          </cell>
        </row>
        <row r="36666">
          <cell r="S36666">
            <v>1768797</v>
          </cell>
        </row>
        <row r="36667">
          <cell r="S36667">
            <v>2363478</v>
          </cell>
        </row>
        <row r="36668">
          <cell r="S36668">
            <v>674925</v>
          </cell>
        </row>
        <row r="36669">
          <cell r="S36669">
            <v>1387555.88</v>
          </cell>
        </row>
        <row r="36670">
          <cell r="S36670">
            <v>689922</v>
          </cell>
        </row>
        <row r="36671">
          <cell r="S36671">
            <v>1507033</v>
          </cell>
        </row>
        <row r="36672">
          <cell r="S36672">
            <v>542059.82999999996</v>
          </cell>
        </row>
        <row r="36673">
          <cell r="S36673">
            <v>872999</v>
          </cell>
          <cell r="BB36673" t="str">
            <v>Rød</v>
          </cell>
        </row>
        <row r="36674">
          <cell r="S36674">
            <v>497596</v>
          </cell>
          <cell r="BB36674" t="str">
            <v>Rød</v>
          </cell>
        </row>
        <row r="36675">
          <cell r="S36675">
            <v>2272233.27</v>
          </cell>
        </row>
        <row r="36676">
          <cell r="S36676">
            <v>668127.61</v>
          </cell>
        </row>
        <row r="36677">
          <cell r="S36677">
            <v>548762</v>
          </cell>
        </row>
        <row r="36678">
          <cell r="S36678">
            <v>781022</v>
          </cell>
        </row>
        <row r="36679">
          <cell r="S36679">
            <v>1482774</v>
          </cell>
        </row>
        <row r="36680">
          <cell r="S36680">
            <v>398525.45</v>
          </cell>
        </row>
        <row r="36681">
          <cell r="S36681">
            <v>703056</v>
          </cell>
        </row>
        <row r="36682">
          <cell r="S36682">
            <v>2072298</v>
          </cell>
          <cell r="BB36682" t="str">
            <v>Grønn</v>
          </cell>
        </row>
        <row r="36683">
          <cell r="S36683">
            <v>1233281</v>
          </cell>
        </row>
        <row r="36684">
          <cell r="S36684">
            <v>819581</v>
          </cell>
          <cell r="BB36684" t="str">
            <v>Rød</v>
          </cell>
        </row>
        <row r="36685">
          <cell r="S36685">
            <v>930059</v>
          </cell>
        </row>
        <row r="36686">
          <cell r="S36686">
            <v>928892</v>
          </cell>
        </row>
        <row r="36687">
          <cell r="S36687">
            <v>899994.49</v>
          </cell>
        </row>
        <row r="36688">
          <cell r="S36688">
            <v>667959.57999999996</v>
          </cell>
        </row>
        <row r="36689">
          <cell r="S36689">
            <v>749107.08</v>
          </cell>
        </row>
        <row r="36690">
          <cell r="S36690">
            <v>1008036.15</v>
          </cell>
        </row>
        <row r="36691">
          <cell r="S36691">
            <v>1012000</v>
          </cell>
        </row>
        <row r="36692">
          <cell r="S36692">
            <v>2024230</v>
          </cell>
          <cell r="BB36692" t="str">
            <v>Rød</v>
          </cell>
        </row>
        <row r="36693">
          <cell r="S36693">
            <v>1623455</v>
          </cell>
        </row>
        <row r="36694">
          <cell r="S36694">
            <v>775969.44</v>
          </cell>
        </row>
        <row r="36695">
          <cell r="S36695">
            <v>3720000</v>
          </cell>
        </row>
        <row r="36696">
          <cell r="S36696">
            <v>1874508</v>
          </cell>
          <cell r="BB36696" t="str">
            <v>Lys grønn</v>
          </cell>
        </row>
        <row r="36697">
          <cell r="S36697">
            <v>2850000</v>
          </cell>
          <cell r="BB36697" t="str">
            <v>Oransje</v>
          </cell>
        </row>
        <row r="36698">
          <cell r="S36698">
            <v>451354</v>
          </cell>
        </row>
        <row r="36699">
          <cell r="S36699">
            <v>1353789</v>
          </cell>
        </row>
        <row r="36700">
          <cell r="S36700">
            <v>938884.97</v>
          </cell>
        </row>
        <row r="36701">
          <cell r="S36701">
            <v>-27.06</v>
          </cell>
        </row>
        <row r="36702">
          <cell r="S36702">
            <v>1605800</v>
          </cell>
        </row>
        <row r="36703">
          <cell r="S36703">
            <v>2008230</v>
          </cell>
        </row>
        <row r="36704">
          <cell r="S36704">
            <v>1984369.1</v>
          </cell>
        </row>
        <row r="36705">
          <cell r="S36705">
            <v>729991</v>
          </cell>
        </row>
        <row r="36706">
          <cell r="S36706">
            <v>3452333</v>
          </cell>
          <cell r="BB36706" t="str">
            <v>Oransje</v>
          </cell>
        </row>
        <row r="36707">
          <cell r="S36707">
            <v>1393861</v>
          </cell>
        </row>
        <row r="36708">
          <cell r="S36708">
            <v>1842157</v>
          </cell>
        </row>
        <row r="36709">
          <cell r="S36709">
            <v>1871057.8</v>
          </cell>
        </row>
        <row r="36710">
          <cell r="S36710">
            <v>1171710</v>
          </cell>
        </row>
        <row r="36711">
          <cell r="S36711">
            <v>2500000</v>
          </cell>
        </row>
        <row r="36712">
          <cell r="S36712">
            <v>1800000</v>
          </cell>
        </row>
        <row r="36713">
          <cell r="S36713">
            <v>2500000</v>
          </cell>
        </row>
        <row r="36714">
          <cell r="S36714">
            <v>323416</v>
          </cell>
        </row>
        <row r="36715">
          <cell r="S36715">
            <v>2825396</v>
          </cell>
        </row>
        <row r="36716">
          <cell r="S36716">
            <v>3597674.81</v>
          </cell>
          <cell r="BB36716" t="str">
            <v>Oransje</v>
          </cell>
        </row>
        <row r="36717">
          <cell r="S36717">
            <v>1014999.41</v>
          </cell>
        </row>
        <row r="36718">
          <cell r="S36718">
            <v>821192.97</v>
          </cell>
        </row>
        <row r="36719">
          <cell r="S36719">
            <v>1636804.23</v>
          </cell>
        </row>
        <row r="36720">
          <cell r="S36720">
            <v>1001920.09</v>
          </cell>
        </row>
        <row r="36721">
          <cell r="S36721">
            <v>1869300.65</v>
          </cell>
        </row>
        <row r="36722">
          <cell r="S36722">
            <v>595063</v>
          </cell>
        </row>
        <row r="36723">
          <cell r="S36723">
            <v>1387865</v>
          </cell>
          <cell r="BB36723" t="str">
            <v>Rød</v>
          </cell>
        </row>
        <row r="36724">
          <cell r="S36724">
            <v>1265595</v>
          </cell>
        </row>
        <row r="36725">
          <cell r="S36725">
            <v>4021000</v>
          </cell>
        </row>
        <row r="36726">
          <cell r="S36726">
            <v>1357273.83</v>
          </cell>
        </row>
        <row r="36727">
          <cell r="S36727">
            <v>1691710</v>
          </cell>
        </row>
        <row r="36728">
          <cell r="S36728">
            <v>909607.18</v>
          </cell>
          <cell r="BB36728" t="str">
            <v>Oransje</v>
          </cell>
        </row>
        <row r="36729">
          <cell r="S36729">
            <v>3300000</v>
          </cell>
        </row>
        <row r="36730">
          <cell r="S36730">
            <v>2128616</v>
          </cell>
        </row>
        <row r="36731">
          <cell r="S36731">
            <v>3060000</v>
          </cell>
        </row>
        <row r="36732">
          <cell r="S36732">
            <v>1233405.51</v>
          </cell>
        </row>
        <row r="36733">
          <cell r="S36733">
            <v>1814660</v>
          </cell>
        </row>
        <row r="36734">
          <cell r="S36734">
            <v>1280850</v>
          </cell>
        </row>
        <row r="36735">
          <cell r="S36735">
            <v>807646</v>
          </cell>
        </row>
        <row r="36736">
          <cell r="S36736">
            <v>1776406</v>
          </cell>
          <cell r="BB36736" t="str">
            <v>Grønn</v>
          </cell>
        </row>
        <row r="36737">
          <cell r="S36737">
            <v>2359211</v>
          </cell>
        </row>
        <row r="36738">
          <cell r="S36738">
            <v>923984</v>
          </cell>
          <cell r="BB36738" t="str">
            <v>Oransje</v>
          </cell>
        </row>
        <row r="36739">
          <cell r="S36739">
            <v>484313.04</v>
          </cell>
        </row>
        <row r="36740">
          <cell r="S36740">
            <v>2025000</v>
          </cell>
        </row>
        <row r="36741">
          <cell r="S36741">
            <v>843050</v>
          </cell>
        </row>
        <row r="36742">
          <cell r="S36742">
            <v>25000</v>
          </cell>
        </row>
        <row r="36743">
          <cell r="S36743">
            <v>628941.84</v>
          </cell>
        </row>
        <row r="36744">
          <cell r="S36744">
            <v>1430331.73</v>
          </cell>
        </row>
        <row r="36745">
          <cell r="S36745">
            <v>1496834.68</v>
          </cell>
        </row>
        <row r="36746">
          <cell r="S36746">
            <v>2500000</v>
          </cell>
        </row>
        <row r="36747">
          <cell r="S36747">
            <v>1144999.8500000001</v>
          </cell>
        </row>
        <row r="36748">
          <cell r="S36748">
            <v>110304</v>
          </cell>
        </row>
        <row r="36749">
          <cell r="S36749">
            <v>1912715.31</v>
          </cell>
        </row>
        <row r="36750">
          <cell r="S36750">
            <v>155494</v>
          </cell>
        </row>
        <row r="36751">
          <cell r="S36751">
            <v>717366</v>
          </cell>
        </row>
        <row r="36752">
          <cell r="S36752">
            <v>250000</v>
          </cell>
        </row>
        <row r="36753">
          <cell r="S36753">
            <v>1350876.41</v>
          </cell>
        </row>
        <row r="36754">
          <cell r="S36754">
            <v>1181031</v>
          </cell>
        </row>
        <row r="36755">
          <cell r="S36755">
            <v>1875000</v>
          </cell>
        </row>
        <row r="36756">
          <cell r="S36756">
            <v>739943.4</v>
          </cell>
        </row>
        <row r="36757">
          <cell r="S36757">
            <v>999364.5</v>
          </cell>
        </row>
        <row r="36758">
          <cell r="S36758">
            <v>915299</v>
          </cell>
        </row>
        <row r="36759">
          <cell r="S36759">
            <v>747737</v>
          </cell>
        </row>
        <row r="36760">
          <cell r="S36760">
            <v>800000</v>
          </cell>
        </row>
        <row r="36761">
          <cell r="S36761">
            <v>1334379</v>
          </cell>
        </row>
        <row r="36762">
          <cell r="S36762">
            <v>1910000</v>
          </cell>
        </row>
        <row r="36763">
          <cell r="S36763">
            <v>1665420</v>
          </cell>
        </row>
        <row r="36764">
          <cell r="S36764">
            <v>1911380</v>
          </cell>
        </row>
        <row r="36765">
          <cell r="S36765">
            <v>190563</v>
          </cell>
        </row>
        <row r="36766">
          <cell r="S36766">
            <v>491759.1</v>
          </cell>
        </row>
        <row r="36767">
          <cell r="S36767">
            <v>2352266</v>
          </cell>
        </row>
        <row r="36768">
          <cell r="S36768">
            <v>815156</v>
          </cell>
        </row>
        <row r="36769">
          <cell r="S36769">
            <v>1515607</v>
          </cell>
        </row>
        <row r="36770">
          <cell r="S36770">
            <v>758143</v>
          </cell>
        </row>
        <row r="36771">
          <cell r="S36771">
            <v>404833</v>
          </cell>
        </row>
        <row r="36772">
          <cell r="S36772">
            <v>841331</v>
          </cell>
        </row>
        <row r="36773">
          <cell r="S36773">
            <v>1492525</v>
          </cell>
        </row>
        <row r="36774">
          <cell r="S36774">
            <v>840000</v>
          </cell>
        </row>
        <row r="36775">
          <cell r="S36775">
            <v>2570000</v>
          </cell>
        </row>
        <row r="36776">
          <cell r="S36776">
            <v>4582500</v>
          </cell>
        </row>
        <row r="36777">
          <cell r="S36777">
            <v>1340000</v>
          </cell>
        </row>
        <row r="36778">
          <cell r="S36778">
            <v>1105209</v>
          </cell>
        </row>
        <row r="36779">
          <cell r="S36779">
            <v>1069613</v>
          </cell>
        </row>
        <row r="36780">
          <cell r="S36780">
            <v>654955</v>
          </cell>
        </row>
        <row r="36781">
          <cell r="S36781">
            <v>1017537.93</v>
          </cell>
        </row>
        <row r="36782">
          <cell r="S36782">
            <v>2786731</v>
          </cell>
        </row>
        <row r="36783">
          <cell r="S36783">
            <v>772479.76</v>
          </cell>
        </row>
        <row r="36784">
          <cell r="S36784">
            <v>149348.34</v>
          </cell>
        </row>
        <row r="36785">
          <cell r="S36785">
            <v>1333550.69</v>
          </cell>
        </row>
        <row r="36786">
          <cell r="S36786">
            <v>1837332</v>
          </cell>
        </row>
        <row r="36787">
          <cell r="S36787">
            <v>707849.63</v>
          </cell>
        </row>
        <row r="36788">
          <cell r="S36788">
            <v>1000022</v>
          </cell>
        </row>
        <row r="36789">
          <cell r="S36789">
            <v>2658274.42</v>
          </cell>
        </row>
        <row r="36790">
          <cell r="S36790">
            <v>4100000</v>
          </cell>
        </row>
        <row r="36791">
          <cell r="S36791">
            <v>1365574</v>
          </cell>
        </row>
        <row r="36792">
          <cell r="S36792">
            <v>1162525</v>
          </cell>
        </row>
        <row r="36793">
          <cell r="S36793">
            <v>2700000</v>
          </cell>
          <cell r="BB36793" t="str">
            <v>Rød</v>
          </cell>
        </row>
        <row r="36794">
          <cell r="S36794">
            <v>1640104</v>
          </cell>
        </row>
        <row r="36795">
          <cell r="S36795">
            <v>2500</v>
          </cell>
        </row>
        <row r="36796">
          <cell r="S36796">
            <v>176964.43</v>
          </cell>
        </row>
        <row r="36797">
          <cell r="S36797">
            <v>1110432</v>
          </cell>
          <cell r="BB36797" t="str">
            <v>Rød</v>
          </cell>
        </row>
        <row r="36798">
          <cell r="S36798">
            <v>2108379</v>
          </cell>
        </row>
        <row r="36799">
          <cell r="S36799">
            <v>70000</v>
          </cell>
          <cell r="BB36799" t="str">
            <v>Oransje</v>
          </cell>
        </row>
        <row r="36800">
          <cell r="S36800">
            <v>2918829</v>
          </cell>
          <cell r="BB36800" t="str">
            <v>Gul</v>
          </cell>
        </row>
        <row r="36801">
          <cell r="S36801">
            <v>970289.38</v>
          </cell>
        </row>
        <row r="36802">
          <cell r="S36802">
            <v>611404.71</v>
          </cell>
        </row>
        <row r="36803">
          <cell r="S36803">
            <v>1500000</v>
          </cell>
        </row>
        <row r="36804">
          <cell r="S36804">
            <v>539257.43999999994</v>
          </cell>
        </row>
        <row r="36805">
          <cell r="S36805">
            <v>170913.78</v>
          </cell>
        </row>
        <row r="36806">
          <cell r="S36806">
            <v>3618000</v>
          </cell>
        </row>
        <row r="36807">
          <cell r="S36807">
            <v>254951.13</v>
          </cell>
        </row>
        <row r="36808">
          <cell r="S36808">
            <v>261333.48</v>
          </cell>
        </row>
        <row r="36809">
          <cell r="S36809">
            <v>379514</v>
          </cell>
        </row>
        <row r="36810">
          <cell r="S36810">
            <v>768392.47</v>
          </cell>
        </row>
        <row r="36811">
          <cell r="S36811">
            <v>877500</v>
          </cell>
        </row>
        <row r="36812">
          <cell r="S36812">
            <v>2688204</v>
          </cell>
        </row>
        <row r="36813">
          <cell r="S36813">
            <v>2175000</v>
          </cell>
          <cell r="BB36813" t="str">
            <v>Oransje</v>
          </cell>
        </row>
        <row r="36814">
          <cell r="S36814">
            <v>790541</v>
          </cell>
        </row>
        <row r="36815">
          <cell r="S36815">
            <v>3015995.2</v>
          </cell>
        </row>
        <row r="36816">
          <cell r="S36816">
            <v>1866642</v>
          </cell>
        </row>
        <row r="36817">
          <cell r="S36817">
            <v>1663238.45</v>
          </cell>
        </row>
        <row r="36818">
          <cell r="S36818">
            <v>1359426</v>
          </cell>
        </row>
        <row r="36819">
          <cell r="S36819">
            <v>1130000</v>
          </cell>
        </row>
        <row r="36820">
          <cell r="S36820">
            <v>1043190</v>
          </cell>
        </row>
        <row r="36821">
          <cell r="S36821">
            <v>200000</v>
          </cell>
          <cell r="BB36821" t="str">
            <v>Rød</v>
          </cell>
        </row>
        <row r="36822">
          <cell r="S36822">
            <v>3790760.94</v>
          </cell>
        </row>
        <row r="36823">
          <cell r="S36823">
            <v>1160000.3999999999</v>
          </cell>
        </row>
        <row r="36824">
          <cell r="S36824">
            <v>1520668</v>
          </cell>
        </row>
        <row r="36825">
          <cell r="S36825">
            <v>600000</v>
          </cell>
        </row>
        <row r="36826">
          <cell r="S36826">
            <v>577227.71</v>
          </cell>
        </row>
        <row r="36827">
          <cell r="S36827">
            <v>1895091.32</v>
          </cell>
        </row>
        <row r="36828">
          <cell r="S36828">
            <v>1028213.41</v>
          </cell>
        </row>
        <row r="36829">
          <cell r="S36829">
            <v>600000</v>
          </cell>
        </row>
        <row r="36830">
          <cell r="S36830">
            <v>1223000</v>
          </cell>
        </row>
        <row r="36831">
          <cell r="S36831">
            <v>997987.17</v>
          </cell>
        </row>
        <row r="36832">
          <cell r="S36832">
            <v>41815.01</v>
          </cell>
        </row>
        <row r="36833">
          <cell r="S36833">
            <v>817121.56</v>
          </cell>
        </row>
        <row r="36834">
          <cell r="S36834">
            <v>4000000</v>
          </cell>
        </row>
        <row r="36835">
          <cell r="S36835">
            <v>1228253</v>
          </cell>
          <cell r="BB36835" t="str">
            <v>Rød</v>
          </cell>
        </row>
        <row r="36836">
          <cell r="S36836">
            <v>1114469</v>
          </cell>
        </row>
        <row r="36837">
          <cell r="S36837">
            <v>2748000</v>
          </cell>
        </row>
        <row r="36838">
          <cell r="S36838">
            <v>1033900</v>
          </cell>
          <cell r="BB36838" t="str">
            <v>Oransje</v>
          </cell>
        </row>
        <row r="36839">
          <cell r="S36839">
            <v>2200000</v>
          </cell>
        </row>
        <row r="36840">
          <cell r="S36840">
            <v>775000</v>
          </cell>
        </row>
        <row r="36841">
          <cell r="S36841">
            <v>900197.86</v>
          </cell>
        </row>
        <row r="36842">
          <cell r="S36842">
            <v>2672107</v>
          </cell>
        </row>
        <row r="36843">
          <cell r="S36843">
            <v>762660</v>
          </cell>
        </row>
        <row r="36844">
          <cell r="S36844">
            <v>3691510.68</v>
          </cell>
        </row>
        <row r="36845">
          <cell r="S36845">
            <v>811161.51</v>
          </cell>
        </row>
        <row r="36846">
          <cell r="S36846">
            <v>2814511</v>
          </cell>
          <cell r="BB36846" t="str">
            <v>Rød</v>
          </cell>
        </row>
        <row r="36847">
          <cell r="S36847">
            <v>666515</v>
          </cell>
        </row>
        <row r="36848">
          <cell r="S36848">
            <v>597622</v>
          </cell>
        </row>
        <row r="36849">
          <cell r="S36849">
            <v>1767230</v>
          </cell>
        </row>
        <row r="36850">
          <cell r="S36850">
            <v>910000</v>
          </cell>
        </row>
        <row r="36851">
          <cell r="S36851">
            <v>1797000</v>
          </cell>
        </row>
        <row r="36852">
          <cell r="S36852">
            <v>274382.43</v>
          </cell>
        </row>
        <row r="36853">
          <cell r="S36853">
            <v>898500</v>
          </cell>
          <cell r="BB36853" t="str">
            <v>Oransje</v>
          </cell>
        </row>
        <row r="36854">
          <cell r="S36854">
            <v>607383</v>
          </cell>
        </row>
        <row r="36855">
          <cell r="S36855">
            <v>968544</v>
          </cell>
        </row>
        <row r="36856">
          <cell r="S36856">
            <v>1647579</v>
          </cell>
        </row>
        <row r="36857">
          <cell r="S36857">
            <v>3456000</v>
          </cell>
        </row>
        <row r="36858">
          <cell r="S36858">
            <v>1766976</v>
          </cell>
        </row>
        <row r="36859">
          <cell r="S36859">
            <v>1664219.29</v>
          </cell>
          <cell r="BB36859" t="str">
            <v>Gul</v>
          </cell>
        </row>
        <row r="36860">
          <cell r="S36860">
            <v>246520</v>
          </cell>
          <cell r="BB36860" t="str">
            <v>Rød</v>
          </cell>
        </row>
        <row r="36861">
          <cell r="S36861">
            <v>3541509.98</v>
          </cell>
        </row>
        <row r="36862">
          <cell r="S36862">
            <v>1258901.47</v>
          </cell>
        </row>
        <row r="36863">
          <cell r="S36863">
            <v>684524</v>
          </cell>
        </row>
        <row r="36864">
          <cell r="S36864">
            <v>1630002</v>
          </cell>
        </row>
        <row r="36865">
          <cell r="S36865">
            <v>810202.75</v>
          </cell>
        </row>
        <row r="36866">
          <cell r="S36866">
            <v>2070000</v>
          </cell>
        </row>
        <row r="36867">
          <cell r="S36867">
            <v>1345477</v>
          </cell>
        </row>
        <row r="36868">
          <cell r="S36868">
            <v>1434221.01</v>
          </cell>
        </row>
        <row r="36869">
          <cell r="S36869">
            <v>880000</v>
          </cell>
        </row>
        <row r="36870">
          <cell r="S36870">
            <v>994999.41</v>
          </cell>
        </row>
        <row r="36871">
          <cell r="S36871">
            <v>1037812.93</v>
          </cell>
        </row>
        <row r="36872">
          <cell r="S36872">
            <v>1949999.99</v>
          </cell>
        </row>
        <row r="36873">
          <cell r="S36873">
            <v>868000</v>
          </cell>
          <cell r="BB36873" t="str">
            <v>Rød</v>
          </cell>
        </row>
        <row r="36874">
          <cell r="S36874">
            <v>1699314.56</v>
          </cell>
        </row>
        <row r="36875">
          <cell r="S36875">
            <v>3395418</v>
          </cell>
        </row>
        <row r="36876">
          <cell r="S36876">
            <v>979016</v>
          </cell>
        </row>
        <row r="36877">
          <cell r="S36877">
            <v>465465</v>
          </cell>
        </row>
        <row r="36878">
          <cell r="S36878">
            <v>800000</v>
          </cell>
        </row>
        <row r="36879">
          <cell r="S36879">
            <v>1151625.8999999999</v>
          </cell>
        </row>
        <row r="36880">
          <cell r="S36880">
            <v>775969.75</v>
          </cell>
          <cell r="BB36880" t="str">
            <v>Rød</v>
          </cell>
        </row>
        <row r="36881">
          <cell r="S36881">
            <v>1950000</v>
          </cell>
          <cell r="BB36881" t="str">
            <v>Rød</v>
          </cell>
        </row>
        <row r="36882">
          <cell r="S36882">
            <v>1496308</v>
          </cell>
        </row>
        <row r="36883">
          <cell r="S36883">
            <v>1999507.35</v>
          </cell>
        </row>
        <row r="36884">
          <cell r="S36884">
            <v>1282651</v>
          </cell>
        </row>
        <row r="36885">
          <cell r="S36885">
            <v>407798</v>
          </cell>
        </row>
        <row r="36886">
          <cell r="S36886">
            <v>1369912</v>
          </cell>
        </row>
        <row r="36887">
          <cell r="S36887">
            <v>781894</v>
          </cell>
        </row>
        <row r="36888">
          <cell r="S36888">
            <v>929747</v>
          </cell>
        </row>
        <row r="36889">
          <cell r="S36889">
            <v>994962</v>
          </cell>
        </row>
        <row r="36890">
          <cell r="S36890">
            <v>1966485</v>
          </cell>
        </row>
        <row r="36891">
          <cell r="S36891">
            <v>1541478</v>
          </cell>
        </row>
        <row r="36892">
          <cell r="S36892">
            <v>4800000</v>
          </cell>
        </row>
        <row r="36893">
          <cell r="S36893">
            <v>1599996.7</v>
          </cell>
        </row>
        <row r="36894">
          <cell r="S36894">
            <v>1594507.07</v>
          </cell>
        </row>
        <row r="36895">
          <cell r="S36895">
            <v>3109146.88</v>
          </cell>
        </row>
        <row r="36896">
          <cell r="S36896">
            <v>2249084</v>
          </cell>
        </row>
        <row r="36897">
          <cell r="S36897">
            <v>236268</v>
          </cell>
        </row>
        <row r="36898">
          <cell r="S36898">
            <v>1849742.07</v>
          </cell>
        </row>
        <row r="36899">
          <cell r="S36899">
            <v>1023622</v>
          </cell>
        </row>
        <row r="36900">
          <cell r="S36900">
            <v>2349947.27</v>
          </cell>
        </row>
        <row r="36901">
          <cell r="S36901">
            <v>1357500</v>
          </cell>
        </row>
        <row r="36902">
          <cell r="S36902">
            <v>1028987</v>
          </cell>
        </row>
        <row r="36903">
          <cell r="S36903">
            <v>2850000</v>
          </cell>
        </row>
        <row r="36904">
          <cell r="S36904">
            <v>4100649</v>
          </cell>
        </row>
        <row r="36905">
          <cell r="S36905">
            <v>3333750.45</v>
          </cell>
        </row>
        <row r="36906">
          <cell r="S36906">
            <v>1062195</v>
          </cell>
        </row>
        <row r="36907">
          <cell r="S36907">
            <v>3100000</v>
          </cell>
        </row>
        <row r="36908">
          <cell r="S36908">
            <v>1668939</v>
          </cell>
        </row>
        <row r="36909">
          <cell r="S36909">
            <v>1964944.22</v>
          </cell>
          <cell r="BB36909" t="str">
            <v>Oransje</v>
          </cell>
        </row>
        <row r="36910">
          <cell r="S36910">
            <v>2028952</v>
          </cell>
        </row>
        <row r="36911">
          <cell r="S36911">
            <v>1062482.1599999999</v>
          </cell>
        </row>
        <row r="36912">
          <cell r="S36912">
            <v>2180000</v>
          </cell>
        </row>
        <row r="36913">
          <cell r="S36913">
            <v>1688113</v>
          </cell>
        </row>
        <row r="36914">
          <cell r="S36914">
            <v>320632</v>
          </cell>
        </row>
        <row r="36915">
          <cell r="S36915">
            <v>3709924</v>
          </cell>
        </row>
        <row r="36916">
          <cell r="S36916">
            <v>1291931</v>
          </cell>
        </row>
        <row r="36917">
          <cell r="S36917">
            <v>914628</v>
          </cell>
          <cell r="BB36917" t="str">
            <v>Oransje</v>
          </cell>
        </row>
        <row r="36918">
          <cell r="S36918">
            <v>918141.87</v>
          </cell>
        </row>
        <row r="36919">
          <cell r="S36919">
            <v>1007948.61</v>
          </cell>
        </row>
        <row r="36920">
          <cell r="S36920">
            <v>1000000</v>
          </cell>
        </row>
        <row r="36921">
          <cell r="S36921">
            <v>1108000</v>
          </cell>
        </row>
        <row r="36922">
          <cell r="S36922">
            <v>23530</v>
          </cell>
        </row>
        <row r="36923">
          <cell r="S36923">
            <v>1388924.36</v>
          </cell>
        </row>
        <row r="36924">
          <cell r="S36924">
            <v>765678.43</v>
          </cell>
        </row>
        <row r="36925">
          <cell r="S36925">
            <v>486000</v>
          </cell>
        </row>
        <row r="36926">
          <cell r="S36926">
            <v>322122.65000000002</v>
          </cell>
        </row>
        <row r="36927">
          <cell r="S36927">
            <v>1109518</v>
          </cell>
        </row>
        <row r="36928">
          <cell r="S36928">
            <v>919844</v>
          </cell>
        </row>
        <row r="36929">
          <cell r="S36929">
            <v>324891</v>
          </cell>
        </row>
        <row r="36930">
          <cell r="S36930">
            <v>1085345</v>
          </cell>
        </row>
        <row r="36931">
          <cell r="S36931">
            <v>336776</v>
          </cell>
        </row>
        <row r="36932">
          <cell r="S36932">
            <v>566114</v>
          </cell>
        </row>
        <row r="36933">
          <cell r="S36933">
            <v>933614</v>
          </cell>
        </row>
        <row r="36934">
          <cell r="S36934">
            <v>2777382</v>
          </cell>
        </row>
        <row r="36935">
          <cell r="S36935">
            <v>828802</v>
          </cell>
          <cell r="BB36935" t="str">
            <v>Rød</v>
          </cell>
        </row>
        <row r="36936">
          <cell r="S36936">
            <v>2491592</v>
          </cell>
        </row>
        <row r="36937">
          <cell r="S36937">
            <v>1293874</v>
          </cell>
        </row>
        <row r="36938">
          <cell r="S36938">
            <v>630811</v>
          </cell>
        </row>
        <row r="36939">
          <cell r="S36939">
            <v>1404706</v>
          </cell>
        </row>
        <row r="36940">
          <cell r="S36940">
            <v>2603665</v>
          </cell>
          <cell r="BB36940" t="str">
            <v>Rød</v>
          </cell>
        </row>
        <row r="36941">
          <cell r="S36941">
            <v>1975778</v>
          </cell>
        </row>
        <row r="36942">
          <cell r="S36942">
            <v>1673315.61</v>
          </cell>
        </row>
        <row r="36943">
          <cell r="S36943">
            <v>1273375</v>
          </cell>
        </row>
        <row r="36944">
          <cell r="S36944">
            <v>630803</v>
          </cell>
        </row>
        <row r="36945">
          <cell r="S36945">
            <v>2924070</v>
          </cell>
        </row>
        <row r="36946">
          <cell r="S36946">
            <v>4320986</v>
          </cell>
          <cell r="BB36946" t="str">
            <v>Oransje</v>
          </cell>
        </row>
        <row r="36947">
          <cell r="S36947">
            <v>722708</v>
          </cell>
        </row>
        <row r="36948">
          <cell r="S36948">
            <v>688000</v>
          </cell>
        </row>
        <row r="36949">
          <cell r="S36949">
            <v>700000</v>
          </cell>
          <cell r="BB36949" t="str">
            <v>Grønn</v>
          </cell>
        </row>
        <row r="36950">
          <cell r="S36950">
            <v>368436.25</v>
          </cell>
        </row>
        <row r="36951">
          <cell r="S36951">
            <v>3432979</v>
          </cell>
        </row>
        <row r="36952">
          <cell r="S36952">
            <v>572612</v>
          </cell>
        </row>
        <row r="36953">
          <cell r="S36953">
            <v>2144000</v>
          </cell>
        </row>
        <row r="36954">
          <cell r="S36954">
            <v>1768743</v>
          </cell>
        </row>
        <row r="36955">
          <cell r="S36955">
            <v>528158</v>
          </cell>
          <cell r="BB36955" t="str">
            <v>Rød</v>
          </cell>
        </row>
        <row r="36956">
          <cell r="S36956">
            <v>808330</v>
          </cell>
        </row>
        <row r="36957">
          <cell r="S36957">
            <v>1144845</v>
          </cell>
        </row>
        <row r="36958">
          <cell r="S36958">
            <v>1227594</v>
          </cell>
        </row>
        <row r="36959">
          <cell r="S36959">
            <v>546481.29</v>
          </cell>
        </row>
        <row r="36960">
          <cell r="S36960">
            <v>2444130</v>
          </cell>
        </row>
        <row r="36961">
          <cell r="S36961">
            <v>2475000</v>
          </cell>
        </row>
        <row r="36962">
          <cell r="S36962">
            <v>1800000</v>
          </cell>
        </row>
        <row r="36963">
          <cell r="S36963">
            <v>2115000</v>
          </cell>
        </row>
        <row r="36964">
          <cell r="S36964">
            <v>2376934</v>
          </cell>
        </row>
        <row r="36965">
          <cell r="S36965">
            <v>2172000</v>
          </cell>
        </row>
        <row r="36966">
          <cell r="S36966">
            <v>561254.92000000004</v>
          </cell>
        </row>
        <row r="36967">
          <cell r="S36967">
            <v>399000</v>
          </cell>
        </row>
        <row r="36968">
          <cell r="S36968">
            <v>495137</v>
          </cell>
        </row>
        <row r="36969">
          <cell r="S36969">
            <v>2354000</v>
          </cell>
          <cell r="BB36969" t="str">
            <v>Oransje</v>
          </cell>
        </row>
        <row r="36970">
          <cell r="S36970">
            <v>288257</v>
          </cell>
        </row>
        <row r="36971">
          <cell r="S36971">
            <v>3495167</v>
          </cell>
        </row>
        <row r="36972">
          <cell r="S36972">
            <v>392603.22</v>
          </cell>
        </row>
        <row r="36973">
          <cell r="S36973">
            <v>697748</v>
          </cell>
        </row>
        <row r="36974">
          <cell r="S36974">
            <v>309985</v>
          </cell>
        </row>
        <row r="36975">
          <cell r="S36975">
            <v>1969704.24</v>
          </cell>
        </row>
        <row r="36976">
          <cell r="S36976">
            <v>1565180</v>
          </cell>
        </row>
        <row r="36977">
          <cell r="S36977">
            <v>1586234</v>
          </cell>
        </row>
        <row r="36978">
          <cell r="S36978">
            <v>1728000</v>
          </cell>
        </row>
        <row r="36979">
          <cell r="S36979">
            <v>1344000</v>
          </cell>
        </row>
        <row r="36980">
          <cell r="S36980">
            <v>1157053</v>
          </cell>
        </row>
        <row r="36981">
          <cell r="S36981">
            <v>854529</v>
          </cell>
        </row>
        <row r="36982">
          <cell r="S36982">
            <v>849959.39</v>
          </cell>
        </row>
        <row r="36983">
          <cell r="S36983">
            <v>436333</v>
          </cell>
        </row>
        <row r="36984">
          <cell r="S36984">
            <v>452600</v>
          </cell>
        </row>
        <row r="36985">
          <cell r="S36985">
            <v>381719</v>
          </cell>
        </row>
        <row r="36986">
          <cell r="S36986">
            <v>1168882</v>
          </cell>
        </row>
        <row r="36987">
          <cell r="S36987">
            <v>1596656</v>
          </cell>
        </row>
        <row r="36988">
          <cell r="S36988">
            <v>1999639.66</v>
          </cell>
        </row>
        <row r="36989">
          <cell r="S36989">
            <v>1814555</v>
          </cell>
        </row>
        <row r="36990">
          <cell r="S36990">
            <v>1993699.5</v>
          </cell>
        </row>
        <row r="36991">
          <cell r="S36991">
            <v>1746253</v>
          </cell>
        </row>
        <row r="36992">
          <cell r="S36992">
            <v>2495004</v>
          </cell>
        </row>
        <row r="36993">
          <cell r="S36993">
            <v>2621000</v>
          </cell>
        </row>
        <row r="36994">
          <cell r="S36994">
            <v>700023.33</v>
          </cell>
        </row>
        <row r="36995">
          <cell r="S36995">
            <v>555989.36</v>
          </cell>
        </row>
        <row r="36996">
          <cell r="S36996">
            <v>703065</v>
          </cell>
        </row>
        <row r="36997">
          <cell r="S36997">
            <v>1924512</v>
          </cell>
        </row>
        <row r="36998">
          <cell r="S36998">
            <v>3912308</v>
          </cell>
          <cell r="BB36998" t="str">
            <v>Oransje</v>
          </cell>
        </row>
        <row r="36999">
          <cell r="S36999">
            <v>2648424</v>
          </cell>
        </row>
        <row r="37000">
          <cell r="S37000">
            <v>201422</v>
          </cell>
        </row>
        <row r="37001">
          <cell r="S37001">
            <v>4038775</v>
          </cell>
        </row>
        <row r="37002">
          <cell r="S37002">
            <v>400013</v>
          </cell>
        </row>
        <row r="37003">
          <cell r="S37003">
            <v>944599</v>
          </cell>
        </row>
        <row r="37004">
          <cell r="S37004">
            <v>2593424</v>
          </cell>
        </row>
        <row r="37005">
          <cell r="S37005">
            <v>1700105.51</v>
          </cell>
        </row>
        <row r="37006">
          <cell r="S37006">
            <v>1278297</v>
          </cell>
        </row>
        <row r="37007">
          <cell r="S37007">
            <v>881123</v>
          </cell>
          <cell r="BB37007" t="str">
            <v>Gul</v>
          </cell>
        </row>
        <row r="37008">
          <cell r="S37008">
            <v>1548029</v>
          </cell>
        </row>
        <row r="37009">
          <cell r="S37009">
            <v>1350000</v>
          </cell>
        </row>
        <row r="37010">
          <cell r="S37010">
            <v>1053760</v>
          </cell>
          <cell r="BB37010" t="str">
            <v>Oransje</v>
          </cell>
        </row>
        <row r="37011">
          <cell r="S37011">
            <v>825060</v>
          </cell>
        </row>
        <row r="37012">
          <cell r="S37012">
            <v>2500000</v>
          </cell>
        </row>
        <row r="37013">
          <cell r="S37013">
            <v>1081188</v>
          </cell>
          <cell r="BB37013" t="str">
            <v>Rød</v>
          </cell>
        </row>
        <row r="37014">
          <cell r="S37014">
            <v>1680000</v>
          </cell>
        </row>
        <row r="37015">
          <cell r="S37015">
            <v>2022264</v>
          </cell>
        </row>
        <row r="37016">
          <cell r="S37016">
            <v>1900000</v>
          </cell>
        </row>
        <row r="37017">
          <cell r="S37017">
            <v>2049669</v>
          </cell>
        </row>
        <row r="37018">
          <cell r="S37018">
            <v>1019264</v>
          </cell>
        </row>
        <row r="37019">
          <cell r="S37019">
            <v>1383843</v>
          </cell>
        </row>
        <row r="37020">
          <cell r="S37020">
            <v>2979610.04</v>
          </cell>
        </row>
        <row r="37021">
          <cell r="S37021">
            <v>1472764.18</v>
          </cell>
        </row>
        <row r="37022">
          <cell r="S37022">
            <v>1632286</v>
          </cell>
        </row>
        <row r="37023">
          <cell r="S37023">
            <v>2445144</v>
          </cell>
        </row>
        <row r="37024">
          <cell r="S37024">
            <v>1021868</v>
          </cell>
        </row>
        <row r="37025">
          <cell r="S37025">
            <v>1288414</v>
          </cell>
        </row>
        <row r="37026">
          <cell r="S37026">
            <v>1238220.42</v>
          </cell>
        </row>
        <row r="37027">
          <cell r="S37027">
            <v>1208120</v>
          </cell>
        </row>
        <row r="37028">
          <cell r="S37028">
            <v>1637478</v>
          </cell>
        </row>
        <row r="37029">
          <cell r="S37029">
            <v>196039</v>
          </cell>
        </row>
        <row r="37030">
          <cell r="S37030">
            <v>679453</v>
          </cell>
          <cell r="BB37030" t="str">
            <v>Rød</v>
          </cell>
        </row>
        <row r="37031">
          <cell r="S37031">
            <v>1699000</v>
          </cell>
        </row>
        <row r="37032">
          <cell r="S37032">
            <v>2104479</v>
          </cell>
        </row>
        <row r="37033">
          <cell r="S37033">
            <v>461160</v>
          </cell>
        </row>
        <row r="37034">
          <cell r="S37034">
            <v>892709</v>
          </cell>
        </row>
        <row r="37035">
          <cell r="S37035">
            <v>1817106</v>
          </cell>
          <cell r="BB37035" t="str">
            <v>Gul</v>
          </cell>
        </row>
        <row r="37036">
          <cell r="S37036">
            <v>447245.01</v>
          </cell>
        </row>
        <row r="37037">
          <cell r="S37037">
            <v>306149</v>
          </cell>
        </row>
        <row r="37038">
          <cell r="S37038">
            <v>1677978.38</v>
          </cell>
        </row>
        <row r="37039">
          <cell r="S37039">
            <v>1997568.5</v>
          </cell>
        </row>
        <row r="37040">
          <cell r="S37040">
            <v>369086</v>
          </cell>
        </row>
        <row r="37041">
          <cell r="S37041">
            <v>373293</v>
          </cell>
        </row>
        <row r="37042">
          <cell r="S37042">
            <v>4340543</v>
          </cell>
        </row>
        <row r="37043">
          <cell r="S37043">
            <v>3144000</v>
          </cell>
        </row>
        <row r="37044">
          <cell r="S37044">
            <v>1625000</v>
          </cell>
        </row>
        <row r="37045">
          <cell r="S37045">
            <v>610839.56000000006</v>
          </cell>
        </row>
        <row r="37046">
          <cell r="S37046">
            <v>883914.66</v>
          </cell>
        </row>
        <row r="37047">
          <cell r="S37047">
            <v>1570000</v>
          </cell>
        </row>
        <row r="37048">
          <cell r="S37048">
            <v>2838687</v>
          </cell>
        </row>
        <row r="37049">
          <cell r="S37049">
            <v>659132</v>
          </cell>
        </row>
        <row r="37050">
          <cell r="S37050">
            <v>2615763</v>
          </cell>
        </row>
        <row r="37051">
          <cell r="S37051">
            <v>2290874</v>
          </cell>
        </row>
        <row r="37052">
          <cell r="S37052">
            <v>2500000</v>
          </cell>
        </row>
        <row r="37053">
          <cell r="S37053">
            <v>171764.42</v>
          </cell>
        </row>
        <row r="37054">
          <cell r="S37054">
            <v>1372798</v>
          </cell>
        </row>
        <row r="37055">
          <cell r="S37055">
            <v>628928</v>
          </cell>
        </row>
        <row r="37056">
          <cell r="S37056">
            <v>1236420</v>
          </cell>
        </row>
        <row r="37057">
          <cell r="S37057">
            <v>1394635.58</v>
          </cell>
        </row>
        <row r="37058">
          <cell r="S37058">
            <v>1484592.18</v>
          </cell>
        </row>
        <row r="37059">
          <cell r="S37059">
            <v>548822</v>
          </cell>
        </row>
        <row r="37060">
          <cell r="S37060">
            <v>951100.72</v>
          </cell>
        </row>
        <row r="37061">
          <cell r="S37061">
            <v>3240000</v>
          </cell>
        </row>
        <row r="37062">
          <cell r="S37062">
            <v>832541</v>
          </cell>
          <cell r="BB37062" t="str">
            <v>Rød</v>
          </cell>
        </row>
        <row r="37063">
          <cell r="S37063">
            <v>513031</v>
          </cell>
        </row>
        <row r="37064">
          <cell r="S37064">
            <v>419003</v>
          </cell>
        </row>
        <row r="37065">
          <cell r="S37065">
            <v>890326</v>
          </cell>
        </row>
        <row r="37066">
          <cell r="S37066">
            <v>1970164</v>
          </cell>
        </row>
        <row r="37067">
          <cell r="S37067">
            <v>6702743</v>
          </cell>
        </row>
        <row r="37068">
          <cell r="S37068">
            <v>1214820.8899999999</v>
          </cell>
        </row>
        <row r="37069">
          <cell r="S37069">
            <v>791754</v>
          </cell>
        </row>
        <row r="37070">
          <cell r="S37070">
            <v>2705932.19</v>
          </cell>
        </row>
        <row r="37071">
          <cell r="S37071">
            <v>4882741.13</v>
          </cell>
        </row>
        <row r="37072">
          <cell r="S37072">
            <v>1771854</v>
          </cell>
          <cell r="BB37072" t="str">
            <v>Rød</v>
          </cell>
        </row>
        <row r="37073">
          <cell r="S37073">
            <v>850000</v>
          </cell>
          <cell r="BB37073" t="str">
            <v>Rød</v>
          </cell>
        </row>
        <row r="37074">
          <cell r="S37074">
            <v>1643685.5</v>
          </cell>
        </row>
        <row r="37075">
          <cell r="S37075">
            <v>970171</v>
          </cell>
          <cell r="BB37075" t="str">
            <v>Rød</v>
          </cell>
        </row>
        <row r="37076">
          <cell r="S37076">
            <v>721374.69</v>
          </cell>
          <cell r="BB37076" t="str">
            <v>Rød</v>
          </cell>
        </row>
        <row r="37077">
          <cell r="S37077">
            <v>749581</v>
          </cell>
        </row>
        <row r="37078">
          <cell r="S37078">
            <v>561744.57999999996</v>
          </cell>
        </row>
        <row r="37079">
          <cell r="S37079">
            <v>858000</v>
          </cell>
        </row>
        <row r="37080">
          <cell r="S37080">
            <v>80746</v>
          </cell>
          <cell r="BB37080" t="str">
            <v>Rød</v>
          </cell>
        </row>
        <row r="37081">
          <cell r="S37081">
            <v>1237365</v>
          </cell>
        </row>
        <row r="37082">
          <cell r="S37082">
            <v>1301909</v>
          </cell>
        </row>
        <row r="37083">
          <cell r="S37083">
            <v>874447.93</v>
          </cell>
        </row>
        <row r="37084">
          <cell r="S37084">
            <v>1950523.52</v>
          </cell>
        </row>
        <row r="37085">
          <cell r="S37085">
            <v>1108197.28</v>
          </cell>
        </row>
        <row r="37086">
          <cell r="S37086">
            <v>431600.18</v>
          </cell>
        </row>
        <row r="37087">
          <cell r="S37087">
            <v>499952.03</v>
          </cell>
        </row>
        <row r="37088">
          <cell r="S37088">
            <v>1188999.57</v>
          </cell>
          <cell r="BB37088" t="str">
            <v>Grønn</v>
          </cell>
        </row>
        <row r="37089">
          <cell r="S37089">
            <v>1410436.29</v>
          </cell>
        </row>
        <row r="37090">
          <cell r="S37090">
            <v>28000</v>
          </cell>
        </row>
        <row r="37091">
          <cell r="S37091">
            <v>1671040.13</v>
          </cell>
        </row>
        <row r="37092">
          <cell r="S37092">
            <v>342164.19</v>
          </cell>
        </row>
        <row r="37093">
          <cell r="S37093">
            <v>997198.73</v>
          </cell>
        </row>
        <row r="37094">
          <cell r="S37094">
            <v>2715340</v>
          </cell>
        </row>
        <row r="37095">
          <cell r="S37095">
            <v>112450</v>
          </cell>
        </row>
        <row r="37096">
          <cell r="S37096">
            <v>1405738.51</v>
          </cell>
        </row>
        <row r="37097">
          <cell r="S37097">
            <v>791995.93</v>
          </cell>
          <cell r="BB37097" t="str">
            <v>Rød</v>
          </cell>
        </row>
        <row r="37098">
          <cell r="S37098">
            <v>3105000</v>
          </cell>
        </row>
        <row r="37099">
          <cell r="S37099">
            <v>3539700</v>
          </cell>
        </row>
        <row r="37100">
          <cell r="S37100">
            <v>2178000</v>
          </cell>
        </row>
        <row r="37101">
          <cell r="S37101">
            <v>1058043.26</v>
          </cell>
        </row>
        <row r="37102">
          <cell r="S37102">
            <v>919374</v>
          </cell>
        </row>
        <row r="37103">
          <cell r="S37103">
            <v>2550551.29</v>
          </cell>
        </row>
        <row r="37104">
          <cell r="S37104">
            <v>1272464</v>
          </cell>
        </row>
        <row r="37105">
          <cell r="S37105">
            <v>329990</v>
          </cell>
        </row>
        <row r="37106">
          <cell r="S37106">
            <v>462600</v>
          </cell>
        </row>
        <row r="37107">
          <cell r="S37107">
            <v>1064030.19</v>
          </cell>
        </row>
        <row r="37108">
          <cell r="S37108">
            <v>800000</v>
          </cell>
        </row>
        <row r="37109">
          <cell r="S37109">
            <v>15293.47</v>
          </cell>
        </row>
        <row r="37110">
          <cell r="S37110">
            <v>1749935</v>
          </cell>
        </row>
        <row r="37111">
          <cell r="S37111">
            <v>3128696</v>
          </cell>
        </row>
        <row r="37112">
          <cell r="S37112">
            <v>1610653</v>
          </cell>
        </row>
        <row r="37113">
          <cell r="S37113">
            <v>2510692</v>
          </cell>
          <cell r="BB37113" t="str">
            <v>Lys grønn</v>
          </cell>
        </row>
        <row r="37114">
          <cell r="S37114">
            <v>3000000</v>
          </cell>
        </row>
        <row r="37115">
          <cell r="S37115">
            <v>3012000</v>
          </cell>
        </row>
        <row r="37116">
          <cell r="S37116">
            <v>407677.79</v>
          </cell>
        </row>
        <row r="37117">
          <cell r="S37117">
            <v>1637443.77</v>
          </cell>
        </row>
        <row r="37118">
          <cell r="S37118">
            <v>1843709</v>
          </cell>
        </row>
        <row r="37119">
          <cell r="S37119">
            <v>2760000</v>
          </cell>
        </row>
        <row r="37120">
          <cell r="S37120">
            <v>4278000</v>
          </cell>
          <cell r="BB37120" t="str">
            <v>Oransje</v>
          </cell>
        </row>
        <row r="37121">
          <cell r="S37121">
            <v>6900000</v>
          </cell>
        </row>
        <row r="37122">
          <cell r="S37122">
            <v>1275736</v>
          </cell>
        </row>
        <row r="37123">
          <cell r="S37123">
            <v>1963054</v>
          </cell>
        </row>
        <row r="37124">
          <cell r="S37124">
            <v>2094000</v>
          </cell>
        </row>
        <row r="37125">
          <cell r="S37125">
            <v>1066703</v>
          </cell>
        </row>
        <row r="37126">
          <cell r="S37126">
            <v>1164554</v>
          </cell>
        </row>
        <row r="37127">
          <cell r="S37127">
            <v>1282552</v>
          </cell>
          <cell r="BB37127" t="str">
            <v>Rød</v>
          </cell>
        </row>
        <row r="37128">
          <cell r="S37128">
            <v>848054.95</v>
          </cell>
        </row>
        <row r="37129">
          <cell r="S37129">
            <v>641627</v>
          </cell>
        </row>
        <row r="37130">
          <cell r="S37130">
            <v>941038</v>
          </cell>
        </row>
        <row r="37131">
          <cell r="S37131">
            <v>1389644.54</v>
          </cell>
        </row>
        <row r="37132">
          <cell r="S37132">
            <v>1233672.04</v>
          </cell>
        </row>
        <row r="37133">
          <cell r="S37133">
            <v>1793240</v>
          </cell>
        </row>
        <row r="37134">
          <cell r="S37134">
            <v>2750000</v>
          </cell>
        </row>
        <row r="37135">
          <cell r="S37135">
            <v>2835000</v>
          </cell>
        </row>
        <row r="37136">
          <cell r="S37136">
            <v>878130</v>
          </cell>
          <cell r="BB37136" t="str">
            <v>Rød</v>
          </cell>
        </row>
        <row r="37137">
          <cell r="S37137">
            <v>1024803</v>
          </cell>
        </row>
        <row r="37138">
          <cell r="S37138">
            <v>1942602</v>
          </cell>
          <cell r="BB37138" t="str">
            <v>Oransje</v>
          </cell>
        </row>
        <row r="37139">
          <cell r="S37139">
            <v>1759313</v>
          </cell>
        </row>
        <row r="37140">
          <cell r="S37140">
            <v>918968.71</v>
          </cell>
        </row>
        <row r="37141">
          <cell r="S37141">
            <v>919611.51</v>
          </cell>
        </row>
        <row r="37142">
          <cell r="S37142">
            <v>1055273.68</v>
          </cell>
        </row>
        <row r="37143">
          <cell r="S37143">
            <v>202900</v>
          </cell>
        </row>
        <row r="37144">
          <cell r="S37144">
            <v>54460</v>
          </cell>
        </row>
        <row r="37145">
          <cell r="S37145">
            <v>900000</v>
          </cell>
        </row>
        <row r="37146">
          <cell r="S37146">
            <v>26250</v>
          </cell>
        </row>
        <row r="37147">
          <cell r="S37147">
            <v>1110904</v>
          </cell>
        </row>
        <row r="37148">
          <cell r="S37148">
            <v>2968980</v>
          </cell>
          <cell r="BB37148" t="str">
            <v>Gul</v>
          </cell>
        </row>
        <row r="37149">
          <cell r="S37149">
            <v>2133278.4500000002</v>
          </cell>
        </row>
        <row r="37150">
          <cell r="S37150">
            <v>1992236.89</v>
          </cell>
        </row>
        <row r="37151">
          <cell r="S37151">
            <v>1985493</v>
          </cell>
        </row>
        <row r="37152">
          <cell r="S37152">
            <v>1300837</v>
          </cell>
        </row>
        <row r="37153">
          <cell r="S37153">
            <v>1599411</v>
          </cell>
        </row>
        <row r="37154">
          <cell r="S37154">
            <v>240000</v>
          </cell>
        </row>
        <row r="37155">
          <cell r="S37155">
            <v>900525</v>
          </cell>
        </row>
        <row r="37156">
          <cell r="S37156">
            <v>5052000</v>
          </cell>
        </row>
        <row r="37157">
          <cell r="S37157">
            <v>1291571</v>
          </cell>
        </row>
        <row r="37158">
          <cell r="S37158">
            <v>1397000</v>
          </cell>
        </row>
        <row r="37159">
          <cell r="S37159">
            <v>1678000</v>
          </cell>
        </row>
        <row r="37160">
          <cell r="S37160">
            <v>3607500</v>
          </cell>
        </row>
        <row r="37161">
          <cell r="S37161">
            <v>999097.77</v>
          </cell>
        </row>
        <row r="37162">
          <cell r="S37162">
            <v>1925000</v>
          </cell>
        </row>
        <row r="37163">
          <cell r="S37163">
            <v>2000000</v>
          </cell>
        </row>
        <row r="37164">
          <cell r="S37164">
            <v>797861.78</v>
          </cell>
        </row>
        <row r="37165">
          <cell r="S37165">
            <v>1538946.4</v>
          </cell>
        </row>
        <row r="37166">
          <cell r="S37166">
            <v>36407</v>
          </cell>
        </row>
        <row r="37167">
          <cell r="S37167">
            <v>125000</v>
          </cell>
        </row>
        <row r="37168">
          <cell r="S37168">
            <v>527602.38</v>
          </cell>
        </row>
        <row r="37169">
          <cell r="S37169">
            <v>2156864</v>
          </cell>
        </row>
        <row r="37170">
          <cell r="S37170">
            <v>810461</v>
          </cell>
        </row>
        <row r="37171">
          <cell r="S37171">
            <v>1424529</v>
          </cell>
          <cell r="BB37171" t="str">
            <v>Grønn</v>
          </cell>
        </row>
        <row r="37172">
          <cell r="S37172">
            <v>3009855</v>
          </cell>
        </row>
        <row r="37173">
          <cell r="S37173">
            <v>967505</v>
          </cell>
        </row>
        <row r="37174">
          <cell r="S37174">
            <v>2380937</v>
          </cell>
        </row>
        <row r="37175">
          <cell r="S37175">
            <v>1127668</v>
          </cell>
        </row>
        <row r="37176">
          <cell r="S37176">
            <v>1063905</v>
          </cell>
        </row>
        <row r="37177">
          <cell r="S37177">
            <v>463979</v>
          </cell>
        </row>
        <row r="37178">
          <cell r="S37178">
            <v>1606501</v>
          </cell>
        </row>
        <row r="37179">
          <cell r="S37179">
            <v>2812500</v>
          </cell>
        </row>
        <row r="37180">
          <cell r="S37180">
            <v>729881</v>
          </cell>
        </row>
        <row r="37181">
          <cell r="S37181">
            <v>3055105</v>
          </cell>
          <cell r="BB37181" t="str">
            <v>Oransje</v>
          </cell>
        </row>
        <row r="37182">
          <cell r="S37182">
            <v>2759585</v>
          </cell>
        </row>
        <row r="37183">
          <cell r="S37183">
            <v>1405618.28</v>
          </cell>
        </row>
        <row r="37184">
          <cell r="S37184">
            <v>1978736</v>
          </cell>
        </row>
        <row r="37185">
          <cell r="S37185">
            <v>799123.15</v>
          </cell>
        </row>
        <row r="37186">
          <cell r="S37186">
            <v>2140539.46</v>
          </cell>
        </row>
        <row r="37187">
          <cell r="S37187">
            <v>879690.59</v>
          </cell>
        </row>
        <row r="37188">
          <cell r="S37188">
            <v>712079.78</v>
          </cell>
        </row>
        <row r="37189">
          <cell r="S37189">
            <v>2741369</v>
          </cell>
        </row>
        <row r="37190">
          <cell r="S37190">
            <v>1878967.71</v>
          </cell>
        </row>
        <row r="37191">
          <cell r="S37191">
            <v>1541147</v>
          </cell>
        </row>
        <row r="37192">
          <cell r="S37192">
            <v>1274930</v>
          </cell>
        </row>
        <row r="37193">
          <cell r="S37193">
            <v>2110469.66</v>
          </cell>
        </row>
        <row r="37194">
          <cell r="S37194">
            <v>3479003.34</v>
          </cell>
        </row>
        <row r="37195">
          <cell r="S37195">
            <v>3752152</v>
          </cell>
        </row>
        <row r="37196">
          <cell r="S37196">
            <v>1421868.47</v>
          </cell>
        </row>
        <row r="37197">
          <cell r="S37197">
            <v>287938</v>
          </cell>
        </row>
        <row r="37198">
          <cell r="S37198">
            <v>2361212</v>
          </cell>
        </row>
        <row r="37199">
          <cell r="S37199">
            <v>1722000</v>
          </cell>
        </row>
        <row r="37200">
          <cell r="S37200">
            <v>1151531</v>
          </cell>
          <cell r="BB37200" t="str">
            <v>Rød</v>
          </cell>
        </row>
        <row r="37201">
          <cell r="S37201">
            <v>2264161.75</v>
          </cell>
        </row>
        <row r="37202">
          <cell r="S37202">
            <v>3067500</v>
          </cell>
        </row>
        <row r="37203">
          <cell r="S37203">
            <v>1883583</v>
          </cell>
          <cell r="BB37203" t="str">
            <v>Lys grønn</v>
          </cell>
        </row>
        <row r="37204">
          <cell r="S37204">
            <v>1203894</v>
          </cell>
        </row>
        <row r="37205">
          <cell r="S37205">
            <v>560350.18999999994</v>
          </cell>
        </row>
        <row r="37206">
          <cell r="S37206">
            <v>800000</v>
          </cell>
        </row>
        <row r="37207">
          <cell r="S37207">
            <v>1071463</v>
          </cell>
        </row>
        <row r="37208">
          <cell r="S37208">
            <v>859471.23</v>
          </cell>
        </row>
        <row r="37209">
          <cell r="S37209">
            <v>1131811</v>
          </cell>
        </row>
        <row r="37210">
          <cell r="S37210">
            <v>240000</v>
          </cell>
        </row>
        <row r="37211">
          <cell r="S37211">
            <v>748638.64</v>
          </cell>
        </row>
        <row r="37212">
          <cell r="S37212">
            <v>4564000</v>
          </cell>
        </row>
        <row r="37213">
          <cell r="S37213">
            <v>1325537</v>
          </cell>
        </row>
        <row r="37214">
          <cell r="S37214">
            <v>2500000</v>
          </cell>
        </row>
        <row r="37215">
          <cell r="S37215">
            <v>751647.29</v>
          </cell>
        </row>
        <row r="37216">
          <cell r="S37216">
            <v>1387298</v>
          </cell>
        </row>
        <row r="37217">
          <cell r="S37217">
            <v>1891999.5</v>
          </cell>
        </row>
        <row r="37218">
          <cell r="S37218">
            <v>1578621</v>
          </cell>
        </row>
        <row r="37219">
          <cell r="S37219">
            <v>1390745.67</v>
          </cell>
        </row>
        <row r="37220">
          <cell r="S37220">
            <v>300000</v>
          </cell>
        </row>
        <row r="37221">
          <cell r="S37221">
            <v>1154939.57</v>
          </cell>
        </row>
        <row r="37222">
          <cell r="S37222">
            <v>1239060.73</v>
          </cell>
        </row>
        <row r="37223">
          <cell r="S37223">
            <v>513184.82</v>
          </cell>
        </row>
        <row r="37224">
          <cell r="S37224">
            <v>1664510.83</v>
          </cell>
        </row>
        <row r="37225">
          <cell r="S37225">
            <v>746354</v>
          </cell>
        </row>
        <row r="37226">
          <cell r="S37226">
            <v>1036049</v>
          </cell>
        </row>
        <row r="37227">
          <cell r="S37227">
            <v>699561</v>
          </cell>
        </row>
        <row r="37228">
          <cell r="S37228">
            <v>1027090</v>
          </cell>
        </row>
        <row r="37229">
          <cell r="S37229">
            <v>3135000</v>
          </cell>
        </row>
        <row r="37230">
          <cell r="S37230">
            <v>544105</v>
          </cell>
        </row>
        <row r="37231">
          <cell r="S37231">
            <v>293000</v>
          </cell>
        </row>
        <row r="37232">
          <cell r="S37232">
            <v>1353562</v>
          </cell>
          <cell r="BB37232" t="str">
            <v>Rød</v>
          </cell>
        </row>
        <row r="37233">
          <cell r="S37233">
            <v>573692.55000000005</v>
          </cell>
        </row>
        <row r="37234">
          <cell r="S37234">
            <v>1167786</v>
          </cell>
        </row>
        <row r="37235">
          <cell r="S37235">
            <v>1476591.69</v>
          </cell>
        </row>
        <row r="37236">
          <cell r="S37236">
            <v>4016233</v>
          </cell>
          <cell r="BB37236" t="str">
            <v>Grønn</v>
          </cell>
        </row>
        <row r="37237">
          <cell r="S37237">
            <v>500000</v>
          </cell>
        </row>
        <row r="37238">
          <cell r="S37238">
            <v>1990091</v>
          </cell>
        </row>
        <row r="37239">
          <cell r="S37239">
            <v>2373405</v>
          </cell>
        </row>
        <row r="37240">
          <cell r="S37240">
            <v>1874588.56</v>
          </cell>
        </row>
        <row r="37241">
          <cell r="S37241">
            <v>698243</v>
          </cell>
        </row>
        <row r="37242">
          <cell r="S37242">
            <v>1448877</v>
          </cell>
        </row>
        <row r="37243">
          <cell r="S37243">
            <v>391477.43</v>
          </cell>
          <cell r="BB37243" t="str">
            <v>Rød</v>
          </cell>
        </row>
        <row r="37244">
          <cell r="S37244">
            <v>929806</v>
          </cell>
        </row>
        <row r="37245">
          <cell r="S37245">
            <v>600207</v>
          </cell>
        </row>
        <row r="37246">
          <cell r="S37246">
            <v>4920000</v>
          </cell>
        </row>
        <row r="37247">
          <cell r="S37247">
            <v>1199595</v>
          </cell>
        </row>
        <row r="37248">
          <cell r="S37248">
            <v>850000</v>
          </cell>
          <cell r="BB37248" t="str">
            <v>Gul</v>
          </cell>
        </row>
        <row r="37249">
          <cell r="S37249">
            <v>402437.55</v>
          </cell>
          <cell r="BB37249" t="str">
            <v>Rød</v>
          </cell>
        </row>
        <row r="37250">
          <cell r="S37250">
            <v>508788.02</v>
          </cell>
        </row>
        <row r="37251">
          <cell r="S37251">
            <v>1234629.01</v>
          </cell>
        </row>
        <row r="37252">
          <cell r="S37252">
            <v>1000000</v>
          </cell>
        </row>
        <row r="37253">
          <cell r="S37253">
            <v>1100000</v>
          </cell>
        </row>
        <row r="37254">
          <cell r="S37254">
            <v>256249.07</v>
          </cell>
        </row>
        <row r="37255">
          <cell r="S37255">
            <v>960047</v>
          </cell>
        </row>
        <row r="37256">
          <cell r="S37256">
            <v>221767.65</v>
          </cell>
        </row>
        <row r="37257">
          <cell r="S37257">
            <v>355946.81</v>
          </cell>
        </row>
        <row r="37258">
          <cell r="S37258">
            <v>2936913</v>
          </cell>
        </row>
        <row r="37259">
          <cell r="S37259">
            <v>762150</v>
          </cell>
        </row>
        <row r="37260">
          <cell r="S37260">
            <v>855021</v>
          </cell>
        </row>
        <row r="37261">
          <cell r="S37261">
            <v>6900000</v>
          </cell>
        </row>
        <row r="37262">
          <cell r="S37262">
            <v>914932.61</v>
          </cell>
        </row>
        <row r="37263">
          <cell r="S37263">
            <v>658516.02</v>
          </cell>
        </row>
        <row r="37264">
          <cell r="S37264">
            <v>11</v>
          </cell>
        </row>
        <row r="37265">
          <cell r="S37265">
            <v>77500</v>
          </cell>
        </row>
        <row r="37266">
          <cell r="S37266">
            <v>1229721</v>
          </cell>
        </row>
        <row r="37267">
          <cell r="S37267">
            <v>561448.36</v>
          </cell>
        </row>
        <row r="37268">
          <cell r="S37268">
            <v>780000</v>
          </cell>
        </row>
        <row r="37269">
          <cell r="S37269">
            <v>1691554</v>
          </cell>
        </row>
        <row r="37270">
          <cell r="S37270">
            <v>560560</v>
          </cell>
        </row>
        <row r="37271">
          <cell r="S37271">
            <v>355538</v>
          </cell>
        </row>
        <row r="37272">
          <cell r="S37272">
            <v>1200000</v>
          </cell>
        </row>
        <row r="37273">
          <cell r="S37273">
            <v>915483</v>
          </cell>
        </row>
        <row r="37274">
          <cell r="S37274">
            <v>805856</v>
          </cell>
        </row>
        <row r="37275">
          <cell r="S37275">
            <v>1755000</v>
          </cell>
        </row>
        <row r="37276">
          <cell r="S37276">
            <v>1302887</v>
          </cell>
        </row>
        <row r="37277">
          <cell r="S37277">
            <v>1266703</v>
          </cell>
        </row>
        <row r="37278">
          <cell r="S37278">
            <v>1807500</v>
          </cell>
        </row>
        <row r="37279">
          <cell r="S37279">
            <v>1280715</v>
          </cell>
        </row>
        <row r="37280">
          <cell r="S37280">
            <v>121628.3</v>
          </cell>
        </row>
        <row r="37281">
          <cell r="S37281">
            <v>1899000</v>
          </cell>
        </row>
        <row r="37282">
          <cell r="S37282">
            <v>1448825</v>
          </cell>
        </row>
        <row r="37283">
          <cell r="S37283">
            <v>1082857</v>
          </cell>
        </row>
        <row r="37284">
          <cell r="S37284">
            <v>2826699</v>
          </cell>
        </row>
        <row r="37285">
          <cell r="S37285">
            <v>727295.47</v>
          </cell>
        </row>
        <row r="37286">
          <cell r="S37286">
            <v>739389</v>
          </cell>
        </row>
        <row r="37287">
          <cell r="S37287">
            <v>730484.4</v>
          </cell>
        </row>
        <row r="37288">
          <cell r="S37288">
            <v>8500000</v>
          </cell>
          <cell r="BB37288" t="str">
            <v>Oransje</v>
          </cell>
        </row>
        <row r="37289">
          <cell r="S37289">
            <v>896529</v>
          </cell>
        </row>
        <row r="37290">
          <cell r="S37290">
            <v>267075</v>
          </cell>
        </row>
        <row r="37291">
          <cell r="S37291">
            <v>435758.46</v>
          </cell>
        </row>
        <row r="37292">
          <cell r="S37292">
            <v>1709435.32</v>
          </cell>
        </row>
        <row r="37293">
          <cell r="S37293">
            <v>3480000</v>
          </cell>
        </row>
        <row r="37294">
          <cell r="S37294">
            <v>1370260</v>
          </cell>
        </row>
        <row r="37295">
          <cell r="S37295">
            <v>21938.36</v>
          </cell>
        </row>
        <row r="37296">
          <cell r="S37296">
            <v>570255.01</v>
          </cell>
          <cell r="BB37296" t="str">
            <v>Oransje</v>
          </cell>
        </row>
        <row r="37297">
          <cell r="S37297">
            <v>1390299</v>
          </cell>
        </row>
        <row r="37298">
          <cell r="S37298">
            <v>2210863.2799999998</v>
          </cell>
        </row>
        <row r="37299">
          <cell r="S37299">
            <v>1006051</v>
          </cell>
        </row>
        <row r="37300">
          <cell r="S37300">
            <v>231144</v>
          </cell>
        </row>
        <row r="37301">
          <cell r="S37301">
            <v>1459595.08</v>
          </cell>
        </row>
        <row r="37302">
          <cell r="S37302">
            <v>2718885.1</v>
          </cell>
        </row>
        <row r="37303">
          <cell r="S37303">
            <v>831626</v>
          </cell>
        </row>
        <row r="37304">
          <cell r="S37304">
            <v>1198390.81</v>
          </cell>
        </row>
        <row r="37305">
          <cell r="S37305">
            <v>2044815</v>
          </cell>
        </row>
        <row r="37306">
          <cell r="S37306">
            <v>3812975</v>
          </cell>
        </row>
        <row r="37307">
          <cell r="S37307">
            <v>443000</v>
          </cell>
        </row>
        <row r="37308">
          <cell r="S37308">
            <v>1129704</v>
          </cell>
        </row>
        <row r="37309">
          <cell r="S37309">
            <v>138611</v>
          </cell>
        </row>
        <row r="37310">
          <cell r="S37310">
            <v>397227</v>
          </cell>
        </row>
        <row r="37311">
          <cell r="S37311">
            <v>550434.73</v>
          </cell>
        </row>
        <row r="37312">
          <cell r="S37312">
            <v>1840000</v>
          </cell>
        </row>
        <row r="37313">
          <cell r="S37313">
            <v>120000</v>
          </cell>
        </row>
        <row r="37314">
          <cell r="S37314">
            <v>299317.02</v>
          </cell>
        </row>
        <row r="37315">
          <cell r="S37315">
            <v>699045</v>
          </cell>
        </row>
        <row r="37316">
          <cell r="S37316">
            <v>1905000</v>
          </cell>
        </row>
        <row r="37317">
          <cell r="S37317">
            <v>1369824</v>
          </cell>
        </row>
        <row r="37318">
          <cell r="S37318">
            <v>2120000</v>
          </cell>
          <cell r="BB37318" t="str">
            <v>Oransje</v>
          </cell>
        </row>
        <row r="37319">
          <cell r="S37319">
            <v>874688.6</v>
          </cell>
        </row>
        <row r="37320">
          <cell r="S37320">
            <v>1014457</v>
          </cell>
          <cell r="BB37320" t="str">
            <v>Rød</v>
          </cell>
        </row>
        <row r="37321">
          <cell r="S37321">
            <v>872803.73</v>
          </cell>
        </row>
        <row r="37322">
          <cell r="S37322">
            <v>900000</v>
          </cell>
        </row>
        <row r="37323">
          <cell r="S37323">
            <v>869818.52</v>
          </cell>
        </row>
        <row r="37324">
          <cell r="S37324">
            <v>1729195</v>
          </cell>
          <cell r="BB37324" t="str">
            <v>Rød</v>
          </cell>
        </row>
        <row r="37325">
          <cell r="S37325">
            <v>702320</v>
          </cell>
        </row>
        <row r="37326">
          <cell r="S37326">
            <v>587051</v>
          </cell>
        </row>
        <row r="37327">
          <cell r="S37327">
            <v>354856.03</v>
          </cell>
        </row>
        <row r="37328">
          <cell r="S37328">
            <v>1337500</v>
          </cell>
        </row>
        <row r="37329">
          <cell r="S37329">
            <v>2595471.17</v>
          </cell>
        </row>
        <row r="37330">
          <cell r="S37330">
            <v>1080986</v>
          </cell>
        </row>
        <row r="37331">
          <cell r="S37331">
            <v>2410000</v>
          </cell>
        </row>
        <row r="37332">
          <cell r="S37332">
            <v>896153.68</v>
          </cell>
        </row>
        <row r="37333">
          <cell r="S37333">
            <v>2430000</v>
          </cell>
        </row>
        <row r="37334">
          <cell r="S37334">
            <v>2130000</v>
          </cell>
        </row>
        <row r="37335">
          <cell r="S37335">
            <v>886546</v>
          </cell>
        </row>
        <row r="37336">
          <cell r="S37336">
            <v>767765</v>
          </cell>
          <cell r="BB37336" t="str">
            <v>Rød</v>
          </cell>
        </row>
        <row r="37337">
          <cell r="S37337">
            <v>2490000</v>
          </cell>
        </row>
        <row r="37338">
          <cell r="S37338">
            <v>1989236.44</v>
          </cell>
        </row>
        <row r="37339">
          <cell r="S37339">
            <v>252283.37</v>
          </cell>
        </row>
        <row r="37340">
          <cell r="S37340">
            <v>199353.01</v>
          </cell>
        </row>
        <row r="37341">
          <cell r="S37341">
            <v>3000</v>
          </cell>
        </row>
        <row r="37342">
          <cell r="S37342">
            <v>890000</v>
          </cell>
        </row>
        <row r="37343">
          <cell r="S37343">
            <v>919389.29</v>
          </cell>
        </row>
        <row r="37344">
          <cell r="S37344">
            <v>862585.69</v>
          </cell>
        </row>
        <row r="37345">
          <cell r="S37345">
            <v>714992.12</v>
          </cell>
        </row>
        <row r="37346">
          <cell r="S37346">
            <v>633919</v>
          </cell>
        </row>
        <row r="37347">
          <cell r="S37347">
            <v>1499730</v>
          </cell>
        </row>
        <row r="37348">
          <cell r="S37348">
            <v>876093</v>
          </cell>
        </row>
        <row r="37349">
          <cell r="S37349">
            <v>1445126</v>
          </cell>
        </row>
        <row r="37350">
          <cell r="S37350">
            <v>1778699.71</v>
          </cell>
        </row>
        <row r="37351">
          <cell r="S37351">
            <v>1968639</v>
          </cell>
        </row>
        <row r="37352">
          <cell r="S37352">
            <v>2238365</v>
          </cell>
        </row>
        <row r="37353">
          <cell r="S37353">
            <v>676760.16</v>
          </cell>
        </row>
        <row r="37354">
          <cell r="S37354">
            <v>1649349</v>
          </cell>
        </row>
        <row r="37355">
          <cell r="S37355">
            <v>799450.38</v>
          </cell>
        </row>
        <row r="37356">
          <cell r="S37356">
            <v>1310569</v>
          </cell>
        </row>
        <row r="37357">
          <cell r="S37357">
            <v>175539</v>
          </cell>
        </row>
        <row r="37358">
          <cell r="S37358">
            <v>400482</v>
          </cell>
          <cell r="BB37358" t="str">
            <v>Rød</v>
          </cell>
        </row>
        <row r="37359">
          <cell r="S37359">
            <v>44221</v>
          </cell>
          <cell r="BB37359" t="str">
            <v>Rød</v>
          </cell>
        </row>
        <row r="37360">
          <cell r="S37360">
            <v>117272</v>
          </cell>
          <cell r="BB37360" t="str">
            <v>Rød</v>
          </cell>
        </row>
        <row r="37361">
          <cell r="S37361">
            <v>1031513</v>
          </cell>
        </row>
        <row r="37362">
          <cell r="S37362">
            <v>1187043.18</v>
          </cell>
        </row>
        <row r="37363">
          <cell r="S37363">
            <v>527334.34</v>
          </cell>
        </row>
        <row r="37364">
          <cell r="S37364">
            <v>1010000</v>
          </cell>
        </row>
        <row r="37365">
          <cell r="S37365">
            <v>423879.83</v>
          </cell>
        </row>
        <row r="37366">
          <cell r="S37366">
            <v>1223136</v>
          </cell>
        </row>
        <row r="37367">
          <cell r="S37367">
            <v>99841.72</v>
          </cell>
        </row>
        <row r="37368">
          <cell r="S37368">
            <v>6108169</v>
          </cell>
          <cell r="BB37368" t="str">
            <v>Oransje</v>
          </cell>
        </row>
        <row r="37369">
          <cell r="S37369">
            <v>631857.18999999994</v>
          </cell>
        </row>
        <row r="37370">
          <cell r="S37370">
            <v>682331</v>
          </cell>
        </row>
        <row r="37371">
          <cell r="S37371">
            <v>627570</v>
          </cell>
        </row>
        <row r="37372">
          <cell r="S37372">
            <v>1296914.1599999999</v>
          </cell>
        </row>
        <row r="37373">
          <cell r="S37373">
            <v>3854988</v>
          </cell>
        </row>
        <row r="37374">
          <cell r="S37374">
            <v>622377</v>
          </cell>
        </row>
        <row r="37375">
          <cell r="S37375">
            <v>672776.89</v>
          </cell>
          <cell r="BB37375" t="str">
            <v>Oransje</v>
          </cell>
        </row>
        <row r="37376">
          <cell r="S37376">
            <v>100000</v>
          </cell>
        </row>
        <row r="37377">
          <cell r="S37377">
            <v>1516913.38</v>
          </cell>
        </row>
        <row r="37378">
          <cell r="S37378">
            <v>744873</v>
          </cell>
        </row>
        <row r="37379">
          <cell r="S37379">
            <v>1885275</v>
          </cell>
        </row>
        <row r="37380">
          <cell r="S37380">
            <v>1550000</v>
          </cell>
        </row>
        <row r="37381">
          <cell r="S37381">
            <v>1599999.32</v>
          </cell>
        </row>
        <row r="37382">
          <cell r="S37382">
            <v>1187672</v>
          </cell>
        </row>
        <row r="37383">
          <cell r="S37383">
            <v>1608000</v>
          </cell>
        </row>
        <row r="37384">
          <cell r="S37384">
            <v>1063727.9099999999</v>
          </cell>
          <cell r="BB37384" t="str">
            <v>Grønn</v>
          </cell>
        </row>
        <row r="37385">
          <cell r="S37385">
            <v>2419230</v>
          </cell>
        </row>
        <row r="37386">
          <cell r="S37386">
            <v>2882721</v>
          </cell>
        </row>
        <row r="37387">
          <cell r="S37387">
            <v>869447</v>
          </cell>
        </row>
        <row r="37388">
          <cell r="S37388">
            <v>2025527.5</v>
          </cell>
        </row>
        <row r="37389">
          <cell r="S37389">
            <v>1512153</v>
          </cell>
        </row>
        <row r="37390">
          <cell r="S37390">
            <v>764967</v>
          </cell>
        </row>
        <row r="37391">
          <cell r="S37391">
            <v>1812000</v>
          </cell>
        </row>
        <row r="37392">
          <cell r="S37392">
            <v>1354848</v>
          </cell>
        </row>
        <row r="37393">
          <cell r="S37393">
            <v>842780</v>
          </cell>
          <cell r="BB37393" t="str">
            <v>Oransje</v>
          </cell>
        </row>
        <row r="37394">
          <cell r="S37394">
            <v>1984069</v>
          </cell>
        </row>
        <row r="37395">
          <cell r="S37395">
            <v>2922000</v>
          </cell>
        </row>
        <row r="37396">
          <cell r="S37396">
            <v>1017208</v>
          </cell>
        </row>
        <row r="37397">
          <cell r="S37397">
            <v>1985891</v>
          </cell>
        </row>
        <row r="37398">
          <cell r="S37398">
            <v>2897723</v>
          </cell>
        </row>
        <row r="37399">
          <cell r="S37399">
            <v>658200</v>
          </cell>
        </row>
        <row r="37400">
          <cell r="S37400">
            <v>3985397.58</v>
          </cell>
        </row>
        <row r="37401">
          <cell r="S37401">
            <v>1577253</v>
          </cell>
        </row>
        <row r="37402">
          <cell r="S37402">
            <v>936508</v>
          </cell>
        </row>
        <row r="37403">
          <cell r="S37403">
            <v>984465</v>
          </cell>
        </row>
        <row r="37404">
          <cell r="S37404">
            <v>543506</v>
          </cell>
        </row>
        <row r="37405">
          <cell r="S37405">
            <v>838611</v>
          </cell>
        </row>
        <row r="37406">
          <cell r="S37406">
            <v>2260500</v>
          </cell>
        </row>
        <row r="37407">
          <cell r="S37407">
            <v>713724</v>
          </cell>
        </row>
        <row r="37408">
          <cell r="S37408">
            <v>961941.09</v>
          </cell>
        </row>
        <row r="37409">
          <cell r="S37409">
            <v>675606</v>
          </cell>
        </row>
        <row r="37410">
          <cell r="S37410">
            <v>739273</v>
          </cell>
        </row>
        <row r="37411">
          <cell r="S37411">
            <v>1055933</v>
          </cell>
        </row>
        <row r="37412">
          <cell r="S37412">
            <v>449116</v>
          </cell>
        </row>
        <row r="37413">
          <cell r="S37413">
            <v>999156</v>
          </cell>
        </row>
        <row r="37414">
          <cell r="S37414">
            <v>1782000</v>
          </cell>
        </row>
        <row r="37415">
          <cell r="S37415">
            <v>855393</v>
          </cell>
        </row>
        <row r="37416">
          <cell r="S37416">
            <v>817095</v>
          </cell>
        </row>
        <row r="37417">
          <cell r="S37417">
            <v>3859663</v>
          </cell>
        </row>
        <row r="37418">
          <cell r="S37418">
            <v>1017557</v>
          </cell>
        </row>
        <row r="37419">
          <cell r="S37419">
            <v>2125593</v>
          </cell>
        </row>
        <row r="37420">
          <cell r="S37420">
            <v>2406000</v>
          </cell>
        </row>
        <row r="37421">
          <cell r="S37421">
            <v>815913</v>
          </cell>
        </row>
        <row r="37422">
          <cell r="S37422">
            <v>1267897</v>
          </cell>
        </row>
        <row r="37423">
          <cell r="S37423">
            <v>2591467</v>
          </cell>
        </row>
        <row r="37424">
          <cell r="S37424">
            <v>1693046</v>
          </cell>
        </row>
        <row r="37425">
          <cell r="S37425">
            <v>1139755</v>
          </cell>
        </row>
        <row r="37426">
          <cell r="S37426">
            <v>532105</v>
          </cell>
        </row>
        <row r="37427">
          <cell r="S37427">
            <v>926347</v>
          </cell>
        </row>
        <row r="37428">
          <cell r="S37428">
            <v>2572500</v>
          </cell>
        </row>
        <row r="37429">
          <cell r="S37429">
            <v>310042</v>
          </cell>
          <cell r="BB37429" t="str">
            <v>Rød</v>
          </cell>
        </row>
        <row r="37430">
          <cell r="S37430">
            <v>2213626</v>
          </cell>
        </row>
        <row r="37431">
          <cell r="S37431">
            <v>1440985</v>
          </cell>
          <cell r="BB37431" t="str">
            <v>Rød</v>
          </cell>
        </row>
        <row r="37432">
          <cell r="S37432">
            <v>1660048.25</v>
          </cell>
        </row>
        <row r="37433">
          <cell r="S37433">
            <v>132622</v>
          </cell>
        </row>
        <row r="37434">
          <cell r="S37434">
            <v>959337</v>
          </cell>
        </row>
        <row r="37435">
          <cell r="S37435">
            <v>2482277.37</v>
          </cell>
        </row>
        <row r="37436">
          <cell r="S37436">
            <v>2474965</v>
          </cell>
        </row>
        <row r="37437">
          <cell r="S37437">
            <v>780863.64</v>
          </cell>
        </row>
        <row r="37438">
          <cell r="S37438">
            <v>825000</v>
          </cell>
        </row>
        <row r="37439">
          <cell r="S37439">
            <v>1879178.16</v>
          </cell>
        </row>
        <row r="37440">
          <cell r="S37440">
            <v>3353535.6</v>
          </cell>
        </row>
        <row r="37441">
          <cell r="S37441">
            <v>322492</v>
          </cell>
        </row>
        <row r="37442">
          <cell r="S37442">
            <v>1585978.2</v>
          </cell>
        </row>
        <row r="37443">
          <cell r="S37443">
            <v>2497978.0099999998</v>
          </cell>
          <cell r="BB37443" t="str">
            <v>Oransje</v>
          </cell>
        </row>
        <row r="37444">
          <cell r="S37444">
            <v>860865.47</v>
          </cell>
        </row>
        <row r="37445">
          <cell r="S37445">
            <v>345639.38</v>
          </cell>
        </row>
        <row r="37446">
          <cell r="S37446">
            <v>52910</v>
          </cell>
        </row>
        <row r="37447">
          <cell r="S37447">
            <v>1819832.41</v>
          </cell>
        </row>
        <row r="37448">
          <cell r="S37448">
            <v>4688348.54</v>
          </cell>
          <cell r="BB37448" t="str">
            <v>Oransje</v>
          </cell>
        </row>
        <row r="37449">
          <cell r="S37449">
            <v>1571319.96</v>
          </cell>
        </row>
        <row r="37450">
          <cell r="S37450">
            <v>1500000</v>
          </cell>
          <cell r="BB37450" t="str">
            <v>Rød</v>
          </cell>
        </row>
        <row r="37451">
          <cell r="S37451">
            <v>11952398</v>
          </cell>
        </row>
        <row r="37452">
          <cell r="S37452">
            <v>2892197</v>
          </cell>
        </row>
        <row r="37453">
          <cell r="S37453">
            <v>943703.02</v>
          </cell>
        </row>
        <row r="37454">
          <cell r="S37454">
            <v>956083</v>
          </cell>
        </row>
        <row r="37455">
          <cell r="S37455">
            <v>1460418.46</v>
          </cell>
        </row>
        <row r="37456">
          <cell r="S37456">
            <v>1695000</v>
          </cell>
        </row>
        <row r="37457">
          <cell r="S37457">
            <v>2177810.36</v>
          </cell>
        </row>
        <row r="37458">
          <cell r="S37458">
            <v>3000000</v>
          </cell>
        </row>
        <row r="37459">
          <cell r="S37459">
            <v>840000</v>
          </cell>
        </row>
        <row r="37460">
          <cell r="S37460">
            <v>885403.73</v>
          </cell>
        </row>
        <row r="37461">
          <cell r="S37461">
            <v>1940560.15</v>
          </cell>
        </row>
        <row r="37462">
          <cell r="S37462">
            <v>579784</v>
          </cell>
        </row>
        <row r="37463">
          <cell r="S37463">
            <v>1120000</v>
          </cell>
          <cell r="BB37463" t="str">
            <v>Grønn</v>
          </cell>
        </row>
        <row r="37464">
          <cell r="S37464">
            <v>1994398.47</v>
          </cell>
        </row>
        <row r="37465">
          <cell r="S37465">
            <v>3600000</v>
          </cell>
        </row>
        <row r="37466">
          <cell r="S37466">
            <v>2258957</v>
          </cell>
        </row>
        <row r="37467">
          <cell r="S37467">
            <v>398806.22</v>
          </cell>
        </row>
        <row r="37468">
          <cell r="S37468">
            <v>805392</v>
          </cell>
        </row>
        <row r="37469">
          <cell r="S37469">
            <v>1615000</v>
          </cell>
        </row>
        <row r="37470">
          <cell r="S37470">
            <v>782029.87</v>
          </cell>
        </row>
        <row r="37471">
          <cell r="S37471">
            <v>500000</v>
          </cell>
          <cell r="BB37471" t="str">
            <v>Oransje</v>
          </cell>
        </row>
        <row r="37472">
          <cell r="S37472">
            <v>796322</v>
          </cell>
        </row>
        <row r="37473">
          <cell r="S37473">
            <v>723727</v>
          </cell>
        </row>
        <row r="37474">
          <cell r="S37474">
            <v>997477</v>
          </cell>
        </row>
        <row r="37475">
          <cell r="S37475">
            <v>336732.71</v>
          </cell>
        </row>
        <row r="37476">
          <cell r="S37476">
            <v>1454457</v>
          </cell>
          <cell r="BB37476" t="str">
            <v>Oransje</v>
          </cell>
        </row>
        <row r="37477">
          <cell r="S37477">
            <v>2263511</v>
          </cell>
        </row>
        <row r="37478">
          <cell r="S37478">
            <v>2863351</v>
          </cell>
          <cell r="BB37478" t="str">
            <v>Gul</v>
          </cell>
        </row>
        <row r="37479">
          <cell r="S37479">
            <v>2185165</v>
          </cell>
        </row>
        <row r="37480">
          <cell r="S37480">
            <v>3087016</v>
          </cell>
        </row>
        <row r="37481">
          <cell r="S37481">
            <v>8750</v>
          </cell>
        </row>
        <row r="37482">
          <cell r="S37482">
            <v>2114891.44</v>
          </cell>
        </row>
        <row r="37483">
          <cell r="S37483">
            <v>1747724</v>
          </cell>
        </row>
        <row r="37484">
          <cell r="S37484">
            <v>791762</v>
          </cell>
          <cell r="BB37484" t="str">
            <v>Gul</v>
          </cell>
        </row>
        <row r="37485">
          <cell r="S37485">
            <v>1630685</v>
          </cell>
          <cell r="BB37485" t="str">
            <v>Oransje</v>
          </cell>
        </row>
        <row r="37486">
          <cell r="S37486">
            <v>859792</v>
          </cell>
        </row>
        <row r="37487">
          <cell r="S37487">
            <v>1195000</v>
          </cell>
        </row>
        <row r="37488">
          <cell r="S37488">
            <v>3177189</v>
          </cell>
        </row>
        <row r="37489">
          <cell r="S37489">
            <v>859040.55</v>
          </cell>
        </row>
        <row r="37490">
          <cell r="S37490">
            <v>2004484</v>
          </cell>
        </row>
        <row r="37491">
          <cell r="S37491">
            <v>3348000</v>
          </cell>
        </row>
        <row r="37492">
          <cell r="S37492">
            <v>2017500</v>
          </cell>
          <cell r="BB37492" t="str">
            <v>Oransje</v>
          </cell>
        </row>
        <row r="37493">
          <cell r="S37493">
            <v>2728525</v>
          </cell>
        </row>
        <row r="37494">
          <cell r="S37494">
            <v>1137637.18</v>
          </cell>
        </row>
        <row r="37495">
          <cell r="S37495">
            <v>889582</v>
          </cell>
        </row>
        <row r="37496">
          <cell r="S37496">
            <v>1660161.54</v>
          </cell>
        </row>
        <row r="37497">
          <cell r="S37497">
            <v>1226919.1399999999</v>
          </cell>
        </row>
        <row r="37498">
          <cell r="S37498">
            <v>555000</v>
          </cell>
        </row>
        <row r="37499">
          <cell r="S37499">
            <v>363993.4</v>
          </cell>
        </row>
        <row r="37500">
          <cell r="S37500">
            <v>1047999.2</v>
          </cell>
        </row>
        <row r="37501">
          <cell r="S37501">
            <v>1804726</v>
          </cell>
        </row>
        <row r="37502">
          <cell r="S37502">
            <v>1654232.74</v>
          </cell>
        </row>
        <row r="37503">
          <cell r="S37503">
            <v>714687</v>
          </cell>
        </row>
        <row r="37504">
          <cell r="S37504">
            <v>568795</v>
          </cell>
        </row>
        <row r="37505">
          <cell r="S37505">
            <v>1812306</v>
          </cell>
        </row>
        <row r="37506">
          <cell r="S37506">
            <v>394249</v>
          </cell>
        </row>
        <row r="37507">
          <cell r="S37507">
            <v>899231.58</v>
          </cell>
        </row>
        <row r="37508">
          <cell r="S37508">
            <v>2897788</v>
          </cell>
        </row>
        <row r="37509">
          <cell r="S37509">
            <v>1169168</v>
          </cell>
        </row>
        <row r="37510">
          <cell r="S37510">
            <v>1181512</v>
          </cell>
        </row>
        <row r="37511">
          <cell r="S37511">
            <v>1597504</v>
          </cell>
          <cell r="BB37511" t="str">
            <v>Oransje</v>
          </cell>
        </row>
        <row r="37512">
          <cell r="S37512">
            <v>1020419</v>
          </cell>
        </row>
        <row r="37513">
          <cell r="S37513">
            <v>1679974.8</v>
          </cell>
        </row>
        <row r="37514">
          <cell r="S37514">
            <v>1889103</v>
          </cell>
        </row>
        <row r="37515">
          <cell r="S37515">
            <v>2201763</v>
          </cell>
        </row>
        <row r="37516">
          <cell r="S37516">
            <v>1066552</v>
          </cell>
        </row>
        <row r="37517">
          <cell r="S37517">
            <v>414586</v>
          </cell>
          <cell r="BB37517" t="str">
            <v>Grønn</v>
          </cell>
        </row>
        <row r="37518">
          <cell r="S37518">
            <v>1444063.94</v>
          </cell>
        </row>
        <row r="37519">
          <cell r="S37519">
            <v>3000000</v>
          </cell>
        </row>
        <row r="37520">
          <cell r="S37520">
            <v>2423150</v>
          </cell>
        </row>
        <row r="37521">
          <cell r="S37521">
            <v>2915282</v>
          </cell>
          <cell r="BB37521" t="str">
            <v>Gul</v>
          </cell>
        </row>
        <row r="37522">
          <cell r="S37522">
            <v>1510599</v>
          </cell>
        </row>
        <row r="37523">
          <cell r="S37523">
            <v>34051.67</v>
          </cell>
        </row>
        <row r="37524">
          <cell r="S37524">
            <v>794708.28</v>
          </cell>
        </row>
        <row r="37525">
          <cell r="S37525">
            <v>650055</v>
          </cell>
          <cell r="BB37525" t="str">
            <v>Rød</v>
          </cell>
        </row>
        <row r="37526">
          <cell r="S37526">
            <v>352484</v>
          </cell>
        </row>
        <row r="37527">
          <cell r="S37527">
            <v>3163961</v>
          </cell>
          <cell r="BB37527" t="str">
            <v>Oransje</v>
          </cell>
        </row>
        <row r="37528">
          <cell r="S37528">
            <v>3078000</v>
          </cell>
        </row>
        <row r="37529">
          <cell r="S37529">
            <v>2161543</v>
          </cell>
        </row>
        <row r="37530">
          <cell r="S37530">
            <v>474998</v>
          </cell>
        </row>
        <row r="37531">
          <cell r="S37531">
            <v>1631000</v>
          </cell>
        </row>
        <row r="37532">
          <cell r="S37532">
            <v>15833333.33</v>
          </cell>
        </row>
        <row r="37533">
          <cell r="S37533">
            <v>1957930</v>
          </cell>
          <cell r="BB37533" t="str">
            <v>Oransje</v>
          </cell>
        </row>
        <row r="37534">
          <cell r="S37534">
            <v>627975</v>
          </cell>
        </row>
        <row r="37535">
          <cell r="S37535">
            <v>2190760</v>
          </cell>
        </row>
        <row r="37536">
          <cell r="S37536">
            <v>381445</v>
          </cell>
        </row>
        <row r="37537">
          <cell r="S37537">
            <v>1965354</v>
          </cell>
        </row>
        <row r="37538">
          <cell r="S37538">
            <v>3914232</v>
          </cell>
        </row>
        <row r="37539">
          <cell r="S37539">
            <v>930200</v>
          </cell>
        </row>
        <row r="37540">
          <cell r="S37540">
            <v>1000000</v>
          </cell>
        </row>
        <row r="37541">
          <cell r="S37541">
            <v>1900711.51</v>
          </cell>
        </row>
        <row r="37542">
          <cell r="S37542">
            <v>100432</v>
          </cell>
        </row>
        <row r="37543">
          <cell r="S37543">
            <v>866865.32</v>
          </cell>
        </row>
        <row r="37544">
          <cell r="S37544">
            <v>1018542.3</v>
          </cell>
        </row>
        <row r="37545">
          <cell r="S37545">
            <v>991536</v>
          </cell>
        </row>
        <row r="37546">
          <cell r="S37546">
            <v>2546341</v>
          </cell>
        </row>
        <row r="37547">
          <cell r="S37547">
            <v>957948.79</v>
          </cell>
        </row>
        <row r="37548">
          <cell r="S37548">
            <v>1175000</v>
          </cell>
          <cell r="BB37548" t="str">
            <v>Rød</v>
          </cell>
        </row>
        <row r="37549">
          <cell r="S37549">
            <v>1479057</v>
          </cell>
        </row>
        <row r="37550">
          <cell r="S37550">
            <v>1370000</v>
          </cell>
        </row>
        <row r="37551">
          <cell r="S37551">
            <v>2250000</v>
          </cell>
        </row>
        <row r="37552">
          <cell r="S37552">
            <v>1800000</v>
          </cell>
        </row>
        <row r="37553">
          <cell r="S37553">
            <v>2629354</v>
          </cell>
        </row>
        <row r="37554">
          <cell r="S37554">
            <v>666569.88</v>
          </cell>
        </row>
        <row r="37555">
          <cell r="S37555">
            <v>886407</v>
          </cell>
        </row>
        <row r="37556">
          <cell r="S37556">
            <v>1649106.84</v>
          </cell>
        </row>
        <row r="37557">
          <cell r="S37557">
            <v>6085434</v>
          </cell>
          <cell r="BB37557" t="str">
            <v>Rød</v>
          </cell>
        </row>
        <row r="37558">
          <cell r="S37558">
            <v>1600290.3</v>
          </cell>
        </row>
        <row r="37559">
          <cell r="S37559">
            <v>473330</v>
          </cell>
        </row>
        <row r="37560">
          <cell r="S37560">
            <v>1596187</v>
          </cell>
        </row>
        <row r="37561">
          <cell r="S37561">
            <v>291560</v>
          </cell>
        </row>
        <row r="37562">
          <cell r="S37562">
            <v>773984.1</v>
          </cell>
        </row>
        <row r="37563">
          <cell r="S37563">
            <v>410793.72</v>
          </cell>
        </row>
        <row r="37564">
          <cell r="S37564">
            <v>1548000</v>
          </cell>
        </row>
        <row r="37565">
          <cell r="S37565">
            <v>1540000</v>
          </cell>
        </row>
        <row r="37566">
          <cell r="S37566">
            <v>1901195</v>
          </cell>
        </row>
        <row r="37567">
          <cell r="S37567">
            <v>1910000</v>
          </cell>
          <cell r="BB37567" t="str">
            <v>Oransje</v>
          </cell>
        </row>
        <row r="37568">
          <cell r="S37568">
            <v>66336.03</v>
          </cell>
        </row>
        <row r="37569">
          <cell r="S37569">
            <v>3250105.99</v>
          </cell>
        </row>
        <row r="37570">
          <cell r="S37570">
            <v>565880.89</v>
          </cell>
        </row>
        <row r="37571">
          <cell r="S37571">
            <v>432900</v>
          </cell>
        </row>
        <row r="37572">
          <cell r="S37572">
            <v>882198</v>
          </cell>
        </row>
        <row r="37573">
          <cell r="S37573">
            <v>2962500</v>
          </cell>
        </row>
        <row r="37574">
          <cell r="S37574">
            <v>1817228</v>
          </cell>
        </row>
        <row r="37575">
          <cell r="S37575">
            <v>423472.06</v>
          </cell>
        </row>
        <row r="37576">
          <cell r="S37576">
            <v>1876144.79</v>
          </cell>
        </row>
        <row r="37577">
          <cell r="S37577">
            <v>1692001.93</v>
          </cell>
        </row>
        <row r="37578">
          <cell r="S37578">
            <v>2657282.88</v>
          </cell>
        </row>
        <row r="37579">
          <cell r="S37579">
            <v>1090921</v>
          </cell>
        </row>
        <row r="37580">
          <cell r="S37580">
            <v>1299996.93</v>
          </cell>
        </row>
        <row r="37581">
          <cell r="S37581">
            <v>907798</v>
          </cell>
        </row>
        <row r="37582">
          <cell r="S37582">
            <v>1538645</v>
          </cell>
        </row>
        <row r="37583">
          <cell r="S37583">
            <v>1607981</v>
          </cell>
        </row>
        <row r="37584">
          <cell r="S37584">
            <v>1091248</v>
          </cell>
        </row>
        <row r="37585">
          <cell r="S37585">
            <v>933834.02</v>
          </cell>
        </row>
        <row r="37586">
          <cell r="S37586">
            <v>1218021</v>
          </cell>
        </row>
        <row r="37587">
          <cell r="S37587">
            <v>929536</v>
          </cell>
        </row>
        <row r="37588">
          <cell r="S37588">
            <v>2219906.0499999998</v>
          </cell>
        </row>
        <row r="37589">
          <cell r="S37589">
            <v>1213778</v>
          </cell>
        </row>
        <row r="37590">
          <cell r="S37590">
            <v>-50.64</v>
          </cell>
        </row>
        <row r="37591">
          <cell r="S37591">
            <v>1189326.2</v>
          </cell>
        </row>
        <row r="37592">
          <cell r="S37592">
            <v>628420.93999999994</v>
          </cell>
        </row>
        <row r="37593">
          <cell r="S37593">
            <v>2300936.89</v>
          </cell>
        </row>
        <row r="37594">
          <cell r="S37594">
            <v>1276018</v>
          </cell>
        </row>
        <row r="37595">
          <cell r="S37595">
            <v>805679</v>
          </cell>
        </row>
        <row r="37596">
          <cell r="S37596">
            <v>532760.31000000006</v>
          </cell>
        </row>
        <row r="37597">
          <cell r="S37597">
            <v>801278</v>
          </cell>
        </row>
        <row r="37598">
          <cell r="S37598">
            <v>1719790</v>
          </cell>
          <cell r="BB37598" t="str">
            <v>Rød</v>
          </cell>
        </row>
        <row r="37599">
          <cell r="S37599">
            <v>4028981.24</v>
          </cell>
        </row>
        <row r="37600">
          <cell r="S37600">
            <v>2033573</v>
          </cell>
        </row>
        <row r="37601">
          <cell r="S37601">
            <v>1398420</v>
          </cell>
        </row>
        <row r="37602">
          <cell r="S37602">
            <v>1183428</v>
          </cell>
        </row>
        <row r="37603">
          <cell r="S37603">
            <v>1775648</v>
          </cell>
        </row>
        <row r="37604">
          <cell r="S37604">
            <v>3831897</v>
          </cell>
        </row>
        <row r="37605">
          <cell r="S37605">
            <v>849318</v>
          </cell>
        </row>
        <row r="37606">
          <cell r="S37606">
            <v>1647762</v>
          </cell>
        </row>
        <row r="37607">
          <cell r="S37607">
            <v>2686713</v>
          </cell>
        </row>
        <row r="37608">
          <cell r="S37608">
            <v>6705525</v>
          </cell>
        </row>
        <row r="37609">
          <cell r="S37609">
            <v>1333988</v>
          </cell>
        </row>
        <row r="37610">
          <cell r="S37610">
            <v>911319.93</v>
          </cell>
        </row>
        <row r="37611">
          <cell r="S37611">
            <v>2472962</v>
          </cell>
        </row>
        <row r="37612">
          <cell r="S37612">
            <v>938270.26</v>
          </cell>
        </row>
        <row r="37613">
          <cell r="S37613">
            <v>1744954.73</v>
          </cell>
        </row>
        <row r="37614">
          <cell r="S37614">
            <v>241509.54</v>
          </cell>
        </row>
        <row r="37615">
          <cell r="S37615">
            <v>1947388</v>
          </cell>
        </row>
        <row r="37616">
          <cell r="S37616">
            <v>488815</v>
          </cell>
        </row>
        <row r="37617">
          <cell r="S37617">
            <v>956465</v>
          </cell>
        </row>
        <row r="37618">
          <cell r="S37618">
            <v>674900</v>
          </cell>
        </row>
        <row r="37619">
          <cell r="S37619">
            <v>939967.76</v>
          </cell>
        </row>
        <row r="37620">
          <cell r="S37620">
            <v>280000</v>
          </cell>
        </row>
        <row r="37621">
          <cell r="S37621">
            <v>1113965.71</v>
          </cell>
        </row>
        <row r="37622">
          <cell r="S37622">
            <v>3540350</v>
          </cell>
        </row>
        <row r="37623">
          <cell r="S37623">
            <v>1445000</v>
          </cell>
        </row>
        <row r="37624">
          <cell r="S37624">
            <v>1969404</v>
          </cell>
        </row>
        <row r="37625">
          <cell r="S37625">
            <v>901610</v>
          </cell>
        </row>
        <row r="37626">
          <cell r="S37626">
            <v>379161</v>
          </cell>
        </row>
        <row r="37627">
          <cell r="S37627">
            <v>1082875</v>
          </cell>
          <cell r="BB37627" t="str">
            <v>Rød</v>
          </cell>
        </row>
        <row r="37628">
          <cell r="S37628">
            <v>578651</v>
          </cell>
        </row>
        <row r="37629">
          <cell r="S37629">
            <v>2334207.2200000002</v>
          </cell>
        </row>
        <row r="37630">
          <cell r="S37630">
            <v>2114369.61</v>
          </cell>
        </row>
        <row r="37631">
          <cell r="S37631">
            <v>289819</v>
          </cell>
          <cell r="BB37631" t="str">
            <v>Oransje</v>
          </cell>
        </row>
        <row r="37632">
          <cell r="S37632">
            <v>2738955</v>
          </cell>
        </row>
        <row r="37633">
          <cell r="S37633">
            <v>814247.6</v>
          </cell>
          <cell r="BB37633" t="str">
            <v>Rød</v>
          </cell>
        </row>
        <row r="37634">
          <cell r="S37634">
            <v>1071313</v>
          </cell>
        </row>
        <row r="37635">
          <cell r="S37635">
            <v>1394261</v>
          </cell>
        </row>
        <row r="37636">
          <cell r="S37636">
            <v>1514398</v>
          </cell>
        </row>
        <row r="37637">
          <cell r="S37637">
            <v>195401</v>
          </cell>
        </row>
        <row r="37638">
          <cell r="S37638">
            <v>615615</v>
          </cell>
        </row>
        <row r="37639">
          <cell r="S37639">
            <v>1033593</v>
          </cell>
        </row>
        <row r="37640">
          <cell r="S37640">
            <v>1315503</v>
          </cell>
        </row>
        <row r="37641">
          <cell r="S37641">
            <v>1561808</v>
          </cell>
        </row>
        <row r="37642">
          <cell r="S37642">
            <v>2000000</v>
          </cell>
        </row>
        <row r="37643">
          <cell r="S37643">
            <v>180000</v>
          </cell>
          <cell r="BB37643" t="str">
            <v>Rød</v>
          </cell>
        </row>
        <row r="37644">
          <cell r="S37644">
            <v>1026325.2</v>
          </cell>
        </row>
        <row r="37645">
          <cell r="S37645">
            <v>818314</v>
          </cell>
        </row>
        <row r="37646">
          <cell r="S37646">
            <v>1587457.49</v>
          </cell>
          <cell r="BB37646" t="str">
            <v>Rød</v>
          </cell>
        </row>
        <row r="37647">
          <cell r="S37647">
            <v>858328</v>
          </cell>
        </row>
        <row r="37648">
          <cell r="S37648">
            <v>1630000</v>
          </cell>
        </row>
        <row r="37649">
          <cell r="S37649">
            <v>945444</v>
          </cell>
        </row>
        <row r="37650">
          <cell r="S37650">
            <v>2351805</v>
          </cell>
        </row>
        <row r="37651">
          <cell r="S37651">
            <v>1477754</v>
          </cell>
          <cell r="BB37651" t="str">
            <v>Rød</v>
          </cell>
        </row>
        <row r="37652">
          <cell r="S37652">
            <v>2238566.2400000002</v>
          </cell>
        </row>
        <row r="37653">
          <cell r="S37653">
            <v>1796028</v>
          </cell>
        </row>
        <row r="37654">
          <cell r="S37654">
            <v>1350000</v>
          </cell>
        </row>
        <row r="37655">
          <cell r="S37655">
            <v>3642000</v>
          </cell>
        </row>
        <row r="37656">
          <cell r="S37656">
            <v>2513600</v>
          </cell>
          <cell r="BB37656" t="str">
            <v>Gul</v>
          </cell>
        </row>
        <row r="37657">
          <cell r="S37657">
            <v>1981894</v>
          </cell>
          <cell r="BB37657" t="str">
            <v>Gul</v>
          </cell>
        </row>
        <row r="37658">
          <cell r="S37658">
            <v>687187</v>
          </cell>
        </row>
        <row r="37659">
          <cell r="S37659">
            <v>1486738</v>
          </cell>
        </row>
        <row r="37660">
          <cell r="S37660">
            <v>1249528.6200000001</v>
          </cell>
        </row>
        <row r="37661">
          <cell r="S37661">
            <v>1214930.6599999999</v>
          </cell>
        </row>
        <row r="37662">
          <cell r="S37662">
            <v>1310908</v>
          </cell>
        </row>
        <row r="37663">
          <cell r="S37663">
            <v>1158609.52</v>
          </cell>
        </row>
        <row r="37664">
          <cell r="S37664">
            <v>1470326</v>
          </cell>
        </row>
        <row r="37665">
          <cell r="S37665">
            <v>1059469</v>
          </cell>
        </row>
        <row r="37666">
          <cell r="S37666">
            <v>895471</v>
          </cell>
        </row>
        <row r="37667">
          <cell r="S37667">
            <v>1038832</v>
          </cell>
        </row>
        <row r="37668">
          <cell r="S37668">
            <v>4440000</v>
          </cell>
        </row>
        <row r="37669">
          <cell r="S37669">
            <v>1836000</v>
          </cell>
        </row>
        <row r="37670">
          <cell r="S37670">
            <v>494487</v>
          </cell>
        </row>
        <row r="37671">
          <cell r="S37671">
            <v>764418</v>
          </cell>
        </row>
        <row r="37672">
          <cell r="S37672">
            <v>778883</v>
          </cell>
        </row>
        <row r="37673">
          <cell r="S37673">
            <v>2718856</v>
          </cell>
          <cell r="BB37673" t="str">
            <v>Oransje</v>
          </cell>
        </row>
        <row r="37674">
          <cell r="S37674">
            <v>2517663</v>
          </cell>
        </row>
        <row r="37675">
          <cell r="S37675">
            <v>1546116.08</v>
          </cell>
        </row>
        <row r="37676">
          <cell r="S37676">
            <v>2865000</v>
          </cell>
        </row>
        <row r="37677">
          <cell r="S37677">
            <v>1800000</v>
          </cell>
          <cell r="BB37677" t="str">
            <v>Lys grønn</v>
          </cell>
        </row>
        <row r="37678">
          <cell r="S37678">
            <v>1158391</v>
          </cell>
        </row>
        <row r="37679">
          <cell r="S37679">
            <v>2322000</v>
          </cell>
        </row>
        <row r="37680">
          <cell r="S37680">
            <v>824398.01</v>
          </cell>
        </row>
        <row r="37681">
          <cell r="S37681">
            <v>843521</v>
          </cell>
        </row>
        <row r="37682">
          <cell r="S37682">
            <v>4438385</v>
          </cell>
          <cell r="BB37682" t="str">
            <v>Oransje</v>
          </cell>
        </row>
        <row r="37683">
          <cell r="S37683">
            <v>870000</v>
          </cell>
          <cell r="BB37683" t="str">
            <v>Rød</v>
          </cell>
        </row>
        <row r="37684">
          <cell r="S37684">
            <v>3468000</v>
          </cell>
        </row>
        <row r="37685">
          <cell r="S37685">
            <v>617849</v>
          </cell>
        </row>
        <row r="37686">
          <cell r="S37686">
            <v>809473</v>
          </cell>
        </row>
        <row r="37687">
          <cell r="S37687">
            <v>791940</v>
          </cell>
        </row>
        <row r="37688">
          <cell r="S37688">
            <v>1068060</v>
          </cell>
        </row>
        <row r="37689">
          <cell r="S37689">
            <v>2257500</v>
          </cell>
        </row>
        <row r="37690">
          <cell r="S37690">
            <v>2581343</v>
          </cell>
        </row>
        <row r="37691">
          <cell r="S37691">
            <v>2967544</v>
          </cell>
        </row>
        <row r="37692">
          <cell r="S37692">
            <v>2456566</v>
          </cell>
        </row>
        <row r="37693">
          <cell r="S37693">
            <v>2854548.1</v>
          </cell>
        </row>
        <row r="37694">
          <cell r="S37694">
            <v>1899074.06</v>
          </cell>
        </row>
        <row r="37695">
          <cell r="S37695">
            <v>1300000</v>
          </cell>
        </row>
        <row r="37696">
          <cell r="S37696">
            <v>1444238.45</v>
          </cell>
          <cell r="BB37696" t="str">
            <v>Gul</v>
          </cell>
        </row>
        <row r="37697">
          <cell r="S37697">
            <v>869739.09</v>
          </cell>
        </row>
        <row r="37698">
          <cell r="S37698">
            <v>1536904.79</v>
          </cell>
        </row>
        <row r="37699">
          <cell r="S37699">
            <v>5138264</v>
          </cell>
        </row>
        <row r="37700">
          <cell r="S37700">
            <v>1837500</v>
          </cell>
        </row>
        <row r="37701">
          <cell r="S37701">
            <v>1068257</v>
          </cell>
        </row>
        <row r="37702">
          <cell r="S37702">
            <v>1255282</v>
          </cell>
        </row>
        <row r="37703">
          <cell r="S37703">
            <v>876979</v>
          </cell>
        </row>
        <row r="37704">
          <cell r="S37704">
            <v>947472</v>
          </cell>
        </row>
        <row r="37705">
          <cell r="S37705">
            <v>1265957</v>
          </cell>
        </row>
        <row r="37706">
          <cell r="S37706">
            <v>1026551.42</v>
          </cell>
          <cell r="BB37706" t="str">
            <v>Rød</v>
          </cell>
        </row>
        <row r="37707">
          <cell r="S37707">
            <v>1799677</v>
          </cell>
        </row>
        <row r="37708">
          <cell r="S37708">
            <v>1412777</v>
          </cell>
        </row>
        <row r="37709">
          <cell r="S37709">
            <v>634585.80000000005</v>
          </cell>
        </row>
        <row r="37710">
          <cell r="S37710">
            <v>2316361.9</v>
          </cell>
        </row>
        <row r="37711">
          <cell r="S37711">
            <v>1086707</v>
          </cell>
        </row>
        <row r="37712">
          <cell r="S37712">
            <v>251604</v>
          </cell>
        </row>
        <row r="37713">
          <cell r="S37713">
            <v>890589</v>
          </cell>
        </row>
        <row r="37714">
          <cell r="S37714">
            <v>478000</v>
          </cell>
        </row>
        <row r="37715">
          <cell r="S37715">
            <v>918228</v>
          </cell>
        </row>
        <row r="37716">
          <cell r="S37716">
            <v>2846919</v>
          </cell>
        </row>
        <row r="37717">
          <cell r="S37717">
            <v>1500000</v>
          </cell>
        </row>
        <row r="37718">
          <cell r="S37718">
            <v>2468111.2000000002</v>
          </cell>
        </row>
        <row r="37719">
          <cell r="S37719">
            <v>1499453.22</v>
          </cell>
        </row>
        <row r="37720">
          <cell r="S37720">
            <v>1479963.91</v>
          </cell>
        </row>
        <row r="37721">
          <cell r="S37721">
            <v>806000</v>
          </cell>
        </row>
        <row r="37722">
          <cell r="S37722">
            <v>1346286.88</v>
          </cell>
        </row>
        <row r="37723">
          <cell r="S37723">
            <v>325000</v>
          </cell>
        </row>
        <row r="37724">
          <cell r="S37724">
            <v>140286.47</v>
          </cell>
        </row>
        <row r="37725">
          <cell r="S37725">
            <v>548285</v>
          </cell>
        </row>
        <row r="37726">
          <cell r="S37726">
            <v>596952.62</v>
          </cell>
        </row>
        <row r="37727">
          <cell r="S37727">
            <v>4199856</v>
          </cell>
        </row>
        <row r="37728">
          <cell r="S37728">
            <v>2040150</v>
          </cell>
        </row>
        <row r="37729">
          <cell r="S37729">
            <v>2826000</v>
          </cell>
        </row>
        <row r="37730">
          <cell r="S37730">
            <v>359503</v>
          </cell>
        </row>
        <row r="37731">
          <cell r="S37731">
            <v>3445067</v>
          </cell>
        </row>
        <row r="37732">
          <cell r="S37732">
            <v>304628</v>
          </cell>
        </row>
        <row r="37733">
          <cell r="S37733">
            <v>2171146.4900000002</v>
          </cell>
        </row>
        <row r="37734">
          <cell r="S37734">
            <v>2236920</v>
          </cell>
        </row>
        <row r="37735">
          <cell r="S37735">
            <v>467732</v>
          </cell>
        </row>
        <row r="37736">
          <cell r="S37736">
            <v>1</v>
          </cell>
        </row>
        <row r="37737">
          <cell r="S37737">
            <v>899123.09</v>
          </cell>
        </row>
        <row r="37738">
          <cell r="S37738">
            <v>336570.02</v>
          </cell>
        </row>
        <row r="37739">
          <cell r="S37739">
            <v>131476.42000000001</v>
          </cell>
        </row>
        <row r="37740">
          <cell r="S37740">
            <v>315742</v>
          </cell>
          <cell r="BB37740" t="str">
            <v>Grønn</v>
          </cell>
        </row>
        <row r="37741">
          <cell r="S37741">
            <v>817740</v>
          </cell>
        </row>
        <row r="37742">
          <cell r="S37742">
            <v>3865445</v>
          </cell>
        </row>
        <row r="37743">
          <cell r="S37743">
            <v>2400000</v>
          </cell>
        </row>
        <row r="37744">
          <cell r="S37744">
            <v>1851860</v>
          </cell>
          <cell r="BB37744" t="str">
            <v>Gul</v>
          </cell>
        </row>
        <row r="37745">
          <cell r="S37745">
            <v>791586</v>
          </cell>
        </row>
        <row r="37746">
          <cell r="S37746">
            <v>824292</v>
          </cell>
        </row>
        <row r="37747">
          <cell r="S37747">
            <v>417043.56</v>
          </cell>
          <cell r="BB37747" t="str">
            <v>Gul</v>
          </cell>
        </row>
        <row r="37748">
          <cell r="S37748">
            <v>1466066</v>
          </cell>
        </row>
        <row r="37749">
          <cell r="S37749">
            <v>8441</v>
          </cell>
        </row>
        <row r="37750">
          <cell r="S37750">
            <v>535018</v>
          </cell>
        </row>
        <row r="37751">
          <cell r="S37751">
            <v>1486547</v>
          </cell>
        </row>
        <row r="37752">
          <cell r="S37752">
            <v>1460728</v>
          </cell>
        </row>
        <row r="37753">
          <cell r="S37753">
            <v>5232337</v>
          </cell>
        </row>
        <row r="37754">
          <cell r="S37754">
            <v>1068274</v>
          </cell>
        </row>
        <row r="37755">
          <cell r="S37755">
            <v>1056727</v>
          </cell>
        </row>
        <row r="37756">
          <cell r="S37756">
            <v>1542338</v>
          </cell>
          <cell r="BB37756" t="str">
            <v>Rød</v>
          </cell>
        </row>
        <row r="37757">
          <cell r="S37757">
            <v>951857</v>
          </cell>
        </row>
        <row r="37758">
          <cell r="S37758">
            <v>969637</v>
          </cell>
        </row>
        <row r="37759">
          <cell r="S37759">
            <v>800000</v>
          </cell>
        </row>
        <row r="37760">
          <cell r="S37760">
            <v>800000</v>
          </cell>
        </row>
        <row r="37761">
          <cell r="S37761">
            <v>197727</v>
          </cell>
        </row>
        <row r="37762">
          <cell r="S37762">
            <v>3546000</v>
          </cell>
        </row>
        <row r="37763">
          <cell r="S37763">
            <v>1444689</v>
          </cell>
        </row>
        <row r="37764">
          <cell r="S37764">
            <v>628890.43000000005</v>
          </cell>
          <cell r="BB37764" t="str">
            <v>Rød</v>
          </cell>
        </row>
        <row r="37765">
          <cell r="S37765">
            <v>100000</v>
          </cell>
        </row>
        <row r="37766">
          <cell r="S37766">
            <v>1274228</v>
          </cell>
        </row>
        <row r="37767">
          <cell r="S37767">
            <v>319362.09000000003</v>
          </cell>
        </row>
        <row r="37768">
          <cell r="S37768">
            <v>581695</v>
          </cell>
        </row>
        <row r="37769">
          <cell r="S37769">
            <v>1437787</v>
          </cell>
        </row>
        <row r="37770">
          <cell r="S37770">
            <v>1192892.67</v>
          </cell>
        </row>
        <row r="37771">
          <cell r="S37771">
            <v>1004939</v>
          </cell>
        </row>
        <row r="37772">
          <cell r="S37772">
            <v>1088517</v>
          </cell>
        </row>
        <row r="37773">
          <cell r="S37773">
            <v>1136610</v>
          </cell>
        </row>
        <row r="37774">
          <cell r="S37774">
            <v>680000</v>
          </cell>
          <cell r="BB37774" t="str">
            <v>Rød</v>
          </cell>
        </row>
        <row r="37775">
          <cell r="S37775">
            <v>1240533.97</v>
          </cell>
        </row>
        <row r="37776">
          <cell r="S37776">
            <v>750000</v>
          </cell>
          <cell r="BB37776" t="str">
            <v>Oransje</v>
          </cell>
        </row>
        <row r="37777">
          <cell r="S37777">
            <v>2321672.84</v>
          </cell>
        </row>
        <row r="37778">
          <cell r="S37778">
            <v>1533929.71</v>
          </cell>
        </row>
        <row r="37779">
          <cell r="S37779">
            <v>768713.15</v>
          </cell>
        </row>
        <row r="37780">
          <cell r="S37780">
            <v>788081.13</v>
          </cell>
        </row>
        <row r="37781">
          <cell r="S37781">
            <v>672798.54</v>
          </cell>
        </row>
        <row r="37782">
          <cell r="S37782">
            <v>154933.28</v>
          </cell>
        </row>
        <row r="37783">
          <cell r="S37783">
            <v>1451856</v>
          </cell>
        </row>
        <row r="37784">
          <cell r="S37784">
            <v>4365259</v>
          </cell>
        </row>
        <row r="37785">
          <cell r="S37785">
            <v>1836941</v>
          </cell>
        </row>
        <row r="37786">
          <cell r="S37786">
            <v>2790000</v>
          </cell>
        </row>
        <row r="37787">
          <cell r="S37787">
            <v>3270000</v>
          </cell>
          <cell r="BB37787" t="str">
            <v>Gul</v>
          </cell>
        </row>
        <row r="37788">
          <cell r="S37788">
            <v>1279393</v>
          </cell>
        </row>
        <row r="37789">
          <cell r="S37789">
            <v>2207668</v>
          </cell>
        </row>
        <row r="37790">
          <cell r="S37790">
            <v>803476</v>
          </cell>
        </row>
        <row r="37791">
          <cell r="S37791">
            <v>298565.73</v>
          </cell>
        </row>
        <row r="37792">
          <cell r="S37792">
            <v>1274121.27</v>
          </cell>
        </row>
        <row r="37793">
          <cell r="S37793">
            <v>304801</v>
          </cell>
        </row>
        <row r="37794">
          <cell r="S37794">
            <v>1288690</v>
          </cell>
        </row>
        <row r="37795">
          <cell r="S37795">
            <v>813132</v>
          </cell>
        </row>
        <row r="37796">
          <cell r="S37796">
            <v>2625000</v>
          </cell>
        </row>
        <row r="37797">
          <cell r="S37797">
            <v>660211.68000000005</v>
          </cell>
        </row>
        <row r="37798">
          <cell r="S37798">
            <v>1528239</v>
          </cell>
        </row>
        <row r="37799">
          <cell r="S37799">
            <v>4062000</v>
          </cell>
        </row>
        <row r="37800">
          <cell r="S37800">
            <v>2995508.33</v>
          </cell>
        </row>
        <row r="37801">
          <cell r="S37801">
            <v>3460000</v>
          </cell>
        </row>
        <row r="37802">
          <cell r="S37802">
            <v>2272500</v>
          </cell>
        </row>
        <row r="37803">
          <cell r="S37803">
            <v>914451.85</v>
          </cell>
        </row>
        <row r="37804">
          <cell r="S37804">
            <v>3194162</v>
          </cell>
        </row>
        <row r="37805">
          <cell r="S37805">
            <v>735217</v>
          </cell>
          <cell r="BB37805" t="str">
            <v>Oransje</v>
          </cell>
        </row>
        <row r="37806">
          <cell r="S37806">
            <v>1150381.28</v>
          </cell>
        </row>
        <row r="37807">
          <cell r="S37807">
            <v>2850000</v>
          </cell>
        </row>
        <row r="37808">
          <cell r="S37808">
            <v>1327766</v>
          </cell>
        </row>
        <row r="37809">
          <cell r="S37809">
            <v>2099009.9</v>
          </cell>
        </row>
        <row r="37810">
          <cell r="S37810">
            <v>1608390.9</v>
          </cell>
        </row>
        <row r="37811">
          <cell r="S37811">
            <v>4250000</v>
          </cell>
        </row>
        <row r="37812">
          <cell r="S37812">
            <v>1183087</v>
          </cell>
        </row>
        <row r="37813">
          <cell r="S37813">
            <v>443943</v>
          </cell>
        </row>
        <row r="37814">
          <cell r="S37814">
            <v>776563</v>
          </cell>
        </row>
        <row r="37815">
          <cell r="S37815">
            <v>1344395</v>
          </cell>
        </row>
        <row r="37816">
          <cell r="S37816">
            <v>2000000</v>
          </cell>
          <cell r="BB37816" t="str">
            <v>Oransje</v>
          </cell>
        </row>
        <row r="37817">
          <cell r="S37817">
            <v>1443280.92</v>
          </cell>
        </row>
        <row r="37818">
          <cell r="S37818">
            <v>1100000</v>
          </cell>
        </row>
        <row r="37819">
          <cell r="S37819">
            <v>568811.01</v>
          </cell>
        </row>
        <row r="37820">
          <cell r="S37820">
            <v>1058224</v>
          </cell>
        </row>
        <row r="37821">
          <cell r="S37821">
            <v>2096911</v>
          </cell>
        </row>
        <row r="37822">
          <cell r="S37822">
            <v>1194000</v>
          </cell>
        </row>
        <row r="37823">
          <cell r="S37823">
            <v>1200128.04</v>
          </cell>
        </row>
        <row r="37824">
          <cell r="S37824">
            <v>1437338.12</v>
          </cell>
        </row>
        <row r="37825">
          <cell r="S37825">
            <v>1751427</v>
          </cell>
        </row>
        <row r="37826">
          <cell r="S37826">
            <v>1319712.5900000001</v>
          </cell>
        </row>
        <row r="37827">
          <cell r="S37827">
            <v>1491999</v>
          </cell>
        </row>
        <row r="37828">
          <cell r="S37828">
            <v>517500</v>
          </cell>
        </row>
        <row r="37829">
          <cell r="S37829">
            <v>1120259.58</v>
          </cell>
        </row>
        <row r="37830">
          <cell r="S37830">
            <v>3432640.82</v>
          </cell>
        </row>
        <row r="37831">
          <cell r="S37831">
            <v>1070491</v>
          </cell>
        </row>
        <row r="37832">
          <cell r="S37832">
            <v>1469329.1</v>
          </cell>
        </row>
        <row r="37833">
          <cell r="S37833">
            <v>1222198</v>
          </cell>
        </row>
        <row r="37834">
          <cell r="S37834">
            <v>1362765.24</v>
          </cell>
        </row>
        <row r="37835">
          <cell r="S37835">
            <v>838102</v>
          </cell>
          <cell r="BB37835" t="str">
            <v>Gul</v>
          </cell>
        </row>
        <row r="37836">
          <cell r="S37836">
            <v>1483337</v>
          </cell>
          <cell r="BB37836" t="str">
            <v>Oransje</v>
          </cell>
        </row>
        <row r="37837">
          <cell r="S37837">
            <v>1347041</v>
          </cell>
        </row>
        <row r="37838">
          <cell r="S37838">
            <v>1139013.55</v>
          </cell>
        </row>
        <row r="37839">
          <cell r="S37839">
            <v>1453834</v>
          </cell>
        </row>
        <row r="37840">
          <cell r="S37840">
            <v>1377772</v>
          </cell>
        </row>
        <row r="37841">
          <cell r="S37841">
            <v>423215</v>
          </cell>
        </row>
        <row r="37842">
          <cell r="S37842">
            <v>496376</v>
          </cell>
        </row>
        <row r="37843">
          <cell r="S37843">
            <v>4903859</v>
          </cell>
          <cell r="BB37843" t="str">
            <v>Oransje</v>
          </cell>
        </row>
        <row r="37844">
          <cell r="S37844">
            <v>229727</v>
          </cell>
        </row>
        <row r="37845">
          <cell r="S37845">
            <v>4041115</v>
          </cell>
        </row>
        <row r="37846">
          <cell r="S37846">
            <v>2016000</v>
          </cell>
        </row>
        <row r="37847">
          <cell r="S37847">
            <v>1296059.0900000001</v>
          </cell>
        </row>
        <row r="37848">
          <cell r="S37848">
            <v>1550000</v>
          </cell>
        </row>
        <row r="37849">
          <cell r="S37849">
            <v>800000</v>
          </cell>
        </row>
        <row r="37850">
          <cell r="S37850">
            <v>959048.04</v>
          </cell>
        </row>
        <row r="37851">
          <cell r="S37851">
            <v>859194.69</v>
          </cell>
        </row>
        <row r="37852">
          <cell r="S37852">
            <v>600000</v>
          </cell>
        </row>
        <row r="37853">
          <cell r="S37853">
            <v>1507815.24</v>
          </cell>
        </row>
        <row r="37854">
          <cell r="S37854">
            <v>73042.28</v>
          </cell>
        </row>
        <row r="37855">
          <cell r="S37855">
            <v>497000</v>
          </cell>
        </row>
        <row r="37856">
          <cell r="S37856">
            <v>1596793.2</v>
          </cell>
        </row>
        <row r="37857">
          <cell r="S37857">
            <v>1354000</v>
          </cell>
        </row>
        <row r="37858">
          <cell r="S37858">
            <v>638959.26</v>
          </cell>
        </row>
        <row r="37859">
          <cell r="S37859">
            <v>801757</v>
          </cell>
        </row>
        <row r="37860">
          <cell r="S37860">
            <v>74485.37</v>
          </cell>
        </row>
        <row r="37861">
          <cell r="S37861">
            <v>1725000</v>
          </cell>
        </row>
        <row r="37862">
          <cell r="S37862">
            <v>1048873</v>
          </cell>
        </row>
        <row r="37863">
          <cell r="S37863">
            <v>2493234</v>
          </cell>
        </row>
        <row r="37864">
          <cell r="S37864">
            <v>1600589</v>
          </cell>
        </row>
        <row r="37865">
          <cell r="S37865">
            <v>1757440</v>
          </cell>
          <cell r="BB37865" t="str">
            <v>Grønn</v>
          </cell>
        </row>
        <row r="37866">
          <cell r="S37866">
            <v>541587</v>
          </cell>
        </row>
        <row r="37867">
          <cell r="S37867">
            <v>879414.28</v>
          </cell>
        </row>
        <row r="37868">
          <cell r="S37868">
            <v>1999006</v>
          </cell>
        </row>
        <row r="37869">
          <cell r="S37869">
            <v>2190000</v>
          </cell>
        </row>
        <row r="37870">
          <cell r="S37870">
            <v>1927403</v>
          </cell>
        </row>
        <row r="37871">
          <cell r="S37871">
            <v>975258</v>
          </cell>
        </row>
        <row r="37872">
          <cell r="S37872">
            <v>1397127</v>
          </cell>
        </row>
        <row r="37873">
          <cell r="S37873">
            <v>497845.49</v>
          </cell>
        </row>
        <row r="37874">
          <cell r="S37874">
            <v>1492550</v>
          </cell>
          <cell r="BB37874" t="str">
            <v>Gul</v>
          </cell>
        </row>
        <row r="37875">
          <cell r="S37875">
            <v>150652</v>
          </cell>
        </row>
        <row r="37876">
          <cell r="S37876">
            <v>1271098</v>
          </cell>
        </row>
        <row r="37877">
          <cell r="S37877">
            <v>888122</v>
          </cell>
          <cell r="BB37877" t="str">
            <v>Gul</v>
          </cell>
        </row>
        <row r="37878">
          <cell r="S37878">
            <v>1461878</v>
          </cell>
          <cell r="BB37878" t="str">
            <v>Gul</v>
          </cell>
        </row>
        <row r="37879">
          <cell r="S37879">
            <v>1124906.9099999999</v>
          </cell>
        </row>
        <row r="37880">
          <cell r="S37880">
            <v>897204</v>
          </cell>
        </row>
        <row r="37881">
          <cell r="S37881">
            <v>767239</v>
          </cell>
        </row>
        <row r="37882">
          <cell r="S37882">
            <v>2064653.72</v>
          </cell>
        </row>
        <row r="37883">
          <cell r="S37883">
            <v>1906381</v>
          </cell>
        </row>
        <row r="37884">
          <cell r="S37884">
            <v>158081.21</v>
          </cell>
        </row>
        <row r="37885">
          <cell r="S37885">
            <v>324309.68</v>
          </cell>
        </row>
        <row r="37886">
          <cell r="S37886">
            <v>549872</v>
          </cell>
        </row>
        <row r="37887">
          <cell r="S37887">
            <v>1430277.95</v>
          </cell>
        </row>
        <row r="37888">
          <cell r="S37888">
            <v>2050525.92</v>
          </cell>
        </row>
        <row r="37889">
          <cell r="S37889">
            <v>1556459</v>
          </cell>
        </row>
        <row r="37890">
          <cell r="S37890">
            <v>1049074.5900000001</v>
          </cell>
        </row>
        <row r="37891">
          <cell r="S37891">
            <v>1546835</v>
          </cell>
        </row>
        <row r="37892">
          <cell r="S37892">
            <v>560442.04</v>
          </cell>
        </row>
        <row r="37893">
          <cell r="S37893">
            <v>3750000</v>
          </cell>
          <cell r="BB37893" t="str">
            <v>Oransje</v>
          </cell>
        </row>
        <row r="37894">
          <cell r="S37894">
            <v>287484.21000000002</v>
          </cell>
        </row>
        <row r="37895">
          <cell r="S37895">
            <v>1187632.3500000001</v>
          </cell>
        </row>
        <row r="37896">
          <cell r="S37896">
            <v>1134931.47</v>
          </cell>
        </row>
        <row r="37897">
          <cell r="S37897">
            <v>643054</v>
          </cell>
        </row>
        <row r="37898">
          <cell r="S37898">
            <v>1753999.9</v>
          </cell>
        </row>
        <row r="37899">
          <cell r="S37899">
            <v>2244117</v>
          </cell>
          <cell r="BB37899" t="str">
            <v>Rød</v>
          </cell>
        </row>
        <row r="37900">
          <cell r="S37900">
            <v>822618.86</v>
          </cell>
        </row>
        <row r="37901">
          <cell r="S37901">
            <v>329548</v>
          </cell>
        </row>
        <row r="37902">
          <cell r="S37902">
            <v>462548</v>
          </cell>
        </row>
        <row r="37903">
          <cell r="S37903">
            <v>932853.45</v>
          </cell>
        </row>
        <row r="37904">
          <cell r="S37904">
            <v>586520</v>
          </cell>
        </row>
        <row r="37905">
          <cell r="S37905">
            <v>685008</v>
          </cell>
        </row>
        <row r="37906">
          <cell r="S37906">
            <v>1482484.5</v>
          </cell>
        </row>
        <row r="37907">
          <cell r="S37907">
            <v>2579728</v>
          </cell>
        </row>
        <row r="37908">
          <cell r="S37908">
            <v>1350300</v>
          </cell>
        </row>
        <row r="37909">
          <cell r="S37909">
            <v>477636.67</v>
          </cell>
        </row>
        <row r="37910">
          <cell r="S37910">
            <v>444561</v>
          </cell>
        </row>
        <row r="37911">
          <cell r="S37911">
            <v>1782161.69</v>
          </cell>
          <cell r="BB37911" t="str">
            <v>Lys grønn</v>
          </cell>
        </row>
        <row r="37912">
          <cell r="S37912">
            <v>3000000</v>
          </cell>
        </row>
        <row r="37913">
          <cell r="S37913">
            <v>2739206.82</v>
          </cell>
        </row>
        <row r="37914">
          <cell r="S37914">
            <v>100000</v>
          </cell>
        </row>
        <row r="37915">
          <cell r="S37915">
            <v>33029.46</v>
          </cell>
        </row>
        <row r="37916">
          <cell r="S37916">
            <v>540504.74</v>
          </cell>
        </row>
        <row r="37917">
          <cell r="S37917">
            <v>1860702.29</v>
          </cell>
        </row>
        <row r="37918">
          <cell r="S37918">
            <v>268000</v>
          </cell>
        </row>
        <row r="37919">
          <cell r="S37919">
            <v>1249162</v>
          </cell>
          <cell r="BB37919" t="str">
            <v>Oransje</v>
          </cell>
        </row>
        <row r="37920">
          <cell r="S37920">
            <v>936116</v>
          </cell>
        </row>
        <row r="37921">
          <cell r="S37921">
            <v>3749969</v>
          </cell>
          <cell r="BB37921" t="str">
            <v>Oransje</v>
          </cell>
        </row>
        <row r="37922">
          <cell r="S37922">
            <v>2109328</v>
          </cell>
        </row>
        <row r="37923">
          <cell r="S37923">
            <v>1089569</v>
          </cell>
          <cell r="BB37923" t="str">
            <v>Rød</v>
          </cell>
        </row>
        <row r="37924">
          <cell r="S37924">
            <v>877913</v>
          </cell>
        </row>
        <row r="37925">
          <cell r="S37925">
            <v>883267.76</v>
          </cell>
        </row>
        <row r="37926">
          <cell r="S37926">
            <v>1335000</v>
          </cell>
        </row>
        <row r="37927">
          <cell r="S37927">
            <v>1063974.8600000001</v>
          </cell>
        </row>
        <row r="37928">
          <cell r="S37928">
            <v>3120000</v>
          </cell>
        </row>
        <row r="37929">
          <cell r="S37929">
            <v>821329</v>
          </cell>
        </row>
        <row r="37930">
          <cell r="S37930">
            <v>1053711</v>
          </cell>
        </row>
        <row r="37931">
          <cell r="S37931">
            <v>1598358.6</v>
          </cell>
        </row>
        <row r="37932">
          <cell r="S37932">
            <v>1124752</v>
          </cell>
        </row>
        <row r="37933">
          <cell r="S37933">
            <v>2000000</v>
          </cell>
          <cell r="BB37933" t="str">
            <v>Rød</v>
          </cell>
        </row>
        <row r="37934">
          <cell r="S37934">
            <v>1164495</v>
          </cell>
        </row>
        <row r="37935">
          <cell r="S37935">
            <v>349859.25</v>
          </cell>
        </row>
        <row r="37936">
          <cell r="S37936">
            <v>834407</v>
          </cell>
        </row>
        <row r="37937">
          <cell r="S37937">
            <v>2071793</v>
          </cell>
        </row>
        <row r="37938">
          <cell r="S37938">
            <v>1156000</v>
          </cell>
          <cell r="BB37938" t="str">
            <v>Rød</v>
          </cell>
        </row>
        <row r="37939">
          <cell r="S37939">
            <v>3550000</v>
          </cell>
        </row>
        <row r="37940">
          <cell r="S37940">
            <v>1299926.05</v>
          </cell>
        </row>
        <row r="37941">
          <cell r="S37941">
            <v>1216083</v>
          </cell>
          <cell r="BB37941" t="str">
            <v>Oransje</v>
          </cell>
        </row>
        <row r="37942">
          <cell r="S37942">
            <v>3958130</v>
          </cell>
        </row>
        <row r="37943">
          <cell r="S37943">
            <v>1086265.31</v>
          </cell>
        </row>
        <row r="37944">
          <cell r="S37944">
            <v>1633267.13</v>
          </cell>
        </row>
        <row r="37945">
          <cell r="S37945">
            <v>1627500</v>
          </cell>
        </row>
        <row r="37946">
          <cell r="S37946">
            <v>2117031</v>
          </cell>
        </row>
        <row r="37947">
          <cell r="S37947">
            <v>520976</v>
          </cell>
        </row>
        <row r="37948">
          <cell r="S37948">
            <v>3000000</v>
          </cell>
        </row>
        <row r="37949">
          <cell r="S37949">
            <v>1999640</v>
          </cell>
          <cell r="BB37949" t="str">
            <v>Oransje</v>
          </cell>
        </row>
        <row r="37950">
          <cell r="S37950">
            <v>780661.82</v>
          </cell>
        </row>
        <row r="37951">
          <cell r="S37951">
            <v>1434040.21</v>
          </cell>
        </row>
        <row r="37952">
          <cell r="S37952">
            <v>854585.64</v>
          </cell>
        </row>
        <row r="37953">
          <cell r="S37953">
            <v>1847393.48</v>
          </cell>
        </row>
        <row r="37954">
          <cell r="S37954">
            <v>675000</v>
          </cell>
        </row>
        <row r="37955">
          <cell r="S37955">
            <v>1790000</v>
          </cell>
        </row>
        <row r="37956">
          <cell r="S37956">
            <v>752304</v>
          </cell>
        </row>
        <row r="37957">
          <cell r="S37957">
            <v>2218812</v>
          </cell>
        </row>
        <row r="37958">
          <cell r="S37958">
            <v>884362</v>
          </cell>
        </row>
        <row r="37959">
          <cell r="S37959">
            <v>878138</v>
          </cell>
        </row>
        <row r="37960">
          <cell r="S37960">
            <v>1071718</v>
          </cell>
        </row>
        <row r="37961">
          <cell r="S37961">
            <v>1534667.13</v>
          </cell>
        </row>
        <row r="37962">
          <cell r="S37962">
            <v>131328</v>
          </cell>
        </row>
        <row r="37963">
          <cell r="S37963">
            <v>4065</v>
          </cell>
        </row>
        <row r="37964">
          <cell r="S37964">
            <v>2511414</v>
          </cell>
        </row>
        <row r="37965">
          <cell r="S37965">
            <v>1503412</v>
          </cell>
        </row>
        <row r="37966">
          <cell r="S37966">
            <v>1284611</v>
          </cell>
        </row>
        <row r="37967">
          <cell r="S37967">
            <v>497000</v>
          </cell>
        </row>
        <row r="37968">
          <cell r="S37968">
            <v>3484767.18</v>
          </cell>
        </row>
        <row r="37969">
          <cell r="S37969">
            <v>553914</v>
          </cell>
        </row>
        <row r="37970">
          <cell r="S37970">
            <v>1497849.65</v>
          </cell>
        </row>
        <row r="37971">
          <cell r="S37971">
            <v>644376</v>
          </cell>
        </row>
        <row r="37972">
          <cell r="S37972">
            <v>273489</v>
          </cell>
        </row>
        <row r="37973">
          <cell r="S37973">
            <v>1702050</v>
          </cell>
        </row>
        <row r="37974">
          <cell r="S37974">
            <v>395951</v>
          </cell>
        </row>
        <row r="37975">
          <cell r="S37975">
            <v>788049</v>
          </cell>
        </row>
        <row r="37976">
          <cell r="S37976">
            <v>1620000</v>
          </cell>
        </row>
        <row r="37977">
          <cell r="S37977">
            <v>2261794.09</v>
          </cell>
        </row>
        <row r="37978">
          <cell r="S37978">
            <v>1445212.04</v>
          </cell>
        </row>
        <row r="37979">
          <cell r="S37979">
            <v>1199775.48</v>
          </cell>
        </row>
        <row r="37980">
          <cell r="S37980">
            <v>1422000</v>
          </cell>
        </row>
        <row r="37981">
          <cell r="S37981">
            <v>3151515</v>
          </cell>
        </row>
        <row r="37982">
          <cell r="S37982">
            <v>422851.83</v>
          </cell>
          <cell r="BB37982" t="str">
            <v>Rød</v>
          </cell>
        </row>
        <row r="37983">
          <cell r="S37983">
            <v>917195.68</v>
          </cell>
          <cell r="BB37983" t="str">
            <v>Rød</v>
          </cell>
        </row>
        <row r="37984">
          <cell r="S37984">
            <v>367692</v>
          </cell>
        </row>
        <row r="37985">
          <cell r="S37985">
            <v>1302537</v>
          </cell>
        </row>
        <row r="37986">
          <cell r="S37986">
            <v>1882163</v>
          </cell>
        </row>
        <row r="37987">
          <cell r="S37987">
            <v>1832370</v>
          </cell>
        </row>
        <row r="37988">
          <cell r="S37988">
            <v>3803709</v>
          </cell>
        </row>
        <row r="37989">
          <cell r="S37989">
            <v>2623887</v>
          </cell>
        </row>
        <row r="37990">
          <cell r="S37990">
            <v>6200000</v>
          </cell>
        </row>
        <row r="37991">
          <cell r="S37991">
            <v>2500000</v>
          </cell>
        </row>
        <row r="37992">
          <cell r="S37992">
            <v>389000</v>
          </cell>
        </row>
        <row r="37993">
          <cell r="S37993">
            <v>1324925</v>
          </cell>
        </row>
        <row r="37994">
          <cell r="S37994">
            <v>197566</v>
          </cell>
        </row>
        <row r="37995">
          <cell r="S37995">
            <v>466651.94</v>
          </cell>
        </row>
        <row r="37996">
          <cell r="S37996">
            <v>590545.29</v>
          </cell>
        </row>
        <row r="37997">
          <cell r="S37997">
            <v>2640000</v>
          </cell>
        </row>
        <row r="37998">
          <cell r="S37998">
            <v>63750</v>
          </cell>
        </row>
        <row r="37999">
          <cell r="S37999">
            <v>2145000</v>
          </cell>
        </row>
        <row r="38000">
          <cell r="S38000">
            <v>714406</v>
          </cell>
        </row>
        <row r="38001">
          <cell r="S38001">
            <v>1218000</v>
          </cell>
        </row>
        <row r="38002">
          <cell r="S38002">
            <v>800000</v>
          </cell>
        </row>
        <row r="38003">
          <cell r="S38003">
            <v>662199.76</v>
          </cell>
        </row>
        <row r="38004">
          <cell r="S38004">
            <v>375000</v>
          </cell>
        </row>
        <row r="38005">
          <cell r="S38005">
            <v>339859.96</v>
          </cell>
        </row>
        <row r="38006">
          <cell r="S38006">
            <v>1862833.97</v>
          </cell>
        </row>
        <row r="38007">
          <cell r="S38007">
            <v>285754.98</v>
          </cell>
        </row>
        <row r="38008">
          <cell r="S38008">
            <v>348972.48</v>
          </cell>
        </row>
        <row r="38009">
          <cell r="S38009">
            <v>802055.69</v>
          </cell>
        </row>
        <row r="38010">
          <cell r="S38010">
            <v>2214000</v>
          </cell>
        </row>
        <row r="38011">
          <cell r="S38011">
            <v>1319210</v>
          </cell>
        </row>
        <row r="38012">
          <cell r="S38012">
            <v>541557.32999999996</v>
          </cell>
        </row>
        <row r="38013">
          <cell r="S38013">
            <v>3108594</v>
          </cell>
        </row>
        <row r="38014">
          <cell r="S38014">
            <v>3565015</v>
          </cell>
        </row>
        <row r="38015">
          <cell r="S38015">
            <v>1614261</v>
          </cell>
        </row>
        <row r="38016">
          <cell r="S38016">
            <v>1294216</v>
          </cell>
        </row>
        <row r="38017">
          <cell r="S38017">
            <v>755391.41</v>
          </cell>
        </row>
        <row r="38018">
          <cell r="S38018">
            <v>1625146.51</v>
          </cell>
        </row>
        <row r="38019">
          <cell r="S38019">
            <v>361300.43</v>
          </cell>
        </row>
        <row r="38020">
          <cell r="S38020">
            <v>1927500.43</v>
          </cell>
        </row>
        <row r="38021">
          <cell r="S38021">
            <v>304783.51</v>
          </cell>
        </row>
        <row r="38022">
          <cell r="S38022">
            <v>830271</v>
          </cell>
        </row>
        <row r="38023">
          <cell r="S38023">
            <v>486051.59</v>
          </cell>
        </row>
        <row r="38024">
          <cell r="S38024">
            <v>1528000</v>
          </cell>
        </row>
        <row r="38025">
          <cell r="S38025">
            <v>1415582</v>
          </cell>
          <cell r="BB38025" t="str">
            <v>Rød</v>
          </cell>
        </row>
        <row r="38026">
          <cell r="S38026">
            <v>929928.64</v>
          </cell>
        </row>
        <row r="38027">
          <cell r="S38027">
            <v>4540886</v>
          </cell>
        </row>
        <row r="38028">
          <cell r="S38028">
            <v>191516.5</v>
          </cell>
        </row>
        <row r="38029">
          <cell r="S38029">
            <v>600000</v>
          </cell>
        </row>
        <row r="38030">
          <cell r="S38030">
            <v>442250</v>
          </cell>
        </row>
        <row r="38031">
          <cell r="S38031">
            <v>1374762</v>
          </cell>
        </row>
        <row r="38032">
          <cell r="S38032">
            <v>2262000</v>
          </cell>
        </row>
        <row r="38033">
          <cell r="S38033">
            <v>871065</v>
          </cell>
        </row>
        <row r="38034">
          <cell r="S38034">
            <v>2789135</v>
          </cell>
        </row>
        <row r="38035">
          <cell r="S38035">
            <v>1424315.31</v>
          </cell>
        </row>
        <row r="38036">
          <cell r="S38036">
            <v>847290</v>
          </cell>
        </row>
        <row r="38037">
          <cell r="S38037">
            <v>2107644</v>
          </cell>
        </row>
        <row r="38038">
          <cell r="S38038">
            <v>2225000</v>
          </cell>
        </row>
        <row r="38039">
          <cell r="S38039">
            <v>2976000</v>
          </cell>
        </row>
        <row r="38040">
          <cell r="S38040">
            <v>2898000</v>
          </cell>
        </row>
        <row r="38041">
          <cell r="S38041">
            <v>1099995</v>
          </cell>
        </row>
        <row r="38042">
          <cell r="S38042">
            <v>2666669</v>
          </cell>
          <cell r="BB38042" t="str">
            <v>Oransje</v>
          </cell>
        </row>
        <row r="38043">
          <cell r="S38043">
            <v>1218286</v>
          </cell>
        </row>
        <row r="38044">
          <cell r="S38044">
            <v>20748.37</v>
          </cell>
        </row>
        <row r="38045">
          <cell r="S38045">
            <v>412285.36</v>
          </cell>
        </row>
        <row r="38046">
          <cell r="S38046">
            <v>-17.07</v>
          </cell>
        </row>
        <row r="38047">
          <cell r="S38047">
            <v>713623.64</v>
          </cell>
        </row>
        <row r="38048">
          <cell r="S38048">
            <v>774919</v>
          </cell>
        </row>
        <row r="38049">
          <cell r="S38049">
            <v>4047780</v>
          </cell>
        </row>
        <row r="38050">
          <cell r="S38050">
            <v>3145663</v>
          </cell>
        </row>
        <row r="38051">
          <cell r="S38051">
            <v>1748772</v>
          </cell>
        </row>
        <row r="38052">
          <cell r="S38052">
            <v>420189</v>
          </cell>
        </row>
        <row r="38053">
          <cell r="S38053">
            <v>350098</v>
          </cell>
        </row>
        <row r="38054">
          <cell r="S38054">
            <v>2415000</v>
          </cell>
        </row>
        <row r="38055">
          <cell r="S38055">
            <v>559902</v>
          </cell>
        </row>
        <row r="38056">
          <cell r="S38056">
            <v>2199127</v>
          </cell>
        </row>
        <row r="38057">
          <cell r="S38057">
            <v>1675195.51</v>
          </cell>
          <cell r="BB38057" t="str">
            <v>Grønn</v>
          </cell>
        </row>
        <row r="38058">
          <cell r="S38058">
            <v>399796.83</v>
          </cell>
        </row>
        <row r="38059">
          <cell r="S38059">
            <v>937473</v>
          </cell>
        </row>
        <row r="38060">
          <cell r="S38060">
            <v>1816757</v>
          </cell>
        </row>
        <row r="38061">
          <cell r="S38061">
            <v>825401</v>
          </cell>
        </row>
        <row r="38062">
          <cell r="S38062">
            <v>1280271.8</v>
          </cell>
        </row>
        <row r="38063">
          <cell r="S38063">
            <v>625829.98</v>
          </cell>
        </row>
        <row r="38064">
          <cell r="S38064">
            <v>909389</v>
          </cell>
        </row>
        <row r="38065">
          <cell r="S38065">
            <v>1088836.69</v>
          </cell>
        </row>
        <row r="38066">
          <cell r="S38066">
            <v>469334.2</v>
          </cell>
        </row>
        <row r="38067">
          <cell r="S38067">
            <v>806150</v>
          </cell>
        </row>
        <row r="38068">
          <cell r="S38068">
            <v>481983</v>
          </cell>
        </row>
        <row r="38069">
          <cell r="S38069">
            <v>868020</v>
          </cell>
          <cell r="BB38069" t="str">
            <v>Grønn</v>
          </cell>
        </row>
        <row r="38070">
          <cell r="S38070">
            <v>1365634</v>
          </cell>
        </row>
        <row r="38071">
          <cell r="S38071">
            <v>698241</v>
          </cell>
        </row>
        <row r="38072">
          <cell r="S38072">
            <v>900000</v>
          </cell>
        </row>
        <row r="38073">
          <cell r="S38073">
            <v>2117035</v>
          </cell>
        </row>
        <row r="38074">
          <cell r="S38074">
            <v>1472333</v>
          </cell>
        </row>
        <row r="38075">
          <cell r="S38075">
            <v>998680.82</v>
          </cell>
        </row>
        <row r="38076">
          <cell r="S38076">
            <v>812839</v>
          </cell>
        </row>
        <row r="38077">
          <cell r="S38077">
            <v>1781574</v>
          </cell>
        </row>
        <row r="38078">
          <cell r="S38078">
            <v>599513</v>
          </cell>
        </row>
        <row r="38079">
          <cell r="S38079">
            <v>240134</v>
          </cell>
        </row>
        <row r="38080">
          <cell r="S38080">
            <v>1493327</v>
          </cell>
        </row>
        <row r="38081">
          <cell r="S38081">
            <v>1806927</v>
          </cell>
        </row>
        <row r="38082">
          <cell r="S38082">
            <v>222648</v>
          </cell>
        </row>
        <row r="38083">
          <cell r="S38083">
            <v>5000</v>
          </cell>
        </row>
        <row r="38084">
          <cell r="S38084">
            <v>1726199.24</v>
          </cell>
        </row>
        <row r="38085">
          <cell r="S38085">
            <v>935535.85</v>
          </cell>
        </row>
        <row r="38086">
          <cell r="S38086">
            <v>1097002.8999999999</v>
          </cell>
        </row>
        <row r="38087">
          <cell r="S38087">
            <v>1005796</v>
          </cell>
        </row>
        <row r="38088">
          <cell r="S38088">
            <v>195184.76</v>
          </cell>
        </row>
        <row r="38089">
          <cell r="S38089">
            <v>111193.21</v>
          </cell>
        </row>
        <row r="38090">
          <cell r="S38090">
            <v>139474.82</v>
          </cell>
        </row>
        <row r="38091">
          <cell r="S38091">
            <v>352828.08</v>
          </cell>
        </row>
        <row r="38092">
          <cell r="S38092">
            <v>1561338</v>
          </cell>
        </row>
        <row r="38093">
          <cell r="S38093">
            <v>1437172</v>
          </cell>
        </row>
        <row r="38094">
          <cell r="S38094">
            <v>2962306</v>
          </cell>
        </row>
        <row r="38095">
          <cell r="S38095">
            <v>710838.55</v>
          </cell>
        </row>
        <row r="38096">
          <cell r="S38096">
            <v>1674000</v>
          </cell>
        </row>
        <row r="38097">
          <cell r="S38097">
            <v>524228</v>
          </cell>
        </row>
        <row r="38098">
          <cell r="S38098">
            <v>1543704</v>
          </cell>
        </row>
        <row r="38099">
          <cell r="S38099">
            <v>874769</v>
          </cell>
        </row>
        <row r="38100">
          <cell r="S38100">
            <v>685997.56</v>
          </cell>
        </row>
        <row r="38101">
          <cell r="S38101">
            <v>1414983.38</v>
          </cell>
        </row>
        <row r="38102">
          <cell r="S38102">
            <v>878336</v>
          </cell>
        </row>
        <row r="38103">
          <cell r="S38103">
            <v>1329592</v>
          </cell>
        </row>
        <row r="38104">
          <cell r="S38104">
            <v>1787208</v>
          </cell>
        </row>
        <row r="38105">
          <cell r="S38105">
            <v>1203806</v>
          </cell>
        </row>
        <row r="38106">
          <cell r="S38106">
            <v>2399000</v>
          </cell>
        </row>
        <row r="38107">
          <cell r="S38107">
            <v>1203706</v>
          </cell>
          <cell r="BB38107" t="str">
            <v>Rød</v>
          </cell>
        </row>
        <row r="38108">
          <cell r="S38108">
            <v>474872</v>
          </cell>
        </row>
        <row r="38109">
          <cell r="S38109">
            <v>775529</v>
          </cell>
        </row>
        <row r="38110">
          <cell r="S38110">
            <v>865634</v>
          </cell>
          <cell r="BB38110" t="str">
            <v>Lys grønn</v>
          </cell>
        </row>
        <row r="38111">
          <cell r="S38111">
            <v>310392.25</v>
          </cell>
        </row>
        <row r="38112">
          <cell r="S38112">
            <v>2849416</v>
          </cell>
        </row>
        <row r="38113">
          <cell r="S38113">
            <v>1080350</v>
          </cell>
        </row>
        <row r="38114">
          <cell r="S38114">
            <v>2350000</v>
          </cell>
        </row>
        <row r="38115">
          <cell r="S38115">
            <v>984385</v>
          </cell>
        </row>
        <row r="38116">
          <cell r="S38116">
            <v>1525552.66</v>
          </cell>
        </row>
        <row r="38117">
          <cell r="S38117">
            <v>1200000</v>
          </cell>
        </row>
        <row r="38118">
          <cell r="S38118">
            <v>1779029</v>
          </cell>
          <cell r="BB38118" t="str">
            <v>Oransje</v>
          </cell>
        </row>
        <row r="38119">
          <cell r="S38119">
            <v>1087500</v>
          </cell>
        </row>
        <row r="38120">
          <cell r="S38120">
            <v>1268875</v>
          </cell>
        </row>
        <row r="38121">
          <cell r="S38121">
            <v>1042777</v>
          </cell>
        </row>
        <row r="38122">
          <cell r="S38122">
            <v>843447</v>
          </cell>
        </row>
        <row r="38123">
          <cell r="S38123">
            <v>885000</v>
          </cell>
        </row>
        <row r="38124">
          <cell r="S38124">
            <v>1044880.81</v>
          </cell>
        </row>
        <row r="38125">
          <cell r="S38125">
            <v>1060277.24</v>
          </cell>
          <cell r="BB38125" t="str">
            <v>Rød</v>
          </cell>
        </row>
        <row r="38126">
          <cell r="S38126">
            <v>967439</v>
          </cell>
        </row>
        <row r="38127">
          <cell r="S38127">
            <v>500000</v>
          </cell>
        </row>
        <row r="38128">
          <cell r="S38128">
            <v>952989.23</v>
          </cell>
        </row>
        <row r="38129">
          <cell r="S38129">
            <v>1713482.38</v>
          </cell>
        </row>
        <row r="38130">
          <cell r="S38130">
            <v>1849296</v>
          </cell>
        </row>
        <row r="38131">
          <cell r="S38131">
            <v>568588.97</v>
          </cell>
        </row>
        <row r="38132">
          <cell r="S38132">
            <v>547022</v>
          </cell>
        </row>
        <row r="38133">
          <cell r="S38133">
            <v>2484419</v>
          </cell>
        </row>
        <row r="38134">
          <cell r="S38134">
            <v>1037535</v>
          </cell>
        </row>
        <row r="38135">
          <cell r="S38135">
            <v>2917936</v>
          </cell>
        </row>
        <row r="38136">
          <cell r="S38136">
            <v>867381.33</v>
          </cell>
        </row>
        <row r="38137">
          <cell r="S38137">
            <v>1499748.07</v>
          </cell>
        </row>
        <row r="38138">
          <cell r="S38138">
            <v>400094</v>
          </cell>
        </row>
        <row r="38139">
          <cell r="S38139">
            <v>1098379</v>
          </cell>
        </row>
        <row r="38140">
          <cell r="S38140">
            <v>1456921</v>
          </cell>
          <cell r="BB38140" t="str">
            <v>Grønn</v>
          </cell>
        </row>
        <row r="38141">
          <cell r="S38141">
            <v>1505414</v>
          </cell>
        </row>
        <row r="38142">
          <cell r="S38142">
            <v>1051526</v>
          </cell>
        </row>
        <row r="38143">
          <cell r="S38143">
            <v>548474</v>
          </cell>
        </row>
        <row r="38144">
          <cell r="S38144">
            <v>640775</v>
          </cell>
          <cell r="BB38144" t="str">
            <v>Oransje</v>
          </cell>
        </row>
        <row r="38145">
          <cell r="S38145">
            <v>1152113.2</v>
          </cell>
        </row>
        <row r="38146">
          <cell r="S38146">
            <v>1267107</v>
          </cell>
        </row>
        <row r="38147">
          <cell r="S38147">
            <v>1211376</v>
          </cell>
        </row>
        <row r="38148">
          <cell r="S38148">
            <v>2790000</v>
          </cell>
        </row>
        <row r="38149">
          <cell r="S38149">
            <v>989999</v>
          </cell>
        </row>
        <row r="38150">
          <cell r="S38150">
            <v>2500000</v>
          </cell>
        </row>
        <row r="38151">
          <cell r="S38151">
            <v>955041</v>
          </cell>
          <cell r="BB38151" t="str">
            <v>Oransje</v>
          </cell>
        </row>
        <row r="38152">
          <cell r="S38152">
            <v>1332107.83</v>
          </cell>
        </row>
        <row r="38153">
          <cell r="S38153">
            <v>3001539</v>
          </cell>
        </row>
        <row r="38154">
          <cell r="S38154">
            <v>65100</v>
          </cell>
        </row>
        <row r="38155">
          <cell r="S38155">
            <v>1749999.5</v>
          </cell>
        </row>
        <row r="38156">
          <cell r="S38156">
            <v>1930243</v>
          </cell>
          <cell r="BB38156" t="str">
            <v>Oransje</v>
          </cell>
        </row>
        <row r="38157">
          <cell r="S38157">
            <v>4208553.0599999996</v>
          </cell>
        </row>
        <row r="38158">
          <cell r="S38158">
            <v>1696246</v>
          </cell>
        </row>
        <row r="38159">
          <cell r="S38159">
            <v>675148.9</v>
          </cell>
        </row>
        <row r="38160">
          <cell r="S38160">
            <v>566756.38</v>
          </cell>
        </row>
        <row r="38161">
          <cell r="S38161">
            <v>600747.4</v>
          </cell>
          <cell r="BB38161" t="str">
            <v>Grønn</v>
          </cell>
        </row>
        <row r="38162">
          <cell r="S38162">
            <v>1124000</v>
          </cell>
        </row>
        <row r="38163">
          <cell r="S38163">
            <v>1000000</v>
          </cell>
        </row>
        <row r="38164">
          <cell r="S38164">
            <v>469164.86</v>
          </cell>
        </row>
        <row r="38165">
          <cell r="S38165">
            <v>750753.98</v>
          </cell>
        </row>
        <row r="38166">
          <cell r="S38166">
            <v>644619.6</v>
          </cell>
        </row>
        <row r="38167">
          <cell r="S38167">
            <v>940737</v>
          </cell>
        </row>
        <row r="38168">
          <cell r="S38168">
            <v>3467009</v>
          </cell>
        </row>
        <row r="38169">
          <cell r="S38169">
            <v>1489216</v>
          </cell>
        </row>
        <row r="38170">
          <cell r="S38170">
            <v>1175040</v>
          </cell>
        </row>
        <row r="38171">
          <cell r="S38171">
            <v>2262000</v>
          </cell>
        </row>
        <row r="38172">
          <cell r="S38172">
            <v>2200000</v>
          </cell>
        </row>
        <row r="38173">
          <cell r="S38173">
            <v>497101.68</v>
          </cell>
        </row>
        <row r="38174">
          <cell r="S38174">
            <v>1533983</v>
          </cell>
        </row>
        <row r="38175">
          <cell r="S38175">
            <v>350078.71999999997</v>
          </cell>
        </row>
        <row r="38176">
          <cell r="S38176">
            <v>825345.26</v>
          </cell>
        </row>
        <row r="38177">
          <cell r="S38177">
            <v>662683.30000000005</v>
          </cell>
        </row>
        <row r="38178">
          <cell r="S38178">
            <v>375106.38</v>
          </cell>
        </row>
        <row r="38179">
          <cell r="S38179">
            <v>427343.65</v>
          </cell>
        </row>
        <row r="38180">
          <cell r="S38180">
            <v>454580</v>
          </cell>
        </row>
        <row r="38181">
          <cell r="S38181">
            <v>2500000</v>
          </cell>
        </row>
        <row r="38182">
          <cell r="S38182">
            <v>952779</v>
          </cell>
        </row>
        <row r="38183">
          <cell r="S38183">
            <v>1447059</v>
          </cell>
        </row>
        <row r="38184">
          <cell r="S38184">
            <v>2649020.84</v>
          </cell>
        </row>
        <row r="38185">
          <cell r="S38185">
            <v>785852.32</v>
          </cell>
        </row>
        <row r="38186">
          <cell r="S38186">
            <v>4008122.83</v>
          </cell>
          <cell r="BB38186" t="str">
            <v>Oransje</v>
          </cell>
        </row>
        <row r="38187">
          <cell r="S38187">
            <v>609488.18999999994</v>
          </cell>
        </row>
        <row r="38188">
          <cell r="S38188">
            <v>1670937</v>
          </cell>
        </row>
        <row r="38189">
          <cell r="S38189">
            <v>962536</v>
          </cell>
          <cell r="BB38189" t="str">
            <v>Oransje</v>
          </cell>
        </row>
        <row r="38190">
          <cell r="S38190">
            <v>2520865.06</v>
          </cell>
        </row>
        <row r="38191">
          <cell r="S38191">
            <v>3569113.71</v>
          </cell>
        </row>
        <row r="38192">
          <cell r="S38192">
            <v>540566</v>
          </cell>
        </row>
        <row r="38193">
          <cell r="S38193">
            <v>1471707.34</v>
          </cell>
        </row>
        <row r="38194">
          <cell r="S38194">
            <v>1481194</v>
          </cell>
        </row>
        <row r="38195">
          <cell r="S38195">
            <v>337499</v>
          </cell>
        </row>
        <row r="38196">
          <cell r="S38196">
            <v>2853372.93</v>
          </cell>
        </row>
        <row r="38197">
          <cell r="S38197">
            <v>1130000</v>
          </cell>
        </row>
        <row r="38198">
          <cell r="S38198">
            <v>1433757.68</v>
          </cell>
        </row>
        <row r="38199">
          <cell r="S38199">
            <v>742055.32</v>
          </cell>
        </row>
        <row r="38200">
          <cell r="S38200">
            <v>1595225.22</v>
          </cell>
        </row>
        <row r="38201">
          <cell r="S38201">
            <v>2953368</v>
          </cell>
        </row>
        <row r="38202">
          <cell r="S38202">
            <v>2004000</v>
          </cell>
        </row>
        <row r="38203">
          <cell r="S38203">
            <v>857037.21</v>
          </cell>
        </row>
        <row r="38204">
          <cell r="S38204">
            <v>434273</v>
          </cell>
        </row>
        <row r="38205">
          <cell r="S38205">
            <v>2154000</v>
          </cell>
        </row>
        <row r="38206">
          <cell r="S38206">
            <v>1517633</v>
          </cell>
          <cell r="BB38206" t="str">
            <v>Oransje</v>
          </cell>
        </row>
        <row r="38207">
          <cell r="S38207">
            <v>738809.72</v>
          </cell>
        </row>
        <row r="38208">
          <cell r="S38208">
            <v>1239902</v>
          </cell>
        </row>
        <row r="38209">
          <cell r="S38209">
            <v>2190000</v>
          </cell>
        </row>
        <row r="38210">
          <cell r="S38210">
            <v>1211676</v>
          </cell>
        </row>
        <row r="38211">
          <cell r="S38211">
            <v>3239998.11</v>
          </cell>
        </row>
        <row r="38212">
          <cell r="S38212">
            <v>2700000</v>
          </cell>
        </row>
        <row r="38213">
          <cell r="S38213">
            <v>1176217</v>
          </cell>
        </row>
        <row r="38214">
          <cell r="S38214">
            <v>596234</v>
          </cell>
        </row>
        <row r="38215">
          <cell r="S38215">
            <v>2302500</v>
          </cell>
        </row>
        <row r="38216">
          <cell r="S38216">
            <v>530052.68000000005</v>
          </cell>
        </row>
        <row r="38217">
          <cell r="S38217">
            <v>930115.97</v>
          </cell>
        </row>
        <row r="38218">
          <cell r="S38218">
            <v>106755.02</v>
          </cell>
        </row>
        <row r="38219">
          <cell r="S38219">
            <v>399558</v>
          </cell>
        </row>
        <row r="38220">
          <cell r="S38220">
            <v>177423</v>
          </cell>
        </row>
        <row r="38221">
          <cell r="S38221">
            <v>2566620</v>
          </cell>
          <cell r="BB38221" t="str">
            <v>Gul</v>
          </cell>
        </row>
        <row r="38222">
          <cell r="S38222">
            <v>419129</v>
          </cell>
        </row>
        <row r="38223">
          <cell r="S38223">
            <v>1220892.8600000001</v>
          </cell>
        </row>
        <row r="38224">
          <cell r="S38224">
            <v>1385349</v>
          </cell>
        </row>
        <row r="38225">
          <cell r="S38225">
            <v>2290916.8199999998</v>
          </cell>
        </row>
        <row r="38226">
          <cell r="S38226">
            <v>706532</v>
          </cell>
          <cell r="BB38226" t="str">
            <v>Rød</v>
          </cell>
        </row>
        <row r="38227">
          <cell r="S38227">
            <v>1062566.99</v>
          </cell>
        </row>
        <row r="38228">
          <cell r="S38228">
            <v>1200000</v>
          </cell>
        </row>
        <row r="38229">
          <cell r="S38229">
            <v>7347543.7400000002</v>
          </cell>
        </row>
        <row r="38230">
          <cell r="S38230">
            <v>501159.13</v>
          </cell>
          <cell r="BB38230" t="str">
            <v>Grønn</v>
          </cell>
        </row>
        <row r="38231">
          <cell r="S38231">
            <v>7000000</v>
          </cell>
        </row>
        <row r="38232">
          <cell r="S38232">
            <v>204500.39</v>
          </cell>
        </row>
        <row r="38233">
          <cell r="S38233">
            <v>2500000</v>
          </cell>
          <cell r="BB38233" t="str">
            <v>Gul</v>
          </cell>
        </row>
        <row r="38234">
          <cell r="S38234">
            <v>889000</v>
          </cell>
        </row>
        <row r="38235">
          <cell r="S38235">
            <v>941379.59</v>
          </cell>
        </row>
        <row r="38236">
          <cell r="S38236">
            <v>2461006</v>
          </cell>
        </row>
        <row r="38237">
          <cell r="S38237">
            <v>998103</v>
          </cell>
          <cell r="BB38237" t="str">
            <v>Grønn</v>
          </cell>
        </row>
        <row r="38238">
          <cell r="S38238">
            <v>762354</v>
          </cell>
        </row>
        <row r="38239">
          <cell r="S38239">
            <v>487317.41</v>
          </cell>
          <cell r="BB38239" t="str">
            <v>Oransje</v>
          </cell>
        </row>
        <row r="38240">
          <cell r="S38240">
            <v>2315991</v>
          </cell>
        </row>
        <row r="38241">
          <cell r="S38241">
            <v>2500000</v>
          </cell>
          <cell r="BB38241" t="str">
            <v>Rød</v>
          </cell>
        </row>
        <row r="38242">
          <cell r="S38242">
            <v>1841309.23</v>
          </cell>
        </row>
        <row r="38243">
          <cell r="S38243">
            <v>293489.31</v>
          </cell>
        </row>
        <row r="38244">
          <cell r="S38244">
            <v>2500000</v>
          </cell>
        </row>
        <row r="38245">
          <cell r="S38245">
            <v>95471.16</v>
          </cell>
        </row>
        <row r="38246">
          <cell r="S38246">
            <v>1299973.74</v>
          </cell>
        </row>
        <row r="38247">
          <cell r="S38247">
            <v>1760000</v>
          </cell>
        </row>
        <row r="38248">
          <cell r="S38248">
            <v>430081</v>
          </cell>
        </row>
        <row r="38249">
          <cell r="S38249">
            <v>1151917.4099999999</v>
          </cell>
        </row>
        <row r="38250">
          <cell r="S38250">
            <v>627737</v>
          </cell>
        </row>
        <row r="38251">
          <cell r="S38251">
            <v>493690</v>
          </cell>
        </row>
        <row r="38252">
          <cell r="S38252">
            <v>730401</v>
          </cell>
        </row>
        <row r="38253">
          <cell r="S38253">
            <v>1157000</v>
          </cell>
        </row>
        <row r="38254">
          <cell r="S38254">
            <v>1002047</v>
          </cell>
        </row>
        <row r="38255">
          <cell r="S38255">
            <v>2622836</v>
          </cell>
        </row>
        <row r="38256">
          <cell r="S38256">
            <v>906418</v>
          </cell>
          <cell r="BB38256" t="str">
            <v>Rød</v>
          </cell>
        </row>
        <row r="38257">
          <cell r="S38257">
            <v>1342919</v>
          </cell>
        </row>
        <row r="38258">
          <cell r="S38258">
            <v>1980000</v>
          </cell>
        </row>
        <row r="38259">
          <cell r="S38259">
            <v>1147696.29</v>
          </cell>
        </row>
        <row r="38260">
          <cell r="S38260">
            <v>1036763</v>
          </cell>
          <cell r="BB38260" t="str">
            <v>Gul</v>
          </cell>
        </row>
        <row r="38261">
          <cell r="S38261">
            <v>2595030</v>
          </cell>
        </row>
        <row r="38262">
          <cell r="S38262">
            <v>1378522</v>
          </cell>
        </row>
        <row r="38263">
          <cell r="S38263">
            <v>70000</v>
          </cell>
        </row>
        <row r="38264">
          <cell r="S38264">
            <v>926756</v>
          </cell>
        </row>
        <row r="38265">
          <cell r="S38265">
            <v>5849934.0999999996</v>
          </cell>
        </row>
        <row r="38266">
          <cell r="S38266">
            <v>1760044</v>
          </cell>
        </row>
        <row r="38267">
          <cell r="S38267">
            <v>5496000</v>
          </cell>
        </row>
        <row r="38268">
          <cell r="S38268">
            <v>4000000</v>
          </cell>
          <cell r="BB38268" t="str">
            <v>Gul</v>
          </cell>
        </row>
        <row r="38269">
          <cell r="S38269">
            <v>403938</v>
          </cell>
        </row>
        <row r="38270">
          <cell r="S38270">
            <v>1658268</v>
          </cell>
          <cell r="BB38270" t="str">
            <v>Lys grønn</v>
          </cell>
        </row>
        <row r="38271">
          <cell r="S38271">
            <v>2688956.33</v>
          </cell>
        </row>
        <row r="38272">
          <cell r="S38272">
            <v>1466561</v>
          </cell>
          <cell r="BB38272" t="str">
            <v>Grønn</v>
          </cell>
        </row>
        <row r="38273">
          <cell r="S38273">
            <v>634139</v>
          </cell>
          <cell r="BB38273" t="str">
            <v>Rød</v>
          </cell>
        </row>
        <row r="38274">
          <cell r="S38274">
            <v>2373000</v>
          </cell>
        </row>
        <row r="38275">
          <cell r="S38275">
            <v>4762</v>
          </cell>
        </row>
        <row r="38276">
          <cell r="S38276">
            <v>1861500</v>
          </cell>
        </row>
        <row r="38277">
          <cell r="S38277">
            <v>3092657</v>
          </cell>
          <cell r="BB38277" t="str">
            <v>Grønn</v>
          </cell>
        </row>
        <row r="38278">
          <cell r="S38278">
            <v>998939.17</v>
          </cell>
        </row>
        <row r="38279">
          <cell r="S38279">
            <v>835669</v>
          </cell>
        </row>
        <row r="38280">
          <cell r="S38280">
            <v>875592</v>
          </cell>
        </row>
        <row r="38281">
          <cell r="S38281">
            <v>208900</v>
          </cell>
          <cell r="BB38281" t="str">
            <v>Oransje</v>
          </cell>
        </row>
        <row r="38282">
          <cell r="S38282">
            <v>1131987</v>
          </cell>
          <cell r="BB38282" t="str">
            <v>Rød</v>
          </cell>
        </row>
        <row r="38283">
          <cell r="S38283">
            <v>2437500</v>
          </cell>
        </row>
        <row r="38284">
          <cell r="S38284">
            <v>835120</v>
          </cell>
        </row>
        <row r="38285">
          <cell r="S38285">
            <v>858268.65</v>
          </cell>
        </row>
        <row r="38286">
          <cell r="S38286">
            <v>737662.43</v>
          </cell>
        </row>
        <row r="38287">
          <cell r="S38287">
            <v>3796522</v>
          </cell>
        </row>
        <row r="38288">
          <cell r="S38288">
            <v>379581</v>
          </cell>
        </row>
        <row r="38289">
          <cell r="S38289">
            <v>1600000</v>
          </cell>
          <cell r="BB38289" t="str">
            <v>Rød</v>
          </cell>
        </row>
        <row r="38290">
          <cell r="S38290">
            <v>1103285</v>
          </cell>
        </row>
        <row r="38291">
          <cell r="S38291">
            <v>1181471</v>
          </cell>
        </row>
        <row r="38292">
          <cell r="S38292">
            <v>983927.64</v>
          </cell>
        </row>
        <row r="38293">
          <cell r="S38293">
            <v>198950.16</v>
          </cell>
        </row>
        <row r="38294">
          <cell r="S38294">
            <v>943000</v>
          </cell>
        </row>
        <row r="38295">
          <cell r="S38295">
            <v>591143.88</v>
          </cell>
        </row>
        <row r="38296">
          <cell r="S38296">
            <v>305999.96999999997</v>
          </cell>
        </row>
        <row r="38297">
          <cell r="S38297">
            <v>1269590</v>
          </cell>
        </row>
        <row r="38298">
          <cell r="S38298">
            <v>1304041</v>
          </cell>
        </row>
        <row r="38299">
          <cell r="S38299">
            <v>8400000</v>
          </cell>
        </row>
        <row r="38300">
          <cell r="S38300">
            <v>1129522.0900000001</v>
          </cell>
        </row>
        <row r="38301">
          <cell r="S38301">
            <v>1031969</v>
          </cell>
        </row>
        <row r="38302">
          <cell r="S38302">
            <v>2521744.34</v>
          </cell>
        </row>
        <row r="38303">
          <cell r="S38303">
            <v>4280922</v>
          </cell>
        </row>
        <row r="38304">
          <cell r="S38304">
            <v>2735103</v>
          </cell>
        </row>
        <row r="38305">
          <cell r="S38305">
            <v>2104250.2200000002</v>
          </cell>
        </row>
        <row r="38306">
          <cell r="S38306">
            <v>2343744</v>
          </cell>
        </row>
        <row r="38307">
          <cell r="S38307">
            <v>2745000</v>
          </cell>
        </row>
        <row r="38308">
          <cell r="S38308">
            <v>627042</v>
          </cell>
        </row>
        <row r="38309">
          <cell r="S38309">
            <v>2395394</v>
          </cell>
        </row>
        <row r="38310">
          <cell r="S38310">
            <v>1678780.2</v>
          </cell>
        </row>
        <row r="38311">
          <cell r="S38311">
            <v>2186414.09</v>
          </cell>
        </row>
        <row r="38312">
          <cell r="S38312">
            <v>869562</v>
          </cell>
        </row>
        <row r="38313">
          <cell r="S38313">
            <v>4127727.64</v>
          </cell>
        </row>
        <row r="38314">
          <cell r="S38314">
            <v>3066000</v>
          </cell>
        </row>
        <row r="38315">
          <cell r="S38315">
            <v>408255</v>
          </cell>
          <cell r="BB38315" t="str">
            <v>Rød</v>
          </cell>
        </row>
        <row r="38316">
          <cell r="S38316">
            <v>1616397.77</v>
          </cell>
        </row>
        <row r="38317">
          <cell r="S38317">
            <v>595000</v>
          </cell>
        </row>
        <row r="38318">
          <cell r="S38318">
            <v>4000000</v>
          </cell>
          <cell r="BB38318" t="str">
            <v>Rød</v>
          </cell>
        </row>
        <row r="38319">
          <cell r="S38319">
            <v>329218.71999999997</v>
          </cell>
        </row>
        <row r="38320">
          <cell r="S38320">
            <v>720000</v>
          </cell>
        </row>
        <row r="38321">
          <cell r="S38321">
            <v>857966.38</v>
          </cell>
        </row>
        <row r="38322">
          <cell r="S38322">
            <v>878135.29</v>
          </cell>
        </row>
        <row r="38323">
          <cell r="S38323">
            <v>940000</v>
          </cell>
        </row>
        <row r="38324">
          <cell r="S38324">
            <v>186938</v>
          </cell>
        </row>
        <row r="38325">
          <cell r="S38325">
            <v>668000</v>
          </cell>
        </row>
        <row r="38326">
          <cell r="S38326">
            <v>3134288</v>
          </cell>
        </row>
        <row r="38327">
          <cell r="S38327">
            <v>1794657</v>
          </cell>
        </row>
        <row r="38328">
          <cell r="S38328">
            <v>2710480</v>
          </cell>
        </row>
        <row r="38329">
          <cell r="S38329">
            <v>806400.97</v>
          </cell>
        </row>
        <row r="38330">
          <cell r="S38330">
            <v>797649.55</v>
          </cell>
        </row>
        <row r="38331">
          <cell r="S38331">
            <v>750000</v>
          </cell>
        </row>
        <row r="38332">
          <cell r="S38332">
            <v>2527500</v>
          </cell>
        </row>
        <row r="38333">
          <cell r="S38333">
            <v>3197527</v>
          </cell>
          <cell r="BB38333" t="str">
            <v>Rød</v>
          </cell>
        </row>
        <row r="38334">
          <cell r="S38334">
            <v>2399592</v>
          </cell>
        </row>
        <row r="38335">
          <cell r="S38335">
            <v>993105.94</v>
          </cell>
        </row>
        <row r="38336">
          <cell r="S38336">
            <v>2375000</v>
          </cell>
        </row>
        <row r="38337">
          <cell r="S38337">
            <v>3971714</v>
          </cell>
        </row>
        <row r="38338">
          <cell r="S38338">
            <v>2109336.9700000002</v>
          </cell>
        </row>
        <row r="38339">
          <cell r="S38339">
            <v>1799503.91</v>
          </cell>
        </row>
        <row r="38340">
          <cell r="S38340">
            <v>651107</v>
          </cell>
        </row>
        <row r="38341">
          <cell r="S38341">
            <v>615000</v>
          </cell>
        </row>
        <row r="38342">
          <cell r="S38342">
            <v>724906</v>
          </cell>
          <cell r="BB38342" t="str">
            <v>Rød</v>
          </cell>
        </row>
        <row r="38343">
          <cell r="S38343">
            <v>1794977</v>
          </cell>
        </row>
        <row r="38344">
          <cell r="S38344">
            <v>351352</v>
          </cell>
        </row>
        <row r="38345">
          <cell r="S38345">
            <v>1649425</v>
          </cell>
        </row>
        <row r="38346">
          <cell r="S38346">
            <v>843971.16</v>
          </cell>
        </row>
        <row r="38347">
          <cell r="S38347">
            <v>1875000</v>
          </cell>
        </row>
        <row r="38348">
          <cell r="S38348">
            <v>1209132.5</v>
          </cell>
        </row>
        <row r="38349">
          <cell r="S38349">
            <v>726266</v>
          </cell>
        </row>
        <row r="38350">
          <cell r="S38350">
            <v>1937383</v>
          </cell>
          <cell r="BB38350" t="str">
            <v>Oransje</v>
          </cell>
        </row>
        <row r="38351">
          <cell r="S38351">
            <v>1038824.7</v>
          </cell>
        </row>
        <row r="38352">
          <cell r="S38352">
            <v>1874886.54</v>
          </cell>
        </row>
        <row r="38353">
          <cell r="S38353">
            <v>538786</v>
          </cell>
        </row>
        <row r="38354">
          <cell r="S38354">
            <v>1915561.65</v>
          </cell>
        </row>
        <row r="38355">
          <cell r="S38355">
            <v>925373</v>
          </cell>
          <cell r="BB38355" t="str">
            <v>Rød</v>
          </cell>
        </row>
        <row r="38356">
          <cell r="S38356">
            <v>48431.94</v>
          </cell>
        </row>
        <row r="38357">
          <cell r="S38357">
            <v>2616000</v>
          </cell>
        </row>
        <row r="38358">
          <cell r="S38358">
            <v>3480000</v>
          </cell>
        </row>
        <row r="38359">
          <cell r="S38359">
            <v>1462147.58</v>
          </cell>
        </row>
        <row r="38360">
          <cell r="S38360">
            <v>1497855.41</v>
          </cell>
        </row>
        <row r="38361">
          <cell r="S38361">
            <v>1695888.26</v>
          </cell>
        </row>
        <row r="38362">
          <cell r="S38362">
            <v>618499</v>
          </cell>
        </row>
        <row r="38363">
          <cell r="S38363">
            <v>2280287</v>
          </cell>
          <cell r="BB38363" t="str">
            <v>Gul</v>
          </cell>
        </row>
        <row r="38364">
          <cell r="S38364">
            <v>664208</v>
          </cell>
        </row>
        <row r="38365">
          <cell r="S38365">
            <v>624514.93999999994</v>
          </cell>
        </row>
        <row r="38366">
          <cell r="S38366">
            <v>1300000</v>
          </cell>
          <cell r="BB38366" t="str">
            <v>Lys grønn</v>
          </cell>
        </row>
        <row r="38367">
          <cell r="S38367">
            <v>1102516</v>
          </cell>
        </row>
        <row r="38368">
          <cell r="S38368">
            <v>1828004.69</v>
          </cell>
        </row>
        <row r="38369">
          <cell r="S38369">
            <v>304744.2</v>
          </cell>
        </row>
        <row r="38370">
          <cell r="S38370">
            <v>1800322.3</v>
          </cell>
        </row>
        <row r="38371">
          <cell r="S38371">
            <v>2476312.6800000002</v>
          </cell>
        </row>
        <row r="38372">
          <cell r="S38372">
            <v>3024336</v>
          </cell>
        </row>
        <row r="38373">
          <cell r="S38373">
            <v>3365083.72</v>
          </cell>
        </row>
        <row r="38374">
          <cell r="S38374">
            <v>1199979.25</v>
          </cell>
        </row>
        <row r="38375">
          <cell r="S38375">
            <v>1472769</v>
          </cell>
        </row>
        <row r="38376">
          <cell r="S38376">
            <v>1912752</v>
          </cell>
          <cell r="BB38376" t="str">
            <v>Gul</v>
          </cell>
        </row>
        <row r="38377">
          <cell r="S38377">
            <v>1418781</v>
          </cell>
        </row>
        <row r="38378">
          <cell r="S38378">
            <v>1167853.58</v>
          </cell>
          <cell r="BB38378" t="str">
            <v>Rød</v>
          </cell>
        </row>
        <row r="38379">
          <cell r="S38379">
            <v>1324134</v>
          </cell>
        </row>
        <row r="38380">
          <cell r="S38380">
            <v>894079.1</v>
          </cell>
        </row>
        <row r="38381">
          <cell r="S38381">
            <v>577214</v>
          </cell>
        </row>
        <row r="38382">
          <cell r="S38382">
            <v>2323160</v>
          </cell>
        </row>
        <row r="38383">
          <cell r="S38383">
            <v>1579528</v>
          </cell>
        </row>
        <row r="38384">
          <cell r="S38384">
            <v>1110489</v>
          </cell>
        </row>
        <row r="38385">
          <cell r="S38385">
            <v>1430000</v>
          </cell>
        </row>
        <row r="38386">
          <cell r="S38386">
            <v>1136947</v>
          </cell>
        </row>
        <row r="38387">
          <cell r="S38387">
            <v>741963</v>
          </cell>
        </row>
        <row r="38388">
          <cell r="S38388">
            <v>864255</v>
          </cell>
        </row>
        <row r="38389">
          <cell r="S38389">
            <v>4200000</v>
          </cell>
        </row>
        <row r="38390">
          <cell r="S38390">
            <v>2899153.84</v>
          </cell>
        </row>
        <row r="38391">
          <cell r="S38391">
            <v>986734</v>
          </cell>
        </row>
        <row r="38392">
          <cell r="S38392">
            <v>979454.3</v>
          </cell>
        </row>
        <row r="38393">
          <cell r="S38393">
            <v>1820100</v>
          </cell>
        </row>
        <row r="38394">
          <cell r="S38394">
            <v>736055.73</v>
          </cell>
        </row>
        <row r="38395">
          <cell r="S38395">
            <v>822826.04</v>
          </cell>
        </row>
        <row r="38396">
          <cell r="S38396">
            <v>1499991</v>
          </cell>
        </row>
        <row r="38397">
          <cell r="S38397">
            <v>1300140</v>
          </cell>
        </row>
        <row r="38398">
          <cell r="S38398">
            <v>1886643.81</v>
          </cell>
        </row>
        <row r="38399">
          <cell r="S38399">
            <v>610906.30000000005</v>
          </cell>
        </row>
        <row r="38400">
          <cell r="S38400">
            <v>945000</v>
          </cell>
        </row>
        <row r="38401">
          <cell r="S38401">
            <v>229685.59</v>
          </cell>
        </row>
        <row r="38402">
          <cell r="S38402">
            <v>255482.08</v>
          </cell>
        </row>
        <row r="38403">
          <cell r="S38403">
            <v>598973</v>
          </cell>
        </row>
        <row r="38404">
          <cell r="S38404">
            <v>622678.4</v>
          </cell>
        </row>
        <row r="38405">
          <cell r="S38405">
            <v>5806010</v>
          </cell>
        </row>
        <row r="38406">
          <cell r="S38406">
            <v>550373</v>
          </cell>
        </row>
        <row r="38407">
          <cell r="S38407">
            <v>633590</v>
          </cell>
          <cell r="BB38407" t="str">
            <v>Lys grønn</v>
          </cell>
        </row>
        <row r="38408">
          <cell r="S38408">
            <v>1629323</v>
          </cell>
          <cell r="BB38408" t="str">
            <v>Lys grønn</v>
          </cell>
        </row>
        <row r="38409">
          <cell r="S38409">
            <v>373267.15</v>
          </cell>
        </row>
        <row r="38410">
          <cell r="S38410">
            <v>1550093.92</v>
          </cell>
          <cell r="BB38410" t="str">
            <v>Rød</v>
          </cell>
        </row>
        <row r="38411">
          <cell r="S38411">
            <v>671910</v>
          </cell>
        </row>
        <row r="38412">
          <cell r="S38412">
            <v>2210135</v>
          </cell>
        </row>
        <row r="38413">
          <cell r="S38413">
            <v>1927826</v>
          </cell>
        </row>
        <row r="38414">
          <cell r="S38414">
            <v>779827</v>
          </cell>
        </row>
        <row r="38415">
          <cell r="S38415">
            <v>4207500</v>
          </cell>
        </row>
        <row r="38416">
          <cell r="S38416">
            <v>1344765</v>
          </cell>
        </row>
        <row r="38417">
          <cell r="S38417">
            <v>1006140</v>
          </cell>
        </row>
        <row r="38418">
          <cell r="S38418">
            <v>1285365.69</v>
          </cell>
        </row>
        <row r="38419">
          <cell r="S38419">
            <v>1144377.51</v>
          </cell>
        </row>
        <row r="38420">
          <cell r="S38420">
            <v>1125000</v>
          </cell>
        </row>
        <row r="38421">
          <cell r="S38421">
            <v>1349566.01</v>
          </cell>
        </row>
        <row r="38422">
          <cell r="S38422">
            <v>2848026</v>
          </cell>
        </row>
        <row r="38423">
          <cell r="S38423">
            <v>1372500</v>
          </cell>
        </row>
        <row r="38424">
          <cell r="S38424">
            <v>2288218</v>
          </cell>
        </row>
        <row r="38425">
          <cell r="S38425">
            <v>1282806.93</v>
          </cell>
        </row>
        <row r="38426">
          <cell r="S38426">
            <v>608263</v>
          </cell>
          <cell r="BB38426" t="str">
            <v>Rød</v>
          </cell>
        </row>
        <row r="38427">
          <cell r="S38427">
            <v>945639.4</v>
          </cell>
        </row>
        <row r="38428">
          <cell r="S38428">
            <v>2678607.5499999998</v>
          </cell>
        </row>
        <row r="38429">
          <cell r="S38429">
            <v>751256</v>
          </cell>
        </row>
        <row r="38430">
          <cell r="S38430">
            <v>1177125.74</v>
          </cell>
          <cell r="BB38430" t="str">
            <v>Oransje</v>
          </cell>
        </row>
        <row r="38431">
          <cell r="S38431">
            <v>945212</v>
          </cell>
        </row>
        <row r="38432">
          <cell r="S38432">
            <v>655430</v>
          </cell>
        </row>
        <row r="38433">
          <cell r="S38433">
            <v>1000000</v>
          </cell>
          <cell r="BB38433" t="str">
            <v>Gul</v>
          </cell>
        </row>
        <row r="38434">
          <cell r="S38434">
            <v>1397948</v>
          </cell>
        </row>
        <row r="38435">
          <cell r="S38435">
            <v>2812274</v>
          </cell>
        </row>
        <row r="38436">
          <cell r="S38436">
            <v>1882937</v>
          </cell>
        </row>
        <row r="38437">
          <cell r="S38437">
            <v>2960000</v>
          </cell>
          <cell r="BB38437" t="str">
            <v>Lys grønn</v>
          </cell>
        </row>
        <row r="38438">
          <cell r="S38438">
            <v>780055</v>
          </cell>
        </row>
        <row r="38439">
          <cell r="S38439">
            <v>444671.27</v>
          </cell>
        </row>
        <row r="38440">
          <cell r="S38440">
            <v>593705.55000000005</v>
          </cell>
        </row>
        <row r="38441">
          <cell r="S38441">
            <v>800000</v>
          </cell>
        </row>
        <row r="38442">
          <cell r="S38442">
            <v>558236.14</v>
          </cell>
          <cell r="BB38442" t="str">
            <v>Rød</v>
          </cell>
        </row>
        <row r="38443">
          <cell r="S38443">
            <v>180553</v>
          </cell>
          <cell r="BB38443" t="str">
            <v>Grønn</v>
          </cell>
        </row>
        <row r="38444">
          <cell r="S38444">
            <v>1181226</v>
          </cell>
        </row>
        <row r="38445">
          <cell r="S38445">
            <v>607988.32999999996</v>
          </cell>
        </row>
        <row r="38446">
          <cell r="S38446">
            <v>1630589.63</v>
          </cell>
        </row>
        <row r="38447">
          <cell r="S38447">
            <v>1407505</v>
          </cell>
        </row>
        <row r="38448">
          <cell r="S38448">
            <v>772510.51</v>
          </cell>
        </row>
        <row r="38449">
          <cell r="S38449">
            <v>1120000</v>
          </cell>
        </row>
        <row r="38450">
          <cell r="S38450">
            <v>816836.73</v>
          </cell>
        </row>
        <row r="38451">
          <cell r="S38451">
            <v>4705</v>
          </cell>
        </row>
        <row r="38452">
          <cell r="S38452">
            <v>335700</v>
          </cell>
        </row>
        <row r="38453">
          <cell r="S38453">
            <v>38187.96</v>
          </cell>
        </row>
        <row r="38454">
          <cell r="S38454">
            <v>611799</v>
          </cell>
          <cell r="BB38454" t="str">
            <v>Rød</v>
          </cell>
        </row>
        <row r="38455">
          <cell r="S38455">
            <v>4634887</v>
          </cell>
        </row>
        <row r="38456">
          <cell r="S38456">
            <v>1919848</v>
          </cell>
        </row>
        <row r="38457">
          <cell r="S38457">
            <v>868551</v>
          </cell>
        </row>
        <row r="38458">
          <cell r="S38458">
            <v>421250</v>
          </cell>
        </row>
        <row r="38459">
          <cell r="S38459">
            <v>1028024.69</v>
          </cell>
        </row>
        <row r="38460">
          <cell r="S38460">
            <v>4807131</v>
          </cell>
        </row>
        <row r="38461">
          <cell r="S38461">
            <v>978590</v>
          </cell>
        </row>
        <row r="38462">
          <cell r="S38462">
            <v>1595709.95</v>
          </cell>
        </row>
        <row r="38463">
          <cell r="S38463">
            <v>1035859</v>
          </cell>
        </row>
        <row r="38464">
          <cell r="S38464">
            <v>3442135.42</v>
          </cell>
        </row>
        <row r="38465">
          <cell r="S38465">
            <v>438154</v>
          </cell>
        </row>
        <row r="38466">
          <cell r="S38466">
            <v>686146</v>
          </cell>
        </row>
        <row r="38467">
          <cell r="S38467">
            <v>840430</v>
          </cell>
        </row>
        <row r="38468">
          <cell r="S38468">
            <v>967005.07</v>
          </cell>
        </row>
        <row r="38469">
          <cell r="S38469">
            <v>1458000</v>
          </cell>
        </row>
        <row r="38470">
          <cell r="S38470">
            <v>2102.25</v>
          </cell>
        </row>
        <row r="38471">
          <cell r="S38471">
            <v>855137</v>
          </cell>
        </row>
        <row r="38472">
          <cell r="S38472">
            <v>69378.22</v>
          </cell>
        </row>
        <row r="38473">
          <cell r="S38473">
            <v>4997230</v>
          </cell>
        </row>
        <row r="38474">
          <cell r="S38474">
            <v>2125822</v>
          </cell>
          <cell r="BB38474" t="str">
            <v>Grønn</v>
          </cell>
        </row>
        <row r="38475">
          <cell r="S38475">
            <v>2495651</v>
          </cell>
        </row>
        <row r="38476">
          <cell r="S38476">
            <v>4182000</v>
          </cell>
        </row>
        <row r="38477">
          <cell r="S38477">
            <v>795999.88</v>
          </cell>
        </row>
        <row r="38478">
          <cell r="S38478">
            <v>2674080</v>
          </cell>
        </row>
        <row r="38479">
          <cell r="S38479">
            <v>2797985</v>
          </cell>
          <cell r="BB38479" t="str">
            <v>Gul</v>
          </cell>
        </row>
        <row r="38480">
          <cell r="S38480">
            <v>2412400</v>
          </cell>
        </row>
        <row r="38481">
          <cell r="S38481">
            <v>1716442.4</v>
          </cell>
          <cell r="BB38481" t="str">
            <v>Oransje</v>
          </cell>
        </row>
        <row r="38482">
          <cell r="S38482">
            <v>2256000</v>
          </cell>
        </row>
        <row r="38483">
          <cell r="S38483">
            <v>1875000</v>
          </cell>
        </row>
        <row r="38484">
          <cell r="S38484">
            <v>1657921</v>
          </cell>
        </row>
        <row r="38485">
          <cell r="S38485">
            <v>1852555</v>
          </cell>
        </row>
        <row r="38486">
          <cell r="S38486">
            <v>2485774</v>
          </cell>
        </row>
        <row r="38487">
          <cell r="S38487">
            <v>1030551</v>
          </cell>
        </row>
        <row r="38488">
          <cell r="S38488">
            <v>2392418</v>
          </cell>
        </row>
        <row r="38489">
          <cell r="S38489">
            <v>155000</v>
          </cell>
        </row>
        <row r="38490">
          <cell r="S38490">
            <v>634450</v>
          </cell>
        </row>
        <row r="38491">
          <cell r="S38491">
            <v>803854</v>
          </cell>
        </row>
        <row r="38492">
          <cell r="S38492">
            <v>215244</v>
          </cell>
        </row>
        <row r="38493">
          <cell r="S38493">
            <v>1924968</v>
          </cell>
          <cell r="BB38493" t="str">
            <v>Gul</v>
          </cell>
        </row>
        <row r="38494">
          <cell r="S38494">
            <v>661505.53</v>
          </cell>
        </row>
        <row r="38495">
          <cell r="S38495">
            <v>614520.19999999995</v>
          </cell>
        </row>
        <row r="38496">
          <cell r="S38496">
            <v>892979</v>
          </cell>
        </row>
        <row r="38497">
          <cell r="S38497">
            <v>648054</v>
          </cell>
        </row>
        <row r="38498">
          <cell r="S38498">
            <v>1360255</v>
          </cell>
          <cell r="BB38498" t="str">
            <v>Rød</v>
          </cell>
        </row>
        <row r="38499">
          <cell r="S38499">
            <v>1750554.97</v>
          </cell>
        </row>
        <row r="38500">
          <cell r="S38500">
            <v>574630</v>
          </cell>
        </row>
        <row r="38501">
          <cell r="S38501">
            <v>821199</v>
          </cell>
        </row>
        <row r="38502">
          <cell r="S38502">
            <v>652706</v>
          </cell>
        </row>
        <row r="38503">
          <cell r="S38503">
            <v>3200000</v>
          </cell>
        </row>
        <row r="38504">
          <cell r="S38504">
            <v>1630607.77</v>
          </cell>
        </row>
        <row r="38505">
          <cell r="S38505">
            <v>1450178</v>
          </cell>
        </row>
        <row r="38506">
          <cell r="S38506">
            <v>852802</v>
          </cell>
          <cell r="BB38506" t="str">
            <v>Rød</v>
          </cell>
        </row>
        <row r="38507">
          <cell r="S38507">
            <v>386502.82</v>
          </cell>
        </row>
        <row r="38508">
          <cell r="S38508">
            <v>618877</v>
          </cell>
        </row>
        <row r="38509">
          <cell r="S38509">
            <v>1100000</v>
          </cell>
        </row>
        <row r="38510">
          <cell r="S38510">
            <v>1722907</v>
          </cell>
        </row>
        <row r="38511">
          <cell r="S38511">
            <v>1462563</v>
          </cell>
          <cell r="BB38511" t="str">
            <v>Gul</v>
          </cell>
        </row>
        <row r="38512">
          <cell r="S38512">
            <v>1304817.4099999999</v>
          </cell>
        </row>
        <row r="38513">
          <cell r="S38513">
            <v>455698.93</v>
          </cell>
        </row>
        <row r="38514">
          <cell r="S38514">
            <v>2999132.79</v>
          </cell>
        </row>
        <row r="38515">
          <cell r="S38515">
            <v>1588420.24</v>
          </cell>
        </row>
        <row r="38516">
          <cell r="S38516">
            <v>900000</v>
          </cell>
        </row>
        <row r="38517">
          <cell r="S38517">
            <v>174426.49</v>
          </cell>
        </row>
        <row r="38518">
          <cell r="S38518">
            <v>648000</v>
          </cell>
        </row>
        <row r="38519">
          <cell r="S38519">
            <v>368851</v>
          </cell>
        </row>
        <row r="38520">
          <cell r="S38520">
            <v>733061</v>
          </cell>
        </row>
        <row r="38521">
          <cell r="S38521">
            <v>2422615</v>
          </cell>
        </row>
        <row r="38522">
          <cell r="S38522">
            <v>252949.84</v>
          </cell>
        </row>
        <row r="38523">
          <cell r="S38523">
            <v>1226121</v>
          </cell>
        </row>
        <row r="38524">
          <cell r="S38524">
            <v>929396</v>
          </cell>
        </row>
        <row r="38525">
          <cell r="S38525">
            <v>2595538</v>
          </cell>
          <cell r="BB38525" t="str">
            <v>Rød</v>
          </cell>
        </row>
        <row r="38526">
          <cell r="S38526">
            <v>1633218.52</v>
          </cell>
        </row>
        <row r="38527">
          <cell r="S38527">
            <v>4202800</v>
          </cell>
        </row>
        <row r="38528">
          <cell r="S38528">
            <v>1814252</v>
          </cell>
          <cell r="BB38528" t="str">
            <v>Rød</v>
          </cell>
        </row>
        <row r="38529">
          <cell r="S38529">
            <v>1655893</v>
          </cell>
        </row>
        <row r="38530">
          <cell r="S38530">
            <v>155140</v>
          </cell>
        </row>
        <row r="38531">
          <cell r="S38531">
            <v>850000</v>
          </cell>
        </row>
        <row r="38532">
          <cell r="S38532">
            <v>2106000</v>
          </cell>
        </row>
        <row r="38533">
          <cell r="S38533">
            <v>711837</v>
          </cell>
        </row>
        <row r="38534">
          <cell r="S38534">
            <v>2508000</v>
          </cell>
        </row>
        <row r="38535">
          <cell r="S38535">
            <v>1391768</v>
          </cell>
        </row>
        <row r="38536">
          <cell r="S38536">
            <v>478297</v>
          </cell>
        </row>
        <row r="38537">
          <cell r="S38537">
            <v>1251166.0900000001</v>
          </cell>
        </row>
        <row r="38538">
          <cell r="S38538">
            <v>1061392</v>
          </cell>
        </row>
        <row r="38539">
          <cell r="S38539">
            <v>1248757</v>
          </cell>
        </row>
        <row r="38540">
          <cell r="S38540">
            <v>601644.84</v>
          </cell>
        </row>
        <row r="38541">
          <cell r="S38541">
            <v>1987500</v>
          </cell>
        </row>
        <row r="38542">
          <cell r="S38542">
            <v>1502522</v>
          </cell>
        </row>
        <row r="38543">
          <cell r="S38543">
            <v>1771009.49</v>
          </cell>
          <cell r="BB38543" t="str">
            <v>Oransje</v>
          </cell>
        </row>
        <row r="38544">
          <cell r="S38544">
            <v>1349926.4</v>
          </cell>
        </row>
        <row r="38545">
          <cell r="S38545">
            <v>2021906</v>
          </cell>
        </row>
        <row r="38546">
          <cell r="S38546">
            <v>625625.59999999998</v>
          </cell>
        </row>
        <row r="38547">
          <cell r="S38547">
            <v>298000</v>
          </cell>
        </row>
        <row r="38548">
          <cell r="S38548">
            <v>875527</v>
          </cell>
        </row>
        <row r="38549">
          <cell r="S38549">
            <v>4103765</v>
          </cell>
        </row>
        <row r="38550">
          <cell r="S38550">
            <v>936861.9</v>
          </cell>
          <cell r="BB38550" t="str">
            <v>Rød</v>
          </cell>
        </row>
        <row r="38551">
          <cell r="S38551">
            <v>1761847</v>
          </cell>
        </row>
        <row r="38552">
          <cell r="S38552">
            <v>2162624</v>
          </cell>
        </row>
        <row r="38553">
          <cell r="S38553">
            <v>3169770.16</v>
          </cell>
        </row>
        <row r="38554">
          <cell r="S38554">
            <v>1224555.3400000001</v>
          </cell>
        </row>
        <row r="38555">
          <cell r="S38555">
            <v>7200000</v>
          </cell>
        </row>
        <row r="38556">
          <cell r="S38556">
            <v>3166133.16</v>
          </cell>
          <cell r="BB38556" t="str">
            <v>Oransje</v>
          </cell>
        </row>
        <row r="38557">
          <cell r="S38557">
            <v>598202.06999999995</v>
          </cell>
        </row>
        <row r="38558">
          <cell r="S38558">
            <v>3719888</v>
          </cell>
        </row>
        <row r="38559">
          <cell r="S38559">
            <v>1394398</v>
          </cell>
        </row>
        <row r="38560">
          <cell r="S38560">
            <v>926917</v>
          </cell>
        </row>
        <row r="38561">
          <cell r="S38561">
            <v>1739000</v>
          </cell>
        </row>
        <row r="38562">
          <cell r="S38562">
            <v>671655</v>
          </cell>
        </row>
        <row r="38563">
          <cell r="S38563">
            <v>3132232</v>
          </cell>
        </row>
        <row r="38564">
          <cell r="S38564">
            <v>429894</v>
          </cell>
        </row>
        <row r="38565">
          <cell r="S38565">
            <v>666593.51</v>
          </cell>
        </row>
        <row r="38566">
          <cell r="S38566">
            <v>1999932.34</v>
          </cell>
        </row>
        <row r="38567">
          <cell r="S38567">
            <v>265494</v>
          </cell>
        </row>
        <row r="38568">
          <cell r="S38568">
            <v>243202</v>
          </cell>
        </row>
        <row r="38569">
          <cell r="S38569">
            <v>1633427</v>
          </cell>
        </row>
        <row r="38570">
          <cell r="S38570">
            <v>1836965</v>
          </cell>
          <cell r="BB38570" t="str">
            <v>Rød</v>
          </cell>
        </row>
        <row r="38571">
          <cell r="S38571">
            <v>748277</v>
          </cell>
        </row>
        <row r="38572">
          <cell r="S38572">
            <v>897133</v>
          </cell>
        </row>
        <row r="38573">
          <cell r="S38573">
            <v>824086.8</v>
          </cell>
        </row>
        <row r="38574">
          <cell r="S38574">
            <v>345945</v>
          </cell>
        </row>
        <row r="38575">
          <cell r="S38575">
            <v>3322500</v>
          </cell>
        </row>
        <row r="38576">
          <cell r="S38576">
            <v>1141902</v>
          </cell>
        </row>
        <row r="38577">
          <cell r="S38577">
            <v>737404</v>
          </cell>
        </row>
        <row r="38578">
          <cell r="S38578">
            <v>781610</v>
          </cell>
        </row>
        <row r="38579">
          <cell r="S38579">
            <v>1400000</v>
          </cell>
        </row>
        <row r="38580">
          <cell r="S38580">
            <v>598002.69999999995</v>
          </cell>
        </row>
        <row r="38581">
          <cell r="S38581">
            <v>1218749</v>
          </cell>
        </row>
        <row r="38582">
          <cell r="S38582">
            <v>380944.59</v>
          </cell>
        </row>
        <row r="38583">
          <cell r="S38583">
            <v>1276461</v>
          </cell>
        </row>
        <row r="38584">
          <cell r="S38584">
            <v>676504</v>
          </cell>
        </row>
        <row r="38585">
          <cell r="S38585">
            <v>1466249.31</v>
          </cell>
        </row>
        <row r="38586">
          <cell r="S38586">
            <v>1600000</v>
          </cell>
        </row>
        <row r="38587">
          <cell r="S38587">
            <v>3751995</v>
          </cell>
        </row>
        <row r="38588">
          <cell r="S38588">
            <v>333720</v>
          </cell>
        </row>
        <row r="38589">
          <cell r="S38589">
            <v>69035.59</v>
          </cell>
        </row>
        <row r="38590">
          <cell r="S38590">
            <v>904286.63</v>
          </cell>
        </row>
        <row r="38591">
          <cell r="S38591">
            <v>249643</v>
          </cell>
        </row>
        <row r="38592">
          <cell r="S38592">
            <v>1347152</v>
          </cell>
        </row>
        <row r="38593">
          <cell r="S38593">
            <v>3391848</v>
          </cell>
        </row>
        <row r="38594">
          <cell r="S38594">
            <v>1912118</v>
          </cell>
        </row>
        <row r="38595">
          <cell r="S38595">
            <v>30356.25</v>
          </cell>
        </row>
        <row r="38596">
          <cell r="S38596">
            <v>666266</v>
          </cell>
        </row>
        <row r="38597">
          <cell r="S38597">
            <v>6959444</v>
          </cell>
        </row>
        <row r="38598">
          <cell r="S38598">
            <v>647832.16</v>
          </cell>
        </row>
        <row r="38599">
          <cell r="S38599">
            <v>271061</v>
          </cell>
        </row>
        <row r="38600">
          <cell r="S38600">
            <v>1985773</v>
          </cell>
        </row>
        <row r="38601">
          <cell r="S38601">
            <v>1866967.01</v>
          </cell>
        </row>
        <row r="38602">
          <cell r="S38602">
            <v>1520276</v>
          </cell>
        </row>
        <row r="38603">
          <cell r="S38603">
            <v>569538.21</v>
          </cell>
        </row>
        <row r="38604">
          <cell r="S38604">
            <v>1783783</v>
          </cell>
        </row>
        <row r="38605">
          <cell r="S38605">
            <v>658522</v>
          </cell>
          <cell r="BB38605" t="str">
            <v>Rød</v>
          </cell>
        </row>
        <row r="38606">
          <cell r="S38606">
            <v>829456</v>
          </cell>
        </row>
        <row r="38607">
          <cell r="S38607">
            <v>1483122</v>
          </cell>
        </row>
        <row r="38608">
          <cell r="S38608">
            <v>1033546</v>
          </cell>
          <cell r="BB38608" t="str">
            <v>Oransje</v>
          </cell>
        </row>
        <row r="38609">
          <cell r="S38609">
            <v>856168</v>
          </cell>
        </row>
        <row r="38610">
          <cell r="S38610">
            <v>850000</v>
          </cell>
        </row>
        <row r="38611">
          <cell r="S38611">
            <v>3400000</v>
          </cell>
        </row>
        <row r="38612">
          <cell r="S38612">
            <v>1530000</v>
          </cell>
        </row>
        <row r="38613">
          <cell r="S38613">
            <v>1443015.81</v>
          </cell>
        </row>
        <row r="38614">
          <cell r="S38614">
            <v>838877</v>
          </cell>
        </row>
        <row r="38615">
          <cell r="S38615">
            <v>656894.94999999995</v>
          </cell>
        </row>
        <row r="38616">
          <cell r="S38616">
            <v>3700000</v>
          </cell>
        </row>
        <row r="38617">
          <cell r="S38617">
            <v>925000</v>
          </cell>
          <cell r="BB38617" t="str">
            <v>Rød</v>
          </cell>
        </row>
        <row r="38618">
          <cell r="S38618">
            <v>917212</v>
          </cell>
        </row>
        <row r="38619">
          <cell r="S38619">
            <v>1326236</v>
          </cell>
        </row>
        <row r="38620">
          <cell r="S38620">
            <v>2441916</v>
          </cell>
        </row>
        <row r="38621">
          <cell r="S38621">
            <v>1298238.68</v>
          </cell>
        </row>
        <row r="38622">
          <cell r="S38622">
            <v>1177812</v>
          </cell>
          <cell r="BB38622" t="str">
            <v>Oransje</v>
          </cell>
        </row>
        <row r="38623">
          <cell r="S38623">
            <v>-21.22</v>
          </cell>
        </row>
        <row r="38624">
          <cell r="S38624">
            <v>744890</v>
          </cell>
        </row>
        <row r="38625">
          <cell r="S38625">
            <v>406400</v>
          </cell>
        </row>
        <row r="38626">
          <cell r="S38626">
            <v>969525.86</v>
          </cell>
        </row>
        <row r="38627">
          <cell r="S38627">
            <v>404655</v>
          </cell>
        </row>
        <row r="38628">
          <cell r="S38628">
            <v>484644.41</v>
          </cell>
        </row>
        <row r="38629">
          <cell r="S38629">
            <v>258128.67</v>
          </cell>
        </row>
        <row r="38630">
          <cell r="S38630">
            <v>783460.27</v>
          </cell>
        </row>
        <row r="38631">
          <cell r="S38631">
            <v>1181821.1100000001</v>
          </cell>
        </row>
        <row r="38632">
          <cell r="S38632">
            <v>1140000</v>
          </cell>
        </row>
        <row r="38633">
          <cell r="S38633">
            <v>84570</v>
          </cell>
        </row>
        <row r="38634">
          <cell r="S38634">
            <v>1741.71</v>
          </cell>
        </row>
        <row r="38635">
          <cell r="S38635">
            <v>397599.13</v>
          </cell>
        </row>
        <row r="38636">
          <cell r="S38636">
            <v>512273</v>
          </cell>
        </row>
        <row r="38637">
          <cell r="S38637">
            <v>1440785</v>
          </cell>
        </row>
        <row r="38638">
          <cell r="S38638">
            <v>897359</v>
          </cell>
          <cell r="BB38638" t="str">
            <v>Rød</v>
          </cell>
        </row>
        <row r="38639">
          <cell r="S38639">
            <v>966364</v>
          </cell>
        </row>
        <row r="38640">
          <cell r="S38640">
            <v>529592.47</v>
          </cell>
        </row>
        <row r="38641">
          <cell r="S38641">
            <v>2281302</v>
          </cell>
        </row>
        <row r="38642">
          <cell r="S38642">
            <v>225091.74</v>
          </cell>
        </row>
        <row r="38643">
          <cell r="S38643">
            <v>1049816.52</v>
          </cell>
        </row>
        <row r="38644">
          <cell r="S38644">
            <v>1548986</v>
          </cell>
        </row>
        <row r="38645">
          <cell r="S38645">
            <v>2070000</v>
          </cell>
        </row>
        <row r="38646">
          <cell r="S38646">
            <v>897820</v>
          </cell>
        </row>
        <row r="38647">
          <cell r="S38647">
            <v>712263.83</v>
          </cell>
        </row>
        <row r="38648">
          <cell r="S38648">
            <v>950852.03</v>
          </cell>
        </row>
        <row r="38649">
          <cell r="S38649">
            <v>431757</v>
          </cell>
        </row>
        <row r="38650">
          <cell r="S38650">
            <v>608768</v>
          </cell>
        </row>
        <row r="38651">
          <cell r="S38651">
            <v>913952</v>
          </cell>
        </row>
        <row r="38652">
          <cell r="S38652">
            <v>967397</v>
          </cell>
        </row>
        <row r="38653">
          <cell r="S38653">
            <v>655078</v>
          </cell>
        </row>
        <row r="38654">
          <cell r="S38654">
            <v>1838873</v>
          </cell>
        </row>
        <row r="38655">
          <cell r="S38655">
            <v>123773.64</v>
          </cell>
        </row>
        <row r="38656">
          <cell r="S38656">
            <v>2736000</v>
          </cell>
        </row>
        <row r="38657">
          <cell r="S38657">
            <v>69915</v>
          </cell>
          <cell r="BB38657" t="str">
            <v>Rød</v>
          </cell>
        </row>
        <row r="38658">
          <cell r="S38658">
            <v>407657</v>
          </cell>
        </row>
        <row r="38659">
          <cell r="S38659">
            <v>1356500</v>
          </cell>
          <cell r="BB38659" t="str">
            <v>Oransje</v>
          </cell>
        </row>
        <row r="38660">
          <cell r="S38660">
            <v>4299249</v>
          </cell>
        </row>
        <row r="38661">
          <cell r="S38661">
            <v>2081099.32</v>
          </cell>
        </row>
        <row r="38662">
          <cell r="S38662">
            <v>4087500</v>
          </cell>
          <cell r="BB38662" t="str">
            <v>Gul</v>
          </cell>
        </row>
        <row r="38663">
          <cell r="S38663">
            <v>2197559.9</v>
          </cell>
        </row>
        <row r="38664">
          <cell r="S38664">
            <v>615968.66</v>
          </cell>
        </row>
        <row r="38665">
          <cell r="S38665">
            <v>1209652</v>
          </cell>
        </row>
        <row r="38666">
          <cell r="S38666">
            <v>1702500</v>
          </cell>
        </row>
        <row r="38667">
          <cell r="S38667">
            <v>266951.90999999997</v>
          </cell>
        </row>
        <row r="38668">
          <cell r="S38668">
            <v>1912756.25</v>
          </cell>
          <cell r="BB38668" t="str">
            <v>Oransje</v>
          </cell>
        </row>
        <row r="38669">
          <cell r="S38669">
            <v>950739</v>
          </cell>
        </row>
        <row r="38670">
          <cell r="S38670">
            <v>609526</v>
          </cell>
        </row>
        <row r="38671">
          <cell r="S38671">
            <v>426472</v>
          </cell>
        </row>
        <row r="38672">
          <cell r="S38672">
            <v>654711</v>
          </cell>
        </row>
        <row r="38673">
          <cell r="S38673">
            <v>1238158</v>
          </cell>
        </row>
        <row r="38674">
          <cell r="S38674">
            <v>826677.47</v>
          </cell>
        </row>
        <row r="38675">
          <cell r="S38675">
            <v>919927</v>
          </cell>
        </row>
        <row r="38676">
          <cell r="S38676">
            <v>526472.23</v>
          </cell>
        </row>
        <row r="38677">
          <cell r="S38677">
            <v>1200254.1200000001</v>
          </cell>
        </row>
        <row r="38678">
          <cell r="S38678">
            <v>886950</v>
          </cell>
        </row>
        <row r="38679">
          <cell r="S38679">
            <v>800000</v>
          </cell>
        </row>
        <row r="38680">
          <cell r="S38680">
            <v>1516451</v>
          </cell>
        </row>
        <row r="38681">
          <cell r="S38681">
            <v>8750</v>
          </cell>
        </row>
        <row r="38682">
          <cell r="S38682">
            <v>649998.91</v>
          </cell>
        </row>
        <row r="38683">
          <cell r="S38683">
            <v>693760</v>
          </cell>
        </row>
        <row r="38684">
          <cell r="S38684">
            <v>1221334</v>
          </cell>
        </row>
        <row r="38685">
          <cell r="S38685">
            <v>1844041</v>
          </cell>
        </row>
        <row r="38686">
          <cell r="S38686">
            <v>1588648.04</v>
          </cell>
        </row>
        <row r="38687">
          <cell r="S38687">
            <v>2000000</v>
          </cell>
        </row>
        <row r="38688">
          <cell r="S38688">
            <v>900000</v>
          </cell>
        </row>
        <row r="38689">
          <cell r="S38689">
            <v>2956886</v>
          </cell>
          <cell r="BB38689" t="str">
            <v>Oransje</v>
          </cell>
        </row>
        <row r="38690">
          <cell r="S38690">
            <v>21906</v>
          </cell>
        </row>
        <row r="38691">
          <cell r="S38691">
            <v>946298</v>
          </cell>
        </row>
        <row r="38692">
          <cell r="S38692">
            <v>754000</v>
          </cell>
        </row>
        <row r="38693">
          <cell r="S38693">
            <v>1452883</v>
          </cell>
        </row>
        <row r="38694">
          <cell r="S38694">
            <v>741232</v>
          </cell>
        </row>
        <row r="38695">
          <cell r="S38695">
            <v>2760212.86</v>
          </cell>
        </row>
        <row r="38696">
          <cell r="S38696">
            <v>290717</v>
          </cell>
        </row>
        <row r="38697">
          <cell r="S38697">
            <v>1855236.11</v>
          </cell>
        </row>
        <row r="38698">
          <cell r="S38698">
            <v>978021.9</v>
          </cell>
        </row>
        <row r="38699">
          <cell r="S38699">
            <v>126466.76</v>
          </cell>
        </row>
        <row r="38700">
          <cell r="S38700">
            <v>1347762</v>
          </cell>
        </row>
        <row r="38701">
          <cell r="S38701">
            <v>1221014</v>
          </cell>
        </row>
        <row r="38702">
          <cell r="S38702">
            <v>1221663.47</v>
          </cell>
        </row>
        <row r="38703">
          <cell r="S38703">
            <v>159999.17000000001</v>
          </cell>
        </row>
        <row r="38704">
          <cell r="S38704">
            <v>980389</v>
          </cell>
        </row>
        <row r="38705">
          <cell r="S38705">
            <v>2649266</v>
          </cell>
          <cell r="BB38705" t="str">
            <v>Rød</v>
          </cell>
        </row>
        <row r="38706">
          <cell r="S38706">
            <v>3050000</v>
          </cell>
        </row>
        <row r="38707">
          <cell r="S38707">
            <v>941127</v>
          </cell>
        </row>
        <row r="38708">
          <cell r="S38708">
            <v>455087</v>
          </cell>
        </row>
        <row r="38709">
          <cell r="S38709">
            <v>2142910</v>
          </cell>
        </row>
        <row r="38710">
          <cell r="S38710">
            <v>702518.75</v>
          </cell>
        </row>
        <row r="38711">
          <cell r="S38711">
            <v>1558497.48</v>
          </cell>
        </row>
        <row r="38712">
          <cell r="S38712">
            <v>2484305</v>
          </cell>
        </row>
        <row r="38713">
          <cell r="S38713">
            <v>1654458</v>
          </cell>
        </row>
        <row r="38714">
          <cell r="S38714">
            <v>1985000</v>
          </cell>
        </row>
        <row r="38715">
          <cell r="S38715">
            <v>771511</v>
          </cell>
        </row>
        <row r="38716">
          <cell r="S38716">
            <v>414214</v>
          </cell>
        </row>
        <row r="38717">
          <cell r="S38717">
            <v>2067539</v>
          </cell>
        </row>
        <row r="38718">
          <cell r="S38718">
            <v>330420</v>
          </cell>
        </row>
        <row r="38719">
          <cell r="S38719">
            <v>715000</v>
          </cell>
        </row>
        <row r="38720">
          <cell r="S38720">
            <v>815817</v>
          </cell>
        </row>
        <row r="38721">
          <cell r="S38721">
            <v>290981</v>
          </cell>
        </row>
        <row r="38722">
          <cell r="S38722">
            <v>1382679</v>
          </cell>
        </row>
        <row r="38723">
          <cell r="S38723">
            <v>1776000</v>
          </cell>
        </row>
        <row r="38724">
          <cell r="S38724">
            <v>966769</v>
          </cell>
        </row>
        <row r="38725">
          <cell r="S38725">
            <v>4486338</v>
          </cell>
        </row>
        <row r="38726">
          <cell r="S38726">
            <v>1041766</v>
          </cell>
        </row>
        <row r="38727">
          <cell r="S38727">
            <v>28750.98</v>
          </cell>
        </row>
        <row r="38728">
          <cell r="S38728">
            <v>1020990</v>
          </cell>
        </row>
        <row r="38729">
          <cell r="S38729">
            <v>716197.95</v>
          </cell>
        </row>
        <row r="38730">
          <cell r="S38730">
            <v>3033020.93</v>
          </cell>
        </row>
        <row r="38731">
          <cell r="S38731">
            <v>739869.53</v>
          </cell>
        </row>
        <row r="38732">
          <cell r="S38732">
            <v>100000</v>
          </cell>
        </row>
        <row r="38733">
          <cell r="S38733">
            <v>745000</v>
          </cell>
        </row>
        <row r="38734">
          <cell r="S38734">
            <v>464955</v>
          </cell>
        </row>
        <row r="38735">
          <cell r="S38735">
            <v>1500000</v>
          </cell>
        </row>
        <row r="38736">
          <cell r="S38736">
            <v>2998449.47</v>
          </cell>
        </row>
        <row r="38737">
          <cell r="S38737">
            <v>538457</v>
          </cell>
        </row>
        <row r="38738">
          <cell r="S38738">
            <v>1085846</v>
          </cell>
        </row>
        <row r="38739">
          <cell r="S38739">
            <v>1901799</v>
          </cell>
        </row>
        <row r="38740">
          <cell r="S38740">
            <v>5646000</v>
          </cell>
        </row>
        <row r="38741">
          <cell r="S38741">
            <v>2067969.06</v>
          </cell>
        </row>
        <row r="38742">
          <cell r="S38742">
            <v>2525330</v>
          </cell>
          <cell r="BB38742" t="str">
            <v>Gul</v>
          </cell>
        </row>
        <row r="38743">
          <cell r="S38743">
            <v>943724</v>
          </cell>
        </row>
        <row r="38744">
          <cell r="S38744">
            <v>1815000</v>
          </cell>
        </row>
        <row r="38745">
          <cell r="S38745">
            <v>2050000</v>
          </cell>
        </row>
        <row r="38746">
          <cell r="S38746">
            <v>964363</v>
          </cell>
        </row>
        <row r="38747">
          <cell r="S38747">
            <v>1182935.98</v>
          </cell>
        </row>
        <row r="38748">
          <cell r="S38748">
            <v>1235001.54</v>
          </cell>
        </row>
        <row r="38749">
          <cell r="S38749">
            <v>711019.8</v>
          </cell>
        </row>
        <row r="38750">
          <cell r="S38750">
            <v>812712</v>
          </cell>
        </row>
        <row r="38751">
          <cell r="S38751">
            <v>2940428</v>
          </cell>
        </row>
        <row r="38752">
          <cell r="S38752">
            <v>198392</v>
          </cell>
        </row>
        <row r="38753">
          <cell r="S38753">
            <v>1000000</v>
          </cell>
          <cell r="BB38753" t="str">
            <v>Rød</v>
          </cell>
        </row>
        <row r="38754">
          <cell r="S38754">
            <v>3000000</v>
          </cell>
        </row>
        <row r="38755">
          <cell r="S38755">
            <v>667237.03</v>
          </cell>
        </row>
        <row r="38756">
          <cell r="S38756">
            <v>249707.99</v>
          </cell>
          <cell r="BB38756" t="str">
            <v>Gul</v>
          </cell>
        </row>
        <row r="38757">
          <cell r="S38757">
            <v>782201</v>
          </cell>
        </row>
        <row r="38758">
          <cell r="S38758">
            <v>1108519</v>
          </cell>
        </row>
        <row r="38759">
          <cell r="S38759">
            <v>1008262.56</v>
          </cell>
        </row>
        <row r="38760">
          <cell r="S38760">
            <v>939053</v>
          </cell>
          <cell r="BB38760" t="str">
            <v>Oransje</v>
          </cell>
        </row>
        <row r="38761">
          <cell r="S38761">
            <v>922216</v>
          </cell>
        </row>
        <row r="38762">
          <cell r="S38762">
            <v>1992000</v>
          </cell>
        </row>
        <row r="38763">
          <cell r="S38763">
            <v>2514299.4500000002</v>
          </cell>
        </row>
        <row r="38764">
          <cell r="S38764">
            <v>1344000</v>
          </cell>
        </row>
        <row r="38765">
          <cell r="S38765">
            <v>1724623</v>
          </cell>
        </row>
        <row r="38766">
          <cell r="S38766">
            <v>1025359</v>
          </cell>
        </row>
        <row r="38767">
          <cell r="S38767">
            <v>576448</v>
          </cell>
        </row>
        <row r="38768">
          <cell r="S38768">
            <v>587825</v>
          </cell>
        </row>
        <row r="38769">
          <cell r="S38769">
            <v>628921.04</v>
          </cell>
        </row>
        <row r="38770">
          <cell r="S38770">
            <v>2480962.65</v>
          </cell>
        </row>
        <row r="38771">
          <cell r="S38771">
            <v>443016.86</v>
          </cell>
        </row>
        <row r="38772">
          <cell r="S38772">
            <v>1125626</v>
          </cell>
        </row>
        <row r="38773">
          <cell r="S38773">
            <v>462406</v>
          </cell>
        </row>
        <row r="38774">
          <cell r="S38774">
            <v>1492999.91</v>
          </cell>
        </row>
        <row r="38775">
          <cell r="S38775">
            <v>302846</v>
          </cell>
        </row>
        <row r="38776">
          <cell r="S38776">
            <v>483209</v>
          </cell>
          <cell r="BB38776" t="str">
            <v>Lys grønn</v>
          </cell>
        </row>
        <row r="38777">
          <cell r="S38777">
            <v>1211716</v>
          </cell>
        </row>
        <row r="38778">
          <cell r="S38778">
            <v>1004696</v>
          </cell>
        </row>
        <row r="38779">
          <cell r="S38779">
            <v>2515335.35</v>
          </cell>
        </row>
        <row r="38780">
          <cell r="S38780">
            <v>3076958.86</v>
          </cell>
          <cell r="BB38780" t="str">
            <v>Oransje</v>
          </cell>
        </row>
        <row r="38781">
          <cell r="S38781">
            <v>505642</v>
          </cell>
          <cell r="BB38781" t="str">
            <v>Oransje</v>
          </cell>
        </row>
        <row r="38782">
          <cell r="S38782">
            <v>2072158</v>
          </cell>
        </row>
        <row r="38783">
          <cell r="S38783">
            <v>921068</v>
          </cell>
        </row>
        <row r="38784">
          <cell r="S38784">
            <v>349677.98</v>
          </cell>
        </row>
        <row r="38785">
          <cell r="S38785">
            <v>846622.45</v>
          </cell>
        </row>
        <row r="38786">
          <cell r="S38786">
            <v>588728.22</v>
          </cell>
        </row>
        <row r="38787">
          <cell r="S38787">
            <v>797636.66</v>
          </cell>
        </row>
        <row r="38788">
          <cell r="S38788">
            <v>470199</v>
          </cell>
        </row>
        <row r="38789">
          <cell r="S38789">
            <v>1137293</v>
          </cell>
        </row>
        <row r="38790">
          <cell r="S38790">
            <v>1775000</v>
          </cell>
        </row>
        <row r="38791">
          <cell r="S38791">
            <v>1539727</v>
          </cell>
        </row>
        <row r="38792">
          <cell r="S38792">
            <v>649268</v>
          </cell>
        </row>
        <row r="38793">
          <cell r="S38793">
            <v>1122171</v>
          </cell>
        </row>
        <row r="38794">
          <cell r="S38794">
            <v>1217747.57</v>
          </cell>
        </row>
        <row r="38795">
          <cell r="S38795">
            <v>1614057.42</v>
          </cell>
        </row>
        <row r="38796">
          <cell r="S38796">
            <v>915000</v>
          </cell>
        </row>
        <row r="38797">
          <cell r="S38797">
            <v>577405</v>
          </cell>
        </row>
        <row r="38798">
          <cell r="S38798">
            <v>990000</v>
          </cell>
        </row>
        <row r="38799">
          <cell r="S38799">
            <v>511266.16</v>
          </cell>
        </row>
        <row r="38800">
          <cell r="S38800">
            <v>211474.25</v>
          </cell>
        </row>
        <row r="38801">
          <cell r="S38801">
            <v>459621</v>
          </cell>
        </row>
        <row r="38802">
          <cell r="S38802">
            <v>412383</v>
          </cell>
        </row>
        <row r="38803">
          <cell r="S38803">
            <v>1734066</v>
          </cell>
          <cell r="BB38803" t="str">
            <v>Grønn</v>
          </cell>
        </row>
        <row r="38804">
          <cell r="S38804">
            <v>3860096</v>
          </cell>
        </row>
        <row r="38805">
          <cell r="S38805">
            <v>629413.15</v>
          </cell>
        </row>
        <row r="38806">
          <cell r="S38806">
            <v>1641760.18</v>
          </cell>
        </row>
        <row r="38807">
          <cell r="S38807">
            <v>1305160</v>
          </cell>
          <cell r="BB38807" t="str">
            <v>Oransje</v>
          </cell>
        </row>
        <row r="38808">
          <cell r="S38808">
            <v>1280000</v>
          </cell>
        </row>
        <row r="38809">
          <cell r="S38809">
            <v>975540</v>
          </cell>
        </row>
        <row r="38810">
          <cell r="S38810">
            <v>644719.59</v>
          </cell>
        </row>
        <row r="38811">
          <cell r="S38811">
            <v>2799355.64</v>
          </cell>
        </row>
        <row r="38812">
          <cell r="S38812">
            <v>2387251.27</v>
          </cell>
        </row>
        <row r="38813">
          <cell r="S38813">
            <v>1483159</v>
          </cell>
        </row>
        <row r="38814">
          <cell r="S38814">
            <v>1030603</v>
          </cell>
        </row>
        <row r="38815">
          <cell r="S38815">
            <v>611249.55000000005</v>
          </cell>
        </row>
        <row r="38816">
          <cell r="S38816">
            <v>834642.24</v>
          </cell>
        </row>
        <row r="38817">
          <cell r="S38817">
            <v>898822.68</v>
          </cell>
        </row>
        <row r="38818">
          <cell r="S38818">
            <v>1740578</v>
          </cell>
        </row>
        <row r="38819">
          <cell r="S38819">
            <v>599799.19999999995</v>
          </cell>
        </row>
        <row r="38820">
          <cell r="S38820">
            <v>198394.25</v>
          </cell>
        </row>
        <row r="38821">
          <cell r="S38821">
            <v>1860398.23</v>
          </cell>
        </row>
        <row r="38822">
          <cell r="S38822">
            <v>1500000</v>
          </cell>
          <cell r="BB38822" t="str">
            <v>Rød</v>
          </cell>
        </row>
        <row r="38823">
          <cell r="S38823">
            <v>1011050.56</v>
          </cell>
        </row>
        <row r="38824">
          <cell r="S38824">
            <v>333639</v>
          </cell>
        </row>
        <row r="38825">
          <cell r="S38825">
            <v>416068</v>
          </cell>
        </row>
        <row r="38826">
          <cell r="S38826">
            <v>2235000</v>
          </cell>
        </row>
        <row r="38827">
          <cell r="S38827">
            <v>1277368.1499999999</v>
          </cell>
          <cell r="BB38827" t="str">
            <v>Rød</v>
          </cell>
        </row>
        <row r="38828">
          <cell r="S38828">
            <v>2050064.13</v>
          </cell>
        </row>
        <row r="38829">
          <cell r="S38829">
            <v>2777533.96</v>
          </cell>
        </row>
        <row r="38830">
          <cell r="S38830">
            <v>1778733.29</v>
          </cell>
        </row>
        <row r="38831">
          <cell r="S38831">
            <v>1776601.86</v>
          </cell>
        </row>
        <row r="38832">
          <cell r="S38832">
            <v>2110061</v>
          </cell>
        </row>
        <row r="38833">
          <cell r="S38833">
            <v>1104343</v>
          </cell>
        </row>
        <row r="38834">
          <cell r="S38834">
            <v>1147532</v>
          </cell>
        </row>
        <row r="38835">
          <cell r="S38835">
            <v>2550000</v>
          </cell>
        </row>
        <row r="38836">
          <cell r="S38836">
            <v>1360669</v>
          </cell>
        </row>
        <row r="38837">
          <cell r="S38837">
            <v>1466773</v>
          </cell>
          <cell r="BB38837" t="str">
            <v>Oransje</v>
          </cell>
        </row>
        <row r="38838">
          <cell r="S38838">
            <v>2863431</v>
          </cell>
        </row>
        <row r="38839">
          <cell r="S38839">
            <v>467546.96</v>
          </cell>
        </row>
        <row r="38840">
          <cell r="S38840">
            <v>1162548.95</v>
          </cell>
        </row>
        <row r="38841">
          <cell r="S38841">
            <v>1571432.09</v>
          </cell>
        </row>
        <row r="38842">
          <cell r="S38842">
            <v>3075783.89</v>
          </cell>
        </row>
        <row r="38843">
          <cell r="S38843">
            <v>827790</v>
          </cell>
        </row>
        <row r="38844">
          <cell r="S38844">
            <v>1378044</v>
          </cell>
          <cell r="BB38844" t="str">
            <v>Gul</v>
          </cell>
        </row>
        <row r="38845">
          <cell r="S38845">
            <v>5243528</v>
          </cell>
        </row>
        <row r="38846">
          <cell r="S38846">
            <v>1318522.6000000001</v>
          </cell>
          <cell r="BB38846" t="str">
            <v>Rød</v>
          </cell>
        </row>
        <row r="38847">
          <cell r="S38847">
            <v>1174205.6599999999</v>
          </cell>
        </row>
        <row r="38848">
          <cell r="S38848">
            <v>704676.84</v>
          </cell>
        </row>
        <row r="38849">
          <cell r="S38849">
            <v>1493701</v>
          </cell>
        </row>
        <row r="38850">
          <cell r="S38850">
            <v>1190647.6200000001</v>
          </cell>
        </row>
        <row r="38851">
          <cell r="S38851">
            <v>2340280.2400000002</v>
          </cell>
        </row>
        <row r="38852">
          <cell r="S38852">
            <v>860771</v>
          </cell>
        </row>
        <row r="38853">
          <cell r="S38853">
            <v>2571698</v>
          </cell>
        </row>
        <row r="38854">
          <cell r="S38854">
            <v>542651</v>
          </cell>
        </row>
        <row r="38855">
          <cell r="S38855">
            <v>1164565</v>
          </cell>
        </row>
        <row r="38856">
          <cell r="S38856">
            <v>2254128</v>
          </cell>
        </row>
        <row r="38857">
          <cell r="S38857">
            <v>1447328</v>
          </cell>
        </row>
        <row r="38858">
          <cell r="S38858">
            <v>3980577</v>
          </cell>
        </row>
        <row r="38859">
          <cell r="S38859">
            <v>5021942</v>
          </cell>
        </row>
        <row r="38860">
          <cell r="S38860">
            <v>815734.03</v>
          </cell>
        </row>
        <row r="38861">
          <cell r="S38861">
            <v>1488000</v>
          </cell>
        </row>
        <row r="38862">
          <cell r="S38862">
            <v>977884.28</v>
          </cell>
        </row>
        <row r="38863">
          <cell r="S38863">
            <v>1851592</v>
          </cell>
        </row>
        <row r="38864">
          <cell r="S38864">
            <v>2484878</v>
          </cell>
        </row>
        <row r="38865">
          <cell r="S38865">
            <v>1039535.91</v>
          </cell>
        </row>
        <row r="38866">
          <cell r="S38866">
            <v>1047477.36</v>
          </cell>
        </row>
        <row r="38867">
          <cell r="S38867">
            <v>1634485</v>
          </cell>
        </row>
        <row r="38868">
          <cell r="S38868">
            <v>482883</v>
          </cell>
        </row>
        <row r="38869">
          <cell r="S38869">
            <v>1352046</v>
          </cell>
        </row>
        <row r="38870">
          <cell r="S38870">
            <v>1107367</v>
          </cell>
        </row>
        <row r="38871">
          <cell r="S38871">
            <v>2717370</v>
          </cell>
        </row>
        <row r="38872">
          <cell r="S38872">
            <v>2539202</v>
          </cell>
        </row>
        <row r="38873">
          <cell r="S38873">
            <v>1228381.6299999999</v>
          </cell>
        </row>
        <row r="38874">
          <cell r="S38874">
            <v>2812704</v>
          </cell>
        </row>
        <row r="38875">
          <cell r="S38875">
            <v>711857</v>
          </cell>
        </row>
        <row r="38876">
          <cell r="S38876">
            <v>764000</v>
          </cell>
        </row>
        <row r="38877">
          <cell r="S38877">
            <v>1434875.01</v>
          </cell>
        </row>
        <row r="38878">
          <cell r="S38878">
            <v>1485991</v>
          </cell>
        </row>
        <row r="38879">
          <cell r="S38879">
            <v>2500000</v>
          </cell>
        </row>
        <row r="38880">
          <cell r="S38880">
            <v>2916395</v>
          </cell>
        </row>
        <row r="38881">
          <cell r="S38881">
            <v>837417</v>
          </cell>
        </row>
        <row r="38882">
          <cell r="S38882">
            <v>1387357.24</v>
          </cell>
        </row>
        <row r="38883">
          <cell r="S38883">
            <v>766058</v>
          </cell>
        </row>
        <row r="38884">
          <cell r="S38884">
            <v>1174946</v>
          </cell>
        </row>
        <row r="38885">
          <cell r="S38885">
            <v>1378289</v>
          </cell>
        </row>
        <row r="38886">
          <cell r="S38886">
            <v>3390893</v>
          </cell>
        </row>
        <row r="38887">
          <cell r="S38887">
            <v>678861</v>
          </cell>
        </row>
        <row r="38888">
          <cell r="S38888">
            <v>2040480</v>
          </cell>
        </row>
        <row r="38889">
          <cell r="S38889">
            <v>2852254</v>
          </cell>
        </row>
        <row r="38890">
          <cell r="S38890">
            <v>230005</v>
          </cell>
        </row>
        <row r="38891">
          <cell r="S38891">
            <v>977499.79</v>
          </cell>
        </row>
        <row r="38892">
          <cell r="S38892">
            <v>1796363.7</v>
          </cell>
        </row>
        <row r="38893">
          <cell r="S38893">
            <v>514020</v>
          </cell>
        </row>
        <row r="38894">
          <cell r="S38894">
            <v>999999.4</v>
          </cell>
        </row>
        <row r="38895">
          <cell r="S38895">
            <v>985500.17</v>
          </cell>
        </row>
        <row r="38896">
          <cell r="S38896">
            <v>379621.67</v>
          </cell>
        </row>
        <row r="38897">
          <cell r="S38897">
            <v>843500</v>
          </cell>
        </row>
        <row r="38898">
          <cell r="S38898">
            <v>1210000.01</v>
          </cell>
        </row>
        <row r="38899">
          <cell r="S38899">
            <v>4196762.3</v>
          </cell>
        </row>
        <row r="38900">
          <cell r="S38900">
            <v>620860</v>
          </cell>
        </row>
        <row r="38901">
          <cell r="S38901">
            <v>761096</v>
          </cell>
        </row>
        <row r="38902">
          <cell r="S38902">
            <v>1107456</v>
          </cell>
          <cell r="BB38902" t="str">
            <v>Grønn</v>
          </cell>
        </row>
        <row r="38903">
          <cell r="S38903">
            <v>409828</v>
          </cell>
        </row>
        <row r="38904">
          <cell r="S38904">
            <v>646208.18000000005</v>
          </cell>
          <cell r="BB38904" t="str">
            <v>Rød</v>
          </cell>
        </row>
        <row r="38905">
          <cell r="S38905">
            <v>540833</v>
          </cell>
        </row>
        <row r="38906">
          <cell r="S38906">
            <v>840000</v>
          </cell>
        </row>
        <row r="38907">
          <cell r="S38907">
            <v>1004945.36</v>
          </cell>
        </row>
        <row r="38908">
          <cell r="S38908">
            <v>749408.3</v>
          </cell>
        </row>
        <row r="38909">
          <cell r="S38909">
            <v>658221</v>
          </cell>
        </row>
        <row r="38910">
          <cell r="S38910">
            <v>1503921.52</v>
          </cell>
          <cell r="BB38910" t="str">
            <v>Lys grønn</v>
          </cell>
        </row>
        <row r="38911">
          <cell r="S38911">
            <v>1729284</v>
          </cell>
          <cell r="BB38911" t="str">
            <v>Oransje</v>
          </cell>
        </row>
        <row r="38912">
          <cell r="S38912">
            <v>727974</v>
          </cell>
          <cell r="BB38912" t="str">
            <v>Rød</v>
          </cell>
        </row>
        <row r="38913">
          <cell r="S38913">
            <v>913765.96</v>
          </cell>
        </row>
        <row r="38914">
          <cell r="S38914">
            <v>5621443.5599999996</v>
          </cell>
        </row>
        <row r="38915">
          <cell r="S38915">
            <v>1551475.88</v>
          </cell>
        </row>
        <row r="38916">
          <cell r="S38916">
            <v>517526.75</v>
          </cell>
        </row>
        <row r="38917">
          <cell r="S38917">
            <v>2315384.9300000002</v>
          </cell>
        </row>
        <row r="38918">
          <cell r="S38918">
            <v>2518622</v>
          </cell>
        </row>
        <row r="38919">
          <cell r="S38919">
            <v>1801090</v>
          </cell>
        </row>
        <row r="38920">
          <cell r="S38920">
            <v>3730183</v>
          </cell>
          <cell r="BB38920" t="str">
            <v>Lys grønn</v>
          </cell>
        </row>
        <row r="38921">
          <cell r="S38921">
            <v>1323067.25</v>
          </cell>
        </row>
        <row r="38922">
          <cell r="S38922">
            <v>675867</v>
          </cell>
        </row>
        <row r="38923">
          <cell r="S38923">
            <v>724133</v>
          </cell>
        </row>
        <row r="38924">
          <cell r="S38924">
            <v>263620</v>
          </cell>
        </row>
        <row r="38925">
          <cell r="S38925">
            <v>370000</v>
          </cell>
        </row>
        <row r="38926">
          <cell r="S38926">
            <v>1176000</v>
          </cell>
        </row>
        <row r="38927">
          <cell r="S38927">
            <v>48481.24</v>
          </cell>
        </row>
        <row r="38928">
          <cell r="S38928">
            <v>361476</v>
          </cell>
        </row>
        <row r="38929">
          <cell r="S38929">
            <v>541188</v>
          </cell>
        </row>
        <row r="38930">
          <cell r="S38930">
            <v>400696</v>
          </cell>
        </row>
        <row r="38931">
          <cell r="S38931">
            <v>1592000</v>
          </cell>
        </row>
        <row r="38932">
          <cell r="S38932">
            <v>1986560</v>
          </cell>
        </row>
        <row r="38933">
          <cell r="S38933">
            <v>1199970</v>
          </cell>
        </row>
        <row r="38934">
          <cell r="S38934">
            <v>1163777.47</v>
          </cell>
        </row>
        <row r="38935">
          <cell r="S38935">
            <v>700000</v>
          </cell>
        </row>
        <row r="38936">
          <cell r="S38936">
            <v>1463000</v>
          </cell>
        </row>
        <row r="38937">
          <cell r="S38937">
            <v>282223</v>
          </cell>
        </row>
        <row r="38938">
          <cell r="S38938">
            <v>617299.78</v>
          </cell>
        </row>
        <row r="38939">
          <cell r="S38939">
            <v>840000</v>
          </cell>
        </row>
        <row r="38940">
          <cell r="S38940">
            <v>1536000</v>
          </cell>
        </row>
        <row r="38941">
          <cell r="S38941">
            <v>716866</v>
          </cell>
        </row>
        <row r="38942">
          <cell r="S38942">
            <v>2915020</v>
          </cell>
        </row>
        <row r="38943">
          <cell r="S38943">
            <v>774613.06</v>
          </cell>
        </row>
        <row r="38944">
          <cell r="S38944">
            <v>650000</v>
          </cell>
        </row>
        <row r="38945">
          <cell r="S38945">
            <v>1955228.54</v>
          </cell>
        </row>
        <row r="38946">
          <cell r="S38946">
            <v>1635854.46</v>
          </cell>
        </row>
        <row r="38947">
          <cell r="S38947">
            <v>1357230.47</v>
          </cell>
          <cell r="BB38947" t="str">
            <v>Rød</v>
          </cell>
        </row>
        <row r="38948">
          <cell r="S38948">
            <v>1200000</v>
          </cell>
        </row>
        <row r="38949">
          <cell r="S38949">
            <v>1892243</v>
          </cell>
          <cell r="BB38949" t="str">
            <v>Rød</v>
          </cell>
        </row>
        <row r="38950">
          <cell r="S38950">
            <v>1309377</v>
          </cell>
        </row>
        <row r="38951">
          <cell r="S38951">
            <v>930511.04</v>
          </cell>
        </row>
        <row r="38952">
          <cell r="S38952">
            <v>2520360</v>
          </cell>
        </row>
        <row r="38953">
          <cell r="S38953">
            <v>271088</v>
          </cell>
        </row>
        <row r="38954">
          <cell r="S38954">
            <v>1510000</v>
          </cell>
        </row>
        <row r="38955">
          <cell r="S38955">
            <v>640535</v>
          </cell>
        </row>
        <row r="38956">
          <cell r="S38956">
            <v>577958.01</v>
          </cell>
        </row>
        <row r="38957">
          <cell r="S38957">
            <v>1257644</v>
          </cell>
        </row>
        <row r="38958">
          <cell r="S38958">
            <v>754808.49</v>
          </cell>
        </row>
        <row r="38959">
          <cell r="S38959">
            <v>292184</v>
          </cell>
        </row>
        <row r="38960">
          <cell r="S38960">
            <v>160679.32</v>
          </cell>
        </row>
        <row r="38961">
          <cell r="S38961">
            <v>3345075.91</v>
          </cell>
        </row>
        <row r="38962">
          <cell r="S38962">
            <v>296051.52</v>
          </cell>
        </row>
        <row r="38963">
          <cell r="S38963">
            <v>448158.86</v>
          </cell>
        </row>
        <row r="38964">
          <cell r="S38964">
            <v>2499709.16</v>
          </cell>
        </row>
        <row r="38965">
          <cell r="S38965">
            <v>167000</v>
          </cell>
        </row>
        <row r="38966">
          <cell r="S38966">
            <v>1939098.24</v>
          </cell>
        </row>
        <row r="38967">
          <cell r="S38967">
            <v>890035.51</v>
          </cell>
        </row>
        <row r="38968">
          <cell r="S38968">
            <v>-1996.21</v>
          </cell>
        </row>
        <row r="38969">
          <cell r="S38969">
            <v>1042226.23</v>
          </cell>
          <cell r="BB38969" t="str">
            <v>Oransje</v>
          </cell>
        </row>
        <row r="38970">
          <cell r="S38970">
            <v>689149.39</v>
          </cell>
        </row>
        <row r="38971">
          <cell r="S38971">
            <v>1823521</v>
          </cell>
        </row>
        <row r="38972">
          <cell r="S38972">
            <v>1888015.55</v>
          </cell>
        </row>
        <row r="38973">
          <cell r="S38973">
            <v>1750875</v>
          </cell>
          <cell r="BB38973" t="str">
            <v>Rød</v>
          </cell>
        </row>
        <row r="38974">
          <cell r="S38974">
            <v>1358734</v>
          </cell>
        </row>
        <row r="38975">
          <cell r="S38975">
            <v>494910.59</v>
          </cell>
          <cell r="BB38975" t="str">
            <v>Grønn</v>
          </cell>
        </row>
        <row r="38976">
          <cell r="S38976">
            <v>281118</v>
          </cell>
        </row>
        <row r="38977">
          <cell r="S38977">
            <v>1369699.07</v>
          </cell>
        </row>
        <row r="38978">
          <cell r="S38978">
            <v>857407</v>
          </cell>
        </row>
        <row r="38979">
          <cell r="S38979">
            <v>1443551</v>
          </cell>
        </row>
        <row r="38980">
          <cell r="S38980">
            <v>2766262</v>
          </cell>
        </row>
        <row r="38981">
          <cell r="S38981">
            <v>964126</v>
          </cell>
          <cell r="BB38981" t="str">
            <v>Rød</v>
          </cell>
        </row>
        <row r="38982">
          <cell r="S38982">
            <v>902134</v>
          </cell>
        </row>
        <row r="38983">
          <cell r="S38983">
            <v>503518</v>
          </cell>
        </row>
        <row r="38984">
          <cell r="S38984">
            <v>845282</v>
          </cell>
        </row>
        <row r="38985">
          <cell r="S38985">
            <v>734262</v>
          </cell>
        </row>
        <row r="38986">
          <cell r="S38986">
            <v>2124000</v>
          </cell>
          <cell r="BB38986" t="str">
            <v>Rød</v>
          </cell>
        </row>
        <row r="38987">
          <cell r="S38987">
            <v>2478317</v>
          </cell>
        </row>
        <row r="38988">
          <cell r="S38988">
            <v>1098294.1399999999</v>
          </cell>
          <cell r="BB38988" t="str">
            <v>Rød</v>
          </cell>
        </row>
        <row r="38989">
          <cell r="S38989">
            <v>583478.44999999995</v>
          </cell>
        </row>
        <row r="38990">
          <cell r="S38990">
            <v>296588</v>
          </cell>
        </row>
        <row r="38991">
          <cell r="S38991">
            <v>352902</v>
          </cell>
        </row>
        <row r="38992">
          <cell r="S38992">
            <v>539439.85</v>
          </cell>
        </row>
        <row r="38993">
          <cell r="S38993">
            <v>472396</v>
          </cell>
        </row>
        <row r="38994">
          <cell r="S38994">
            <v>953957.29</v>
          </cell>
        </row>
        <row r="38995">
          <cell r="S38995">
            <v>1799985</v>
          </cell>
        </row>
        <row r="38996">
          <cell r="S38996">
            <v>2199828.9300000002</v>
          </cell>
        </row>
        <row r="38997">
          <cell r="S38997">
            <v>525000</v>
          </cell>
          <cell r="BB38997" t="str">
            <v>Oransje</v>
          </cell>
        </row>
        <row r="38998">
          <cell r="S38998">
            <v>1330000</v>
          </cell>
        </row>
        <row r="38999">
          <cell r="S38999">
            <v>2865000</v>
          </cell>
        </row>
        <row r="39000">
          <cell r="S39000">
            <v>2442143.2999999998</v>
          </cell>
        </row>
        <row r="39001">
          <cell r="S39001">
            <v>4865367</v>
          </cell>
          <cell r="BB39001" t="str">
            <v>Rød</v>
          </cell>
        </row>
        <row r="39002">
          <cell r="S39002">
            <v>1128033</v>
          </cell>
        </row>
        <row r="39003">
          <cell r="S39003">
            <v>1422976</v>
          </cell>
        </row>
        <row r="39004">
          <cell r="S39004">
            <v>1660882</v>
          </cell>
        </row>
        <row r="39005">
          <cell r="S39005">
            <v>1232998</v>
          </cell>
        </row>
        <row r="39006">
          <cell r="S39006">
            <v>1645725</v>
          </cell>
        </row>
        <row r="39007">
          <cell r="S39007">
            <v>7075</v>
          </cell>
        </row>
        <row r="39008">
          <cell r="S39008">
            <v>974298.94</v>
          </cell>
        </row>
        <row r="39009">
          <cell r="S39009">
            <v>1387578.72</v>
          </cell>
        </row>
        <row r="39010">
          <cell r="S39010">
            <v>699000</v>
          </cell>
        </row>
        <row r="39011">
          <cell r="S39011">
            <v>845572</v>
          </cell>
        </row>
        <row r="39012">
          <cell r="S39012">
            <v>49.84</v>
          </cell>
        </row>
        <row r="39013">
          <cell r="S39013">
            <v>3000000</v>
          </cell>
        </row>
        <row r="39014">
          <cell r="S39014">
            <v>1330191.6399999999</v>
          </cell>
        </row>
        <row r="39015">
          <cell r="S39015">
            <v>1061316.68</v>
          </cell>
        </row>
        <row r="39016">
          <cell r="S39016">
            <v>127000</v>
          </cell>
        </row>
        <row r="39017">
          <cell r="S39017">
            <v>196640.52</v>
          </cell>
        </row>
        <row r="39018">
          <cell r="S39018">
            <v>1677371</v>
          </cell>
        </row>
        <row r="39019">
          <cell r="S39019">
            <v>1372933.08</v>
          </cell>
        </row>
        <row r="39020">
          <cell r="S39020">
            <v>687952.25</v>
          </cell>
        </row>
        <row r="39021">
          <cell r="S39021">
            <v>1997046.53</v>
          </cell>
        </row>
        <row r="39022">
          <cell r="S39022">
            <v>3039415.08</v>
          </cell>
        </row>
        <row r="39023">
          <cell r="S39023">
            <v>1050210.8400000001</v>
          </cell>
        </row>
        <row r="39024">
          <cell r="S39024">
            <v>2945000</v>
          </cell>
        </row>
        <row r="39025">
          <cell r="S39025">
            <v>764026</v>
          </cell>
        </row>
        <row r="39026">
          <cell r="S39026">
            <v>595000.17000000004</v>
          </cell>
        </row>
        <row r="39027">
          <cell r="S39027">
            <v>236303.01</v>
          </cell>
        </row>
        <row r="39028">
          <cell r="S39028">
            <v>383432.43</v>
          </cell>
        </row>
        <row r="39029">
          <cell r="S39029">
            <v>1100000</v>
          </cell>
        </row>
        <row r="39030">
          <cell r="S39030">
            <v>589423</v>
          </cell>
        </row>
        <row r="39031">
          <cell r="S39031">
            <v>276269</v>
          </cell>
        </row>
        <row r="39032">
          <cell r="S39032">
            <v>1696138.45</v>
          </cell>
        </row>
        <row r="39033">
          <cell r="S39033">
            <v>775224.07</v>
          </cell>
        </row>
        <row r="39034">
          <cell r="S39034">
            <v>601086</v>
          </cell>
        </row>
        <row r="39035">
          <cell r="S39035">
            <v>2062.44</v>
          </cell>
        </row>
        <row r="39036">
          <cell r="S39036">
            <v>1993110.2</v>
          </cell>
          <cell r="BB39036" t="str">
            <v>Gul</v>
          </cell>
        </row>
        <row r="39037">
          <cell r="S39037">
            <v>400.08</v>
          </cell>
        </row>
        <row r="39038">
          <cell r="S39038">
            <v>202000</v>
          </cell>
        </row>
        <row r="39039">
          <cell r="S39039">
            <v>991997.35</v>
          </cell>
        </row>
        <row r="39040">
          <cell r="S39040">
            <v>1284000</v>
          </cell>
        </row>
        <row r="39041">
          <cell r="S39041">
            <v>1129352</v>
          </cell>
        </row>
        <row r="39042">
          <cell r="S39042">
            <v>866210</v>
          </cell>
        </row>
        <row r="39043">
          <cell r="S39043">
            <v>967034.29</v>
          </cell>
        </row>
        <row r="39044">
          <cell r="S39044">
            <v>1238815.6399999999</v>
          </cell>
        </row>
        <row r="39045">
          <cell r="S39045">
            <v>3540000</v>
          </cell>
        </row>
        <row r="39046">
          <cell r="S39046">
            <v>1249916.1299999999</v>
          </cell>
        </row>
        <row r="39047">
          <cell r="S39047">
            <v>1196116</v>
          </cell>
        </row>
        <row r="39048">
          <cell r="S39048">
            <v>3712500</v>
          </cell>
        </row>
        <row r="39049">
          <cell r="S39049">
            <v>788547.67</v>
          </cell>
        </row>
        <row r="39050">
          <cell r="S39050">
            <v>1554019</v>
          </cell>
        </row>
        <row r="39051">
          <cell r="S39051">
            <v>1065859</v>
          </cell>
        </row>
        <row r="39052">
          <cell r="S39052">
            <v>349953</v>
          </cell>
        </row>
        <row r="39053">
          <cell r="S39053">
            <v>2478461.48</v>
          </cell>
        </row>
        <row r="39054">
          <cell r="S39054">
            <v>1408556</v>
          </cell>
        </row>
        <row r="39055">
          <cell r="S39055">
            <v>1238668</v>
          </cell>
        </row>
        <row r="39056">
          <cell r="S39056">
            <v>1259999.8400000001</v>
          </cell>
        </row>
        <row r="39057">
          <cell r="S39057">
            <v>1041418</v>
          </cell>
        </row>
        <row r="39058">
          <cell r="S39058">
            <v>869354</v>
          </cell>
        </row>
        <row r="39059">
          <cell r="S39059">
            <v>711347</v>
          </cell>
        </row>
        <row r="39060">
          <cell r="S39060">
            <v>825881</v>
          </cell>
        </row>
        <row r="39061">
          <cell r="S39061">
            <v>1434299</v>
          </cell>
        </row>
        <row r="39062">
          <cell r="S39062">
            <v>700000</v>
          </cell>
          <cell r="BB39062" t="str">
            <v>Rød</v>
          </cell>
        </row>
        <row r="39063">
          <cell r="S39063">
            <v>2520000</v>
          </cell>
        </row>
        <row r="39064">
          <cell r="S39064">
            <v>1400000</v>
          </cell>
        </row>
        <row r="39065">
          <cell r="S39065">
            <v>1351405.09</v>
          </cell>
        </row>
        <row r="39066">
          <cell r="S39066">
            <v>974046</v>
          </cell>
        </row>
        <row r="39067">
          <cell r="S39067">
            <v>5500000</v>
          </cell>
        </row>
        <row r="39068">
          <cell r="S39068">
            <v>1406165</v>
          </cell>
          <cell r="BB39068" t="str">
            <v>Grønn</v>
          </cell>
        </row>
        <row r="39069">
          <cell r="S39069">
            <v>959069</v>
          </cell>
        </row>
        <row r="39070">
          <cell r="S39070">
            <v>1273349.97</v>
          </cell>
        </row>
        <row r="39071">
          <cell r="S39071">
            <v>4025000</v>
          </cell>
        </row>
        <row r="39072">
          <cell r="S39072">
            <v>722980</v>
          </cell>
        </row>
        <row r="39073">
          <cell r="S39073">
            <v>768184</v>
          </cell>
        </row>
        <row r="39074">
          <cell r="S39074">
            <v>536221</v>
          </cell>
        </row>
        <row r="39075">
          <cell r="S39075">
            <v>2500000</v>
          </cell>
          <cell r="BB39075" t="str">
            <v>Oransje</v>
          </cell>
        </row>
        <row r="39076">
          <cell r="S39076">
            <v>1052562.6399999999</v>
          </cell>
        </row>
        <row r="39077">
          <cell r="S39077">
            <v>2897210</v>
          </cell>
        </row>
        <row r="39078">
          <cell r="S39078">
            <v>702857</v>
          </cell>
        </row>
        <row r="39079">
          <cell r="S39079">
            <v>668473</v>
          </cell>
        </row>
        <row r="39080">
          <cell r="S39080">
            <v>1100000</v>
          </cell>
        </row>
        <row r="39081">
          <cell r="S39081">
            <v>742011.38</v>
          </cell>
        </row>
        <row r="39082">
          <cell r="S39082">
            <v>879000</v>
          </cell>
        </row>
        <row r="39083">
          <cell r="S39083">
            <v>842872.15</v>
          </cell>
        </row>
        <row r="39084">
          <cell r="S39084">
            <v>1000000</v>
          </cell>
          <cell r="BB39084" t="str">
            <v>Grønn</v>
          </cell>
        </row>
        <row r="39085">
          <cell r="S39085">
            <v>1601043</v>
          </cell>
        </row>
        <row r="39086">
          <cell r="S39086">
            <v>507635</v>
          </cell>
        </row>
        <row r="39087">
          <cell r="S39087">
            <v>1253383</v>
          </cell>
        </row>
        <row r="39088">
          <cell r="S39088">
            <v>1656000</v>
          </cell>
        </row>
        <row r="39089">
          <cell r="S39089">
            <v>1218000</v>
          </cell>
        </row>
        <row r="39090">
          <cell r="S39090">
            <v>752642</v>
          </cell>
        </row>
        <row r="39091">
          <cell r="S39091">
            <v>374977</v>
          </cell>
        </row>
        <row r="39092">
          <cell r="S39092">
            <v>1214150.94</v>
          </cell>
        </row>
        <row r="39093">
          <cell r="S39093">
            <v>492215</v>
          </cell>
        </row>
        <row r="39094">
          <cell r="S39094">
            <v>1374799</v>
          </cell>
          <cell r="BB39094" t="str">
            <v>Oransje</v>
          </cell>
        </row>
        <row r="39095">
          <cell r="S39095">
            <v>300000</v>
          </cell>
          <cell r="BB39095" t="str">
            <v>Rød</v>
          </cell>
        </row>
        <row r="39096">
          <cell r="S39096">
            <v>1350000</v>
          </cell>
        </row>
        <row r="39097">
          <cell r="S39097">
            <v>719630</v>
          </cell>
          <cell r="BB39097" t="str">
            <v>Rød</v>
          </cell>
        </row>
        <row r="39098">
          <cell r="S39098">
            <v>1389573</v>
          </cell>
        </row>
        <row r="39099">
          <cell r="S39099">
            <v>3183048</v>
          </cell>
        </row>
        <row r="39100">
          <cell r="S39100">
            <v>1140000</v>
          </cell>
          <cell r="BB39100" t="str">
            <v>Grønn</v>
          </cell>
        </row>
        <row r="39101">
          <cell r="S39101">
            <v>1006404</v>
          </cell>
          <cell r="BB39101" t="str">
            <v>Lys grønn</v>
          </cell>
        </row>
        <row r="39102">
          <cell r="S39102">
            <v>949858.29</v>
          </cell>
        </row>
        <row r="39103">
          <cell r="S39103">
            <v>260351.39</v>
          </cell>
        </row>
        <row r="39104">
          <cell r="S39104">
            <v>1113440.94</v>
          </cell>
        </row>
        <row r="39105">
          <cell r="S39105">
            <v>910000</v>
          </cell>
        </row>
        <row r="39106">
          <cell r="S39106">
            <v>14236.44</v>
          </cell>
        </row>
        <row r="39107">
          <cell r="S39107">
            <v>853359.68</v>
          </cell>
        </row>
        <row r="39108">
          <cell r="S39108">
            <v>69999.59</v>
          </cell>
          <cell r="BB39108" t="str">
            <v>Rød</v>
          </cell>
        </row>
        <row r="39109">
          <cell r="S39109">
            <v>852000</v>
          </cell>
        </row>
        <row r="39110">
          <cell r="S39110">
            <v>553084.18000000005</v>
          </cell>
        </row>
        <row r="39111">
          <cell r="S39111">
            <v>354214</v>
          </cell>
        </row>
        <row r="39112">
          <cell r="S39112">
            <v>863588.05</v>
          </cell>
        </row>
        <row r="39113">
          <cell r="S39113">
            <v>476364.41</v>
          </cell>
        </row>
        <row r="39114">
          <cell r="S39114">
            <v>487777</v>
          </cell>
        </row>
        <row r="39115">
          <cell r="S39115">
            <v>1685719</v>
          </cell>
        </row>
        <row r="39116">
          <cell r="S39116">
            <v>320000</v>
          </cell>
        </row>
        <row r="39117">
          <cell r="S39117">
            <v>1482405</v>
          </cell>
        </row>
        <row r="39118">
          <cell r="S39118">
            <v>1156588.47</v>
          </cell>
        </row>
        <row r="39119">
          <cell r="S39119">
            <v>297284</v>
          </cell>
        </row>
        <row r="39120">
          <cell r="S39120">
            <v>618877</v>
          </cell>
        </row>
        <row r="39121">
          <cell r="S39121">
            <v>810302</v>
          </cell>
        </row>
        <row r="39122">
          <cell r="S39122">
            <v>1524564.89</v>
          </cell>
        </row>
        <row r="39123">
          <cell r="S39123">
            <v>359294.21</v>
          </cell>
        </row>
        <row r="39124">
          <cell r="S39124">
            <v>1311346</v>
          </cell>
          <cell r="BB39124" t="str">
            <v>Gul</v>
          </cell>
        </row>
        <row r="39125">
          <cell r="S39125">
            <v>1084839</v>
          </cell>
        </row>
        <row r="39126">
          <cell r="S39126">
            <v>378553.24</v>
          </cell>
        </row>
        <row r="39127">
          <cell r="S39127">
            <v>1590000</v>
          </cell>
        </row>
        <row r="39128">
          <cell r="S39128">
            <v>207864.73</v>
          </cell>
        </row>
        <row r="39129">
          <cell r="S39129">
            <v>3000000</v>
          </cell>
        </row>
        <row r="39130">
          <cell r="S39130">
            <v>454483</v>
          </cell>
          <cell r="BB39130" t="str">
            <v>Rød</v>
          </cell>
        </row>
        <row r="39131">
          <cell r="S39131">
            <v>2214000</v>
          </cell>
        </row>
        <row r="39132">
          <cell r="S39132">
            <v>840192.96</v>
          </cell>
        </row>
        <row r="39133">
          <cell r="S39133">
            <v>1050000</v>
          </cell>
        </row>
        <row r="39134">
          <cell r="S39134">
            <v>464690.41</v>
          </cell>
        </row>
        <row r="39135">
          <cell r="S39135">
            <v>1102964.3799999999</v>
          </cell>
        </row>
        <row r="39136">
          <cell r="S39136">
            <v>1244258</v>
          </cell>
        </row>
        <row r="39137">
          <cell r="S39137">
            <v>987772</v>
          </cell>
        </row>
        <row r="39138">
          <cell r="S39138">
            <v>956350</v>
          </cell>
        </row>
        <row r="39139">
          <cell r="S39139">
            <v>3321494.16</v>
          </cell>
        </row>
        <row r="39140">
          <cell r="S39140">
            <v>2663142.64</v>
          </cell>
        </row>
        <row r="39141">
          <cell r="S39141">
            <v>765192.31</v>
          </cell>
        </row>
        <row r="39142">
          <cell r="S39142">
            <v>1795685.73</v>
          </cell>
        </row>
        <row r="39143">
          <cell r="S39143">
            <v>260833</v>
          </cell>
        </row>
        <row r="39144">
          <cell r="S39144">
            <v>984095.42</v>
          </cell>
        </row>
        <row r="39145">
          <cell r="S39145">
            <v>878918</v>
          </cell>
        </row>
        <row r="39146">
          <cell r="S39146">
            <v>1438738</v>
          </cell>
        </row>
        <row r="39147">
          <cell r="S39147">
            <v>1332831</v>
          </cell>
        </row>
        <row r="39148">
          <cell r="S39148">
            <v>728454</v>
          </cell>
        </row>
        <row r="39149">
          <cell r="S39149">
            <v>677523</v>
          </cell>
        </row>
        <row r="39150">
          <cell r="S39150">
            <v>1298931.28</v>
          </cell>
        </row>
        <row r="39151">
          <cell r="S39151">
            <v>649985</v>
          </cell>
        </row>
        <row r="39152">
          <cell r="S39152">
            <v>2412365.5</v>
          </cell>
        </row>
        <row r="39153">
          <cell r="S39153">
            <v>1728614</v>
          </cell>
          <cell r="BB39153" t="str">
            <v>Oransje</v>
          </cell>
        </row>
        <row r="39154">
          <cell r="S39154">
            <v>2512500</v>
          </cell>
        </row>
        <row r="39155">
          <cell r="S39155">
            <v>1348995.8</v>
          </cell>
        </row>
        <row r="39156">
          <cell r="S39156">
            <v>1174974.06</v>
          </cell>
          <cell r="BB39156" t="str">
            <v>Grønn</v>
          </cell>
        </row>
        <row r="39157">
          <cell r="S39157">
            <v>674070</v>
          </cell>
        </row>
        <row r="39158">
          <cell r="S39158">
            <v>991514.74</v>
          </cell>
        </row>
        <row r="39159">
          <cell r="S39159">
            <v>555784</v>
          </cell>
        </row>
        <row r="39160">
          <cell r="S39160">
            <v>1212000</v>
          </cell>
        </row>
        <row r="39161">
          <cell r="S39161">
            <v>1693993.1</v>
          </cell>
        </row>
        <row r="39162">
          <cell r="S39162">
            <v>878380</v>
          </cell>
        </row>
        <row r="39163">
          <cell r="S39163">
            <v>2196634.7599999998</v>
          </cell>
        </row>
        <row r="39164">
          <cell r="S39164">
            <v>984196</v>
          </cell>
        </row>
        <row r="39165">
          <cell r="S39165">
            <v>1218094.56</v>
          </cell>
        </row>
        <row r="39166">
          <cell r="S39166">
            <v>1816000</v>
          </cell>
        </row>
        <row r="39167">
          <cell r="S39167">
            <v>651986.42000000004</v>
          </cell>
        </row>
        <row r="39168">
          <cell r="S39168">
            <v>1852059</v>
          </cell>
        </row>
        <row r="39169">
          <cell r="S39169">
            <v>1168642</v>
          </cell>
        </row>
        <row r="39170">
          <cell r="S39170">
            <v>2450800</v>
          </cell>
        </row>
        <row r="39171">
          <cell r="S39171">
            <v>2356684.21</v>
          </cell>
        </row>
        <row r="39172">
          <cell r="S39172">
            <v>266000</v>
          </cell>
        </row>
        <row r="39173">
          <cell r="S39173">
            <v>2059249.95</v>
          </cell>
        </row>
        <row r="39174">
          <cell r="S39174">
            <v>699925</v>
          </cell>
        </row>
        <row r="39175">
          <cell r="S39175">
            <v>2725603</v>
          </cell>
          <cell r="BB39175" t="str">
            <v>Oransje</v>
          </cell>
        </row>
        <row r="39176">
          <cell r="S39176">
            <v>116090.73</v>
          </cell>
        </row>
        <row r="39177">
          <cell r="S39177">
            <v>3480000</v>
          </cell>
        </row>
        <row r="39178">
          <cell r="S39178">
            <v>532410.53</v>
          </cell>
        </row>
        <row r="39179">
          <cell r="S39179">
            <v>604312.85</v>
          </cell>
        </row>
        <row r="39180">
          <cell r="S39180">
            <v>150000</v>
          </cell>
        </row>
        <row r="39181">
          <cell r="S39181">
            <v>2382966</v>
          </cell>
        </row>
        <row r="39182">
          <cell r="S39182">
            <v>330000</v>
          </cell>
        </row>
        <row r="39183">
          <cell r="S39183">
            <v>1058828</v>
          </cell>
        </row>
        <row r="39184">
          <cell r="S39184">
            <v>1592277.6</v>
          </cell>
          <cell r="BB39184" t="str">
            <v>Oransje</v>
          </cell>
        </row>
        <row r="39185">
          <cell r="S39185">
            <v>976000</v>
          </cell>
        </row>
        <row r="39186">
          <cell r="S39186">
            <v>1080000</v>
          </cell>
          <cell r="BB39186" t="str">
            <v>Rød</v>
          </cell>
        </row>
        <row r="39187">
          <cell r="S39187">
            <v>661448</v>
          </cell>
        </row>
        <row r="39188">
          <cell r="S39188">
            <v>867220.62</v>
          </cell>
        </row>
        <row r="39189">
          <cell r="S39189">
            <v>1022459.31</v>
          </cell>
        </row>
        <row r="39190">
          <cell r="S39190">
            <v>2196000</v>
          </cell>
        </row>
        <row r="39191">
          <cell r="S39191">
            <v>543455</v>
          </cell>
        </row>
        <row r="39192">
          <cell r="S39192">
            <v>592532</v>
          </cell>
        </row>
        <row r="39193">
          <cell r="S39193">
            <v>1565914.16</v>
          </cell>
        </row>
        <row r="39194">
          <cell r="S39194">
            <v>1364344</v>
          </cell>
        </row>
        <row r="39195">
          <cell r="S39195">
            <v>7500000</v>
          </cell>
        </row>
        <row r="39196">
          <cell r="S39196">
            <v>869945.54</v>
          </cell>
        </row>
        <row r="39197">
          <cell r="S39197">
            <v>215705</v>
          </cell>
        </row>
        <row r="39198">
          <cell r="S39198">
            <v>154659.85999999999</v>
          </cell>
        </row>
        <row r="39199">
          <cell r="S39199">
            <v>748904</v>
          </cell>
        </row>
        <row r="39200">
          <cell r="S39200">
            <v>1306500.55</v>
          </cell>
        </row>
        <row r="39201">
          <cell r="S39201">
            <v>6655</v>
          </cell>
        </row>
        <row r="39202">
          <cell r="S39202">
            <v>1431933.01</v>
          </cell>
        </row>
        <row r="39203">
          <cell r="S39203">
            <v>640152</v>
          </cell>
        </row>
        <row r="39204">
          <cell r="S39204">
            <v>765457</v>
          </cell>
        </row>
        <row r="39205">
          <cell r="S39205">
            <v>1653355.38</v>
          </cell>
        </row>
        <row r="39206">
          <cell r="S39206">
            <v>1517706</v>
          </cell>
        </row>
        <row r="39207">
          <cell r="S39207">
            <v>1367752.69</v>
          </cell>
        </row>
        <row r="39208">
          <cell r="S39208">
            <v>2063945.79</v>
          </cell>
        </row>
        <row r="39209">
          <cell r="S39209">
            <v>800000</v>
          </cell>
        </row>
        <row r="39210">
          <cell r="S39210">
            <v>962210.32</v>
          </cell>
        </row>
        <row r="39211">
          <cell r="S39211">
            <v>2482500</v>
          </cell>
          <cell r="BB39211" t="str">
            <v>Oransje</v>
          </cell>
        </row>
        <row r="39212">
          <cell r="S39212">
            <v>1315102.93</v>
          </cell>
        </row>
        <row r="39213">
          <cell r="S39213">
            <v>475877</v>
          </cell>
        </row>
        <row r="39214">
          <cell r="S39214">
            <v>734733</v>
          </cell>
        </row>
        <row r="39215">
          <cell r="S39215">
            <v>763637.08</v>
          </cell>
        </row>
        <row r="39216">
          <cell r="S39216">
            <v>1018630</v>
          </cell>
          <cell r="BB39216" t="str">
            <v>Gul</v>
          </cell>
        </row>
        <row r="39217">
          <cell r="S39217">
            <v>1184634</v>
          </cell>
        </row>
        <row r="39218">
          <cell r="S39218">
            <v>534492</v>
          </cell>
        </row>
        <row r="39219">
          <cell r="S39219">
            <v>1788750</v>
          </cell>
        </row>
        <row r="39220">
          <cell r="S39220">
            <v>258922</v>
          </cell>
        </row>
        <row r="39221">
          <cell r="S39221">
            <v>851825.66</v>
          </cell>
        </row>
        <row r="39222">
          <cell r="S39222">
            <v>866886.63</v>
          </cell>
        </row>
        <row r="39223">
          <cell r="S39223">
            <v>568752.39</v>
          </cell>
        </row>
        <row r="39224">
          <cell r="S39224">
            <v>3531415</v>
          </cell>
        </row>
        <row r="39225">
          <cell r="S39225">
            <v>950993</v>
          </cell>
        </row>
        <row r="39226">
          <cell r="S39226">
            <v>1293967.6499999999</v>
          </cell>
        </row>
        <row r="39227">
          <cell r="S39227">
            <v>331029.44</v>
          </cell>
        </row>
        <row r="39228">
          <cell r="S39228">
            <v>756516</v>
          </cell>
        </row>
        <row r="39229">
          <cell r="S39229">
            <v>1017164</v>
          </cell>
        </row>
        <row r="39230">
          <cell r="S39230">
            <v>502448.9</v>
          </cell>
        </row>
        <row r="39231">
          <cell r="S39231">
            <v>893623</v>
          </cell>
        </row>
        <row r="39232">
          <cell r="S39232">
            <v>1975044</v>
          </cell>
        </row>
        <row r="39233">
          <cell r="S39233">
            <v>718408.04</v>
          </cell>
        </row>
        <row r="39234">
          <cell r="S39234">
            <v>209721</v>
          </cell>
        </row>
        <row r="39235">
          <cell r="S39235">
            <v>742086</v>
          </cell>
        </row>
        <row r="39236">
          <cell r="S39236">
            <v>1160108</v>
          </cell>
        </row>
        <row r="39237">
          <cell r="S39237">
            <v>570603</v>
          </cell>
        </row>
        <row r="39238">
          <cell r="S39238">
            <v>1318478.73</v>
          </cell>
        </row>
        <row r="39239">
          <cell r="S39239">
            <v>828221.62</v>
          </cell>
        </row>
        <row r="39240">
          <cell r="S39240">
            <v>202421</v>
          </cell>
        </row>
        <row r="39241">
          <cell r="S39241">
            <v>1049578.99</v>
          </cell>
        </row>
        <row r="39242">
          <cell r="S39242">
            <v>4900000</v>
          </cell>
        </row>
        <row r="39243">
          <cell r="S39243">
            <v>1373827</v>
          </cell>
        </row>
        <row r="39244">
          <cell r="S39244">
            <v>1208000</v>
          </cell>
        </row>
        <row r="39245">
          <cell r="S39245">
            <v>1178321</v>
          </cell>
        </row>
        <row r="39246">
          <cell r="S39246">
            <v>837217.5</v>
          </cell>
        </row>
        <row r="39247">
          <cell r="S39247">
            <v>963816.64</v>
          </cell>
        </row>
        <row r="39248">
          <cell r="S39248">
            <v>954348</v>
          </cell>
        </row>
        <row r="39249">
          <cell r="S39249">
            <v>1502898</v>
          </cell>
        </row>
        <row r="39250">
          <cell r="S39250">
            <v>3190105</v>
          </cell>
        </row>
        <row r="39251">
          <cell r="S39251">
            <v>619626.53</v>
          </cell>
        </row>
        <row r="39252">
          <cell r="S39252">
            <v>699147.67</v>
          </cell>
        </row>
        <row r="39253">
          <cell r="S39253">
            <v>1390169.22</v>
          </cell>
        </row>
        <row r="39254">
          <cell r="S39254">
            <v>541925.64</v>
          </cell>
          <cell r="BB39254" t="str">
            <v>Oransje</v>
          </cell>
        </row>
        <row r="39255">
          <cell r="S39255">
            <v>1760553.85</v>
          </cell>
        </row>
        <row r="39256">
          <cell r="S39256">
            <v>2389919</v>
          </cell>
        </row>
        <row r="39257">
          <cell r="S39257">
            <v>799986.32</v>
          </cell>
        </row>
        <row r="39258">
          <cell r="S39258">
            <v>1523251</v>
          </cell>
          <cell r="BB39258" t="str">
            <v>Lys grønn</v>
          </cell>
        </row>
        <row r="39259">
          <cell r="S39259">
            <v>2263701.64</v>
          </cell>
        </row>
        <row r="39260">
          <cell r="S39260">
            <v>660027</v>
          </cell>
          <cell r="BB39260" t="str">
            <v>Rød</v>
          </cell>
        </row>
        <row r="39261">
          <cell r="S39261">
            <v>536915.53</v>
          </cell>
        </row>
        <row r="39262">
          <cell r="S39262">
            <v>1010000.27</v>
          </cell>
        </row>
        <row r="39263">
          <cell r="S39263">
            <v>1247225.27</v>
          </cell>
        </row>
        <row r="39264">
          <cell r="S39264">
            <v>259175</v>
          </cell>
        </row>
        <row r="39265">
          <cell r="S39265">
            <v>306900</v>
          </cell>
        </row>
        <row r="39266">
          <cell r="S39266">
            <v>111883.09</v>
          </cell>
        </row>
        <row r="39267">
          <cell r="S39267">
            <v>5450000</v>
          </cell>
        </row>
        <row r="39268">
          <cell r="S39268">
            <v>22852.68</v>
          </cell>
          <cell r="BB39268" t="str">
            <v>Gul</v>
          </cell>
        </row>
        <row r="39269">
          <cell r="S39269">
            <v>1179510.49</v>
          </cell>
        </row>
        <row r="39270">
          <cell r="S39270">
            <v>1363294.12</v>
          </cell>
        </row>
        <row r="39271">
          <cell r="S39271">
            <v>2346000</v>
          </cell>
        </row>
        <row r="39272">
          <cell r="S39272">
            <v>602279</v>
          </cell>
          <cell r="BB39272" t="str">
            <v>Oransje</v>
          </cell>
        </row>
        <row r="39273">
          <cell r="S39273">
            <v>1146488</v>
          </cell>
        </row>
        <row r="39274">
          <cell r="S39274">
            <v>1299437.23</v>
          </cell>
        </row>
        <row r="39275">
          <cell r="S39275">
            <v>1001742</v>
          </cell>
        </row>
        <row r="39276">
          <cell r="S39276">
            <v>1500000</v>
          </cell>
        </row>
        <row r="39277">
          <cell r="S39277">
            <v>1001935</v>
          </cell>
        </row>
        <row r="39278">
          <cell r="S39278">
            <v>674919</v>
          </cell>
        </row>
        <row r="39279">
          <cell r="S39279">
            <v>507099.19</v>
          </cell>
        </row>
        <row r="39280">
          <cell r="S39280">
            <v>4050000</v>
          </cell>
        </row>
        <row r="39281">
          <cell r="S39281">
            <v>2445212</v>
          </cell>
        </row>
        <row r="39282">
          <cell r="S39282">
            <v>750000</v>
          </cell>
          <cell r="BB39282" t="str">
            <v>Rød</v>
          </cell>
        </row>
        <row r="39283">
          <cell r="S39283">
            <v>827963</v>
          </cell>
        </row>
        <row r="39284">
          <cell r="S39284">
            <v>337848</v>
          </cell>
          <cell r="BB39284" t="str">
            <v>Rød</v>
          </cell>
        </row>
        <row r="39285">
          <cell r="S39285">
            <v>2210555.5099999998</v>
          </cell>
        </row>
        <row r="39286">
          <cell r="S39286">
            <v>806581</v>
          </cell>
        </row>
        <row r="39287">
          <cell r="S39287">
            <v>140000</v>
          </cell>
        </row>
        <row r="39288">
          <cell r="S39288">
            <v>1052525</v>
          </cell>
        </row>
        <row r="39289">
          <cell r="S39289">
            <v>1390119.6</v>
          </cell>
        </row>
        <row r="39290">
          <cell r="S39290">
            <v>966159</v>
          </cell>
        </row>
        <row r="39291">
          <cell r="S39291">
            <v>2558484</v>
          </cell>
        </row>
        <row r="39292">
          <cell r="S39292">
            <v>257744</v>
          </cell>
        </row>
        <row r="39293">
          <cell r="S39293">
            <v>1902000</v>
          </cell>
        </row>
        <row r="39294">
          <cell r="S39294">
            <v>2363680</v>
          </cell>
        </row>
        <row r="39295">
          <cell r="S39295">
            <v>845738.17</v>
          </cell>
        </row>
        <row r="39296">
          <cell r="S39296">
            <v>291215.40999999997</v>
          </cell>
        </row>
        <row r="39297">
          <cell r="S39297">
            <v>800000</v>
          </cell>
        </row>
        <row r="39298">
          <cell r="S39298">
            <v>1236277.45</v>
          </cell>
        </row>
        <row r="39299">
          <cell r="S39299">
            <v>757459</v>
          </cell>
        </row>
        <row r="39300">
          <cell r="S39300">
            <v>3127638.55</v>
          </cell>
        </row>
        <row r="39301">
          <cell r="S39301">
            <v>1271988.44</v>
          </cell>
        </row>
        <row r="39302">
          <cell r="S39302">
            <v>1124898.28</v>
          </cell>
        </row>
        <row r="39303">
          <cell r="S39303">
            <v>1391999.61</v>
          </cell>
        </row>
        <row r="39304">
          <cell r="S39304">
            <v>3930947</v>
          </cell>
        </row>
        <row r="39305">
          <cell r="S39305">
            <v>115776.66</v>
          </cell>
          <cell r="BB39305" t="str">
            <v>Oransje</v>
          </cell>
        </row>
        <row r="39306">
          <cell r="S39306">
            <v>2960000</v>
          </cell>
        </row>
        <row r="39307">
          <cell r="S39307">
            <v>2328510</v>
          </cell>
        </row>
        <row r="39308">
          <cell r="S39308">
            <v>1004971.98</v>
          </cell>
        </row>
        <row r="39309">
          <cell r="S39309">
            <v>738128</v>
          </cell>
        </row>
        <row r="39310">
          <cell r="S39310">
            <v>402670.37</v>
          </cell>
        </row>
        <row r="39311">
          <cell r="S39311">
            <v>989129</v>
          </cell>
        </row>
        <row r="39312">
          <cell r="S39312">
            <v>1681459.97</v>
          </cell>
        </row>
        <row r="39313">
          <cell r="S39313">
            <v>1545169</v>
          </cell>
        </row>
        <row r="39314">
          <cell r="S39314">
            <v>864113</v>
          </cell>
        </row>
        <row r="39315">
          <cell r="S39315">
            <v>554794</v>
          </cell>
        </row>
        <row r="39316">
          <cell r="S39316">
            <v>621683</v>
          </cell>
        </row>
        <row r="39317">
          <cell r="S39317">
            <v>946347</v>
          </cell>
        </row>
        <row r="39318">
          <cell r="S39318">
            <v>835531</v>
          </cell>
        </row>
        <row r="39319">
          <cell r="S39319">
            <v>2452600</v>
          </cell>
        </row>
        <row r="39320">
          <cell r="S39320">
            <v>1704000</v>
          </cell>
        </row>
        <row r="39321">
          <cell r="S39321">
            <v>553692</v>
          </cell>
        </row>
        <row r="39322">
          <cell r="S39322">
            <v>773612</v>
          </cell>
        </row>
        <row r="39323">
          <cell r="S39323">
            <v>951640.88</v>
          </cell>
        </row>
        <row r="39324">
          <cell r="S39324">
            <v>500000</v>
          </cell>
        </row>
        <row r="39325">
          <cell r="S39325">
            <v>69961.66</v>
          </cell>
        </row>
        <row r="39326">
          <cell r="S39326">
            <v>396803</v>
          </cell>
        </row>
        <row r="39327">
          <cell r="S39327">
            <v>802893</v>
          </cell>
        </row>
        <row r="39328">
          <cell r="S39328">
            <v>1410000</v>
          </cell>
          <cell r="BB39328" t="str">
            <v>Lys grønn</v>
          </cell>
        </row>
        <row r="39329">
          <cell r="S39329">
            <v>1647770</v>
          </cell>
          <cell r="BB39329" t="str">
            <v>Oransje</v>
          </cell>
        </row>
        <row r="39330">
          <cell r="S39330">
            <v>1122000</v>
          </cell>
        </row>
        <row r="39331">
          <cell r="S39331">
            <v>1656076</v>
          </cell>
          <cell r="BB39331" t="str">
            <v>Oransje</v>
          </cell>
        </row>
        <row r="39332">
          <cell r="S39332">
            <v>1595758</v>
          </cell>
        </row>
        <row r="39333">
          <cell r="S39333">
            <v>1506032.17</v>
          </cell>
        </row>
        <row r="39334">
          <cell r="S39334">
            <v>3300000</v>
          </cell>
        </row>
        <row r="39335">
          <cell r="S39335">
            <v>490503</v>
          </cell>
        </row>
        <row r="39336">
          <cell r="S39336">
            <v>1509276</v>
          </cell>
        </row>
        <row r="39337">
          <cell r="S39337">
            <v>1420885</v>
          </cell>
        </row>
        <row r="39338">
          <cell r="S39338">
            <v>1495450</v>
          </cell>
        </row>
        <row r="39339">
          <cell r="S39339">
            <v>890400.56</v>
          </cell>
        </row>
        <row r="39340">
          <cell r="S39340">
            <v>600000</v>
          </cell>
        </row>
        <row r="39341">
          <cell r="S39341">
            <v>825057</v>
          </cell>
          <cell r="BB39341" t="str">
            <v>Oransje</v>
          </cell>
        </row>
        <row r="39342">
          <cell r="S39342">
            <v>144697.75</v>
          </cell>
        </row>
        <row r="39343">
          <cell r="S39343">
            <v>1425537</v>
          </cell>
        </row>
        <row r="39344">
          <cell r="S39344">
            <v>2500000</v>
          </cell>
        </row>
        <row r="39345">
          <cell r="S39345">
            <v>1562695.2</v>
          </cell>
        </row>
        <row r="39346">
          <cell r="S39346">
            <v>1777500</v>
          </cell>
        </row>
        <row r="39347">
          <cell r="S39347">
            <v>1284000</v>
          </cell>
          <cell r="BB39347" t="str">
            <v>Oransje</v>
          </cell>
        </row>
        <row r="39348">
          <cell r="S39348">
            <v>1238849.2</v>
          </cell>
        </row>
        <row r="39349">
          <cell r="S39349">
            <v>121313</v>
          </cell>
        </row>
        <row r="39350">
          <cell r="S39350">
            <v>343462.12</v>
          </cell>
        </row>
        <row r="39351">
          <cell r="S39351">
            <v>3417489</v>
          </cell>
          <cell r="BB39351" t="str">
            <v>Gul</v>
          </cell>
        </row>
        <row r="39352">
          <cell r="S39352">
            <v>731497</v>
          </cell>
        </row>
        <row r="39353">
          <cell r="S39353">
            <v>2579089.65</v>
          </cell>
        </row>
        <row r="39354">
          <cell r="S39354">
            <v>589449</v>
          </cell>
        </row>
        <row r="39355">
          <cell r="S39355">
            <v>949907.8</v>
          </cell>
        </row>
        <row r="39356">
          <cell r="S39356">
            <v>2520000</v>
          </cell>
        </row>
        <row r="39357">
          <cell r="S39357">
            <v>612910.34</v>
          </cell>
        </row>
        <row r="39358">
          <cell r="S39358">
            <v>4445096</v>
          </cell>
        </row>
        <row r="39359">
          <cell r="S39359">
            <v>853562</v>
          </cell>
        </row>
        <row r="39360">
          <cell r="S39360">
            <v>499107.5</v>
          </cell>
        </row>
        <row r="39361">
          <cell r="S39361">
            <v>2290000</v>
          </cell>
        </row>
        <row r="39362">
          <cell r="S39362">
            <v>1798616</v>
          </cell>
        </row>
        <row r="39363">
          <cell r="S39363">
            <v>1041634</v>
          </cell>
        </row>
        <row r="39364">
          <cell r="S39364">
            <v>1745776</v>
          </cell>
          <cell r="BB39364" t="str">
            <v>Lys grønn</v>
          </cell>
        </row>
        <row r="39365">
          <cell r="S39365">
            <v>1612500</v>
          </cell>
        </row>
        <row r="39366">
          <cell r="S39366">
            <v>1509600</v>
          </cell>
        </row>
        <row r="39367">
          <cell r="S39367">
            <v>866000</v>
          </cell>
        </row>
        <row r="39368">
          <cell r="S39368">
            <v>750000</v>
          </cell>
        </row>
        <row r="39369">
          <cell r="S39369">
            <v>352001</v>
          </cell>
        </row>
        <row r="39370">
          <cell r="S39370">
            <v>990747</v>
          </cell>
          <cell r="BB39370" t="str">
            <v>Rød</v>
          </cell>
        </row>
        <row r="39371">
          <cell r="S39371">
            <v>1393551.75</v>
          </cell>
        </row>
        <row r="39372">
          <cell r="S39372">
            <v>808575.13</v>
          </cell>
        </row>
        <row r="39373">
          <cell r="S39373">
            <v>421000</v>
          </cell>
        </row>
        <row r="39374">
          <cell r="S39374">
            <v>629556.69999999995</v>
          </cell>
        </row>
        <row r="39375">
          <cell r="S39375">
            <v>455621</v>
          </cell>
        </row>
        <row r="39376">
          <cell r="S39376">
            <v>688805.89</v>
          </cell>
        </row>
        <row r="39377">
          <cell r="S39377">
            <v>209354</v>
          </cell>
          <cell r="BB39377" t="str">
            <v>Oransje</v>
          </cell>
        </row>
        <row r="39378">
          <cell r="S39378">
            <v>650000</v>
          </cell>
        </row>
        <row r="39379">
          <cell r="S39379">
            <v>300283.96000000002</v>
          </cell>
        </row>
        <row r="39380">
          <cell r="S39380">
            <v>1195425</v>
          </cell>
        </row>
        <row r="39381">
          <cell r="S39381">
            <v>1800268</v>
          </cell>
        </row>
        <row r="39382">
          <cell r="S39382">
            <v>1952000</v>
          </cell>
        </row>
        <row r="39383">
          <cell r="S39383">
            <v>999098.64</v>
          </cell>
        </row>
        <row r="39384">
          <cell r="S39384">
            <v>988290</v>
          </cell>
        </row>
        <row r="39385">
          <cell r="S39385">
            <v>1036558</v>
          </cell>
        </row>
        <row r="39386">
          <cell r="S39386">
            <v>836100.49</v>
          </cell>
        </row>
        <row r="39387">
          <cell r="S39387">
            <v>1114424.1299999999</v>
          </cell>
        </row>
        <row r="39388">
          <cell r="S39388">
            <v>781526</v>
          </cell>
        </row>
        <row r="39389">
          <cell r="S39389">
            <v>710031.35999999999</v>
          </cell>
        </row>
        <row r="39390">
          <cell r="S39390">
            <v>1277665.49</v>
          </cell>
        </row>
        <row r="39391">
          <cell r="S39391">
            <v>1379564.09</v>
          </cell>
        </row>
        <row r="39392">
          <cell r="S39392">
            <v>692604</v>
          </cell>
        </row>
        <row r="39393">
          <cell r="S39393">
            <v>873789</v>
          </cell>
        </row>
        <row r="39394">
          <cell r="S39394">
            <v>2442474</v>
          </cell>
        </row>
        <row r="39395">
          <cell r="S39395">
            <v>1212167</v>
          </cell>
        </row>
        <row r="39396">
          <cell r="S39396">
            <v>306104.46000000002</v>
          </cell>
        </row>
        <row r="39397">
          <cell r="S39397">
            <v>2149759</v>
          </cell>
        </row>
        <row r="39398">
          <cell r="S39398">
            <v>1152653</v>
          </cell>
        </row>
        <row r="39399">
          <cell r="S39399">
            <v>1883234</v>
          </cell>
        </row>
        <row r="39400">
          <cell r="S39400">
            <v>1179618</v>
          </cell>
        </row>
        <row r="39401">
          <cell r="S39401">
            <v>6150000</v>
          </cell>
        </row>
        <row r="39402">
          <cell r="S39402">
            <v>702999.16</v>
          </cell>
        </row>
        <row r="39403">
          <cell r="S39403">
            <v>1300000</v>
          </cell>
        </row>
        <row r="39404">
          <cell r="S39404">
            <v>1266000</v>
          </cell>
        </row>
        <row r="39405">
          <cell r="S39405">
            <v>440322</v>
          </cell>
        </row>
        <row r="39406">
          <cell r="S39406">
            <v>1774711</v>
          </cell>
        </row>
        <row r="39407">
          <cell r="S39407">
            <v>1231722.19</v>
          </cell>
        </row>
        <row r="39408">
          <cell r="S39408">
            <v>1044976</v>
          </cell>
        </row>
        <row r="39409">
          <cell r="S39409">
            <v>1746116</v>
          </cell>
        </row>
        <row r="39410">
          <cell r="S39410">
            <v>4306110</v>
          </cell>
        </row>
        <row r="39411">
          <cell r="S39411">
            <v>929926</v>
          </cell>
        </row>
        <row r="39412">
          <cell r="S39412">
            <v>644783</v>
          </cell>
        </row>
        <row r="39413">
          <cell r="S39413">
            <v>400522.23</v>
          </cell>
          <cell r="BB39413" t="str">
            <v>Rød</v>
          </cell>
        </row>
        <row r="39414">
          <cell r="S39414">
            <v>165505.34</v>
          </cell>
        </row>
        <row r="39415">
          <cell r="S39415">
            <v>1257682.51</v>
          </cell>
        </row>
        <row r="39416">
          <cell r="S39416">
            <v>890210</v>
          </cell>
        </row>
        <row r="39417">
          <cell r="S39417">
            <v>5665905</v>
          </cell>
        </row>
        <row r="39418">
          <cell r="S39418">
            <v>992917</v>
          </cell>
        </row>
        <row r="39419">
          <cell r="S39419">
            <v>1911856</v>
          </cell>
        </row>
        <row r="39420">
          <cell r="S39420">
            <v>1365562</v>
          </cell>
        </row>
        <row r="39421">
          <cell r="S39421">
            <v>2700087</v>
          </cell>
          <cell r="BB39421" t="str">
            <v>Oransje</v>
          </cell>
        </row>
        <row r="39422">
          <cell r="S39422">
            <v>73133</v>
          </cell>
        </row>
        <row r="39423">
          <cell r="S39423">
            <v>1763876.32</v>
          </cell>
        </row>
        <row r="39424">
          <cell r="S39424">
            <v>1297999.1299999999</v>
          </cell>
        </row>
        <row r="39425">
          <cell r="S39425">
            <v>1435588.75</v>
          </cell>
        </row>
        <row r="39426">
          <cell r="S39426">
            <v>559477</v>
          </cell>
        </row>
        <row r="39427">
          <cell r="S39427">
            <v>828458</v>
          </cell>
        </row>
        <row r="39428">
          <cell r="S39428">
            <v>1369048</v>
          </cell>
          <cell r="BB39428" t="str">
            <v>Oransje</v>
          </cell>
        </row>
        <row r="39429">
          <cell r="S39429">
            <v>1091522</v>
          </cell>
          <cell r="BB39429" t="str">
            <v>Oransje</v>
          </cell>
        </row>
        <row r="39430">
          <cell r="S39430">
            <v>1135196.56</v>
          </cell>
        </row>
        <row r="39431">
          <cell r="S39431">
            <v>495845</v>
          </cell>
        </row>
        <row r="39432">
          <cell r="S39432">
            <v>892021</v>
          </cell>
        </row>
        <row r="39433">
          <cell r="S39433">
            <v>1650552.93</v>
          </cell>
        </row>
        <row r="39434">
          <cell r="S39434">
            <v>1273000</v>
          </cell>
        </row>
        <row r="39435">
          <cell r="S39435">
            <v>475060.63</v>
          </cell>
          <cell r="BB39435" t="str">
            <v>Oransje</v>
          </cell>
        </row>
        <row r="39436">
          <cell r="S39436">
            <v>97526</v>
          </cell>
        </row>
        <row r="39437">
          <cell r="S39437">
            <v>1587918</v>
          </cell>
        </row>
        <row r="39438">
          <cell r="S39438">
            <v>3694000</v>
          </cell>
        </row>
        <row r="39439">
          <cell r="S39439">
            <v>1159000</v>
          </cell>
        </row>
        <row r="39440">
          <cell r="S39440">
            <v>1348855.13</v>
          </cell>
        </row>
        <row r="39441">
          <cell r="S39441">
            <v>578597</v>
          </cell>
        </row>
        <row r="39442">
          <cell r="S39442">
            <v>1178895</v>
          </cell>
        </row>
        <row r="39443">
          <cell r="S39443">
            <v>2386943</v>
          </cell>
          <cell r="BB39443" t="str">
            <v>Gul</v>
          </cell>
        </row>
        <row r="39444">
          <cell r="S39444">
            <v>886286.42</v>
          </cell>
        </row>
        <row r="39445">
          <cell r="S39445">
            <v>4150000</v>
          </cell>
        </row>
        <row r="39446">
          <cell r="S39446">
            <v>500032.45</v>
          </cell>
        </row>
        <row r="39447">
          <cell r="S39447">
            <v>1750000</v>
          </cell>
        </row>
        <row r="39448">
          <cell r="S39448">
            <v>627257.88</v>
          </cell>
        </row>
        <row r="39449">
          <cell r="S39449">
            <v>1077775</v>
          </cell>
        </row>
        <row r="39450">
          <cell r="S39450">
            <v>1106836</v>
          </cell>
        </row>
        <row r="39451">
          <cell r="S39451">
            <v>925099</v>
          </cell>
        </row>
        <row r="39452">
          <cell r="S39452">
            <v>1700920</v>
          </cell>
        </row>
        <row r="39453">
          <cell r="S39453">
            <v>1418072</v>
          </cell>
        </row>
        <row r="39454">
          <cell r="S39454">
            <v>1908000</v>
          </cell>
        </row>
        <row r="39455">
          <cell r="S39455">
            <v>2361921</v>
          </cell>
        </row>
        <row r="39456">
          <cell r="S39456">
            <v>3131422.16</v>
          </cell>
        </row>
        <row r="39457">
          <cell r="S39457">
            <v>1385842</v>
          </cell>
        </row>
        <row r="39458">
          <cell r="S39458">
            <v>49000</v>
          </cell>
        </row>
        <row r="39459">
          <cell r="S39459">
            <v>878123</v>
          </cell>
        </row>
        <row r="39460">
          <cell r="S39460">
            <v>1377275</v>
          </cell>
        </row>
        <row r="39461">
          <cell r="S39461">
            <v>1907970</v>
          </cell>
        </row>
        <row r="39462">
          <cell r="S39462">
            <v>582074</v>
          </cell>
        </row>
        <row r="39463">
          <cell r="S39463">
            <v>895830</v>
          </cell>
        </row>
        <row r="39464">
          <cell r="S39464">
            <v>7750000</v>
          </cell>
        </row>
        <row r="39465">
          <cell r="S39465">
            <v>1147770</v>
          </cell>
        </row>
        <row r="39466">
          <cell r="S39466">
            <v>2067664</v>
          </cell>
        </row>
        <row r="39467">
          <cell r="S39467">
            <v>2050663</v>
          </cell>
        </row>
        <row r="39468">
          <cell r="S39468">
            <v>1589860.42</v>
          </cell>
        </row>
        <row r="39469">
          <cell r="S39469">
            <v>470284</v>
          </cell>
        </row>
        <row r="39470">
          <cell r="S39470">
            <v>1657728</v>
          </cell>
        </row>
        <row r="39471">
          <cell r="S39471">
            <v>416017.32</v>
          </cell>
        </row>
        <row r="39472">
          <cell r="S39472">
            <v>1249091.97</v>
          </cell>
        </row>
        <row r="39473">
          <cell r="S39473">
            <v>314900</v>
          </cell>
        </row>
        <row r="39474">
          <cell r="S39474">
            <v>1582337.76</v>
          </cell>
        </row>
        <row r="39475">
          <cell r="S39475">
            <v>729314.95</v>
          </cell>
        </row>
        <row r="39476">
          <cell r="S39476">
            <v>318064.21000000002</v>
          </cell>
        </row>
        <row r="39477">
          <cell r="S39477">
            <v>3987060.26</v>
          </cell>
        </row>
        <row r="39478">
          <cell r="S39478">
            <v>188500</v>
          </cell>
        </row>
        <row r="39479">
          <cell r="S39479">
            <v>1197643.5</v>
          </cell>
        </row>
        <row r="39480">
          <cell r="S39480">
            <v>1016693.83</v>
          </cell>
        </row>
        <row r="39481">
          <cell r="S39481">
            <v>1104801.1100000001</v>
          </cell>
        </row>
        <row r="39482">
          <cell r="S39482">
            <v>678225.99</v>
          </cell>
        </row>
        <row r="39483">
          <cell r="S39483">
            <v>139818</v>
          </cell>
        </row>
        <row r="39484">
          <cell r="S39484">
            <v>611896.30000000005</v>
          </cell>
        </row>
        <row r="39485">
          <cell r="S39485">
            <v>647081</v>
          </cell>
        </row>
        <row r="39486">
          <cell r="S39486">
            <v>1488471</v>
          </cell>
        </row>
        <row r="39487">
          <cell r="S39487">
            <v>615361</v>
          </cell>
        </row>
        <row r="39488">
          <cell r="S39488">
            <v>3624000</v>
          </cell>
        </row>
        <row r="39489">
          <cell r="S39489">
            <v>330151.94</v>
          </cell>
        </row>
        <row r="39490">
          <cell r="S39490">
            <v>777693</v>
          </cell>
        </row>
        <row r="39491">
          <cell r="S39491">
            <v>3828000</v>
          </cell>
        </row>
        <row r="39492">
          <cell r="S39492">
            <v>2078805.75</v>
          </cell>
        </row>
        <row r="39493">
          <cell r="S39493">
            <v>879847.39</v>
          </cell>
          <cell r="BB39493" t="str">
            <v>Gul</v>
          </cell>
        </row>
        <row r="39494">
          <cell r="S39494">
            <v>575944</v>
          </cell>
        </row>
        <row r="39495">
          <cell r="S39495">
            <v>589534</v>
          </cell>
        </row>
        <row r="39496">
          <cell r="S39496">
            <v>303448</v>
          </cell>
          <cell r="BB39496" t="str">
            <v>Grønn</v>
          </cell>
        </row>
        <row r="39497">
          <cell r="S39497">
            <v>1748043.72</v>
          </cell>
        </row>
        <row r="39498">
          <cell r="S39498">
            <v>2520000</v>
          </cell>
        </row>
        <row r="39499">
          <cell r="S39499">
            <v>2789001.16</v>
          </cell>
        </row>
        <row r="39500">
          <cell r="S39500">
            <v>1296075.94</v>
          </cell>
        </row>
        <row r="39501">
          <cell r="S39501">
            <v>1435555.11</v>
          </cell>
        </row>
        <row r="39502">
          <cell r="S39502">
            <v>1800000</v>
          </cell>
        </row>
        <row r="39503">
          <cell r="S39503">
            <v>1979075.69</v>
          </cell>
        </row>
        <row r="39504">
          <cell r="S39504">
            <v>1800000</v>
          </cell>
        </row>
        <row r="39505">
          <cell r="S39505">
            <v>1411862</v>
          </cell>
        </row>
        <row r="39506">
          <cell r="S39506">
            <v>1589437</v>
          </cell>
        </row>
        <row r="39507">
          <cell r="S39507">
            <v>1823917</v>
          </cell>
          <cell r="BB39507" t="str">
            <v>Gul</v>
          </cell>
        </row>
        <row r="39508">
          <cell r="S39508">
            <v>690291</v>
          </cell>
        </row>
        <row r="39509">
          <cell r="S39509">
            <v>1400000</v>
          </cell>
        </row>
        <row r="39510">
          <cell r="S39510">
            <v>1709397</v>
          </cell>
        </row>
        <row r="39511">
          <cell r="S39511">
            <v>995587</v>
          </cell>
        </row>
        <row r="39512">
          <cell r="S39512">
            <v>1728178</v>
          </cell>
        </row>
        <row r="39513">
          <cell r="S39513">
            <v>710000</v>
          </cell>
        </row>
        <row r="39514">
          <cell r="S39514">
            <v>768914</v>
          </cell>
        </row>
        <row r="39515">
          <cell r="S39515">
            <v>705778</v>
          </cell>
        </row>
        <row r="39516">
          <cell r="S39516">
            <v>3158930.62</v>
          </cell>
        </row>
        <row r="39517">
          <cell r="S39517">
            <v>1392893.11</v>
          </cell>
        </row>
        <row r="39518">
          <cell r="S39518">
            <v>291831</v>
          </cell>
        </row>
        <row r="39519">
          <cell r="S39519">
            <v>974695.87</v>
          </cell>
        </row>
        <row r="39520">
          <cell r="S39520">
            <v>380000</v>
          </cell>
        </row>
        <row r="39521">
          <cell r="S39521">
            <v>708900</v>
          </cell>
        </row>
        <row r="39522">
          <cell r="S39522">
            <v>182081.52</v>
          </cell>
        </row>
        <row r="39523">
          <cell r="S39523">
            <v>432905.26</v>
          </cell>
        </row>
        <row r="39524">
          <cell r="S39524">
            <v>1446000</v>
          </cell>
        </row>
        <row r="39525">
          <cell r="S39525">
            <v>1320000</v>
          </cell>
        </row>
        <row r="39526">
          <cell r="S39526">
            <v>472333</v>
          </cell>
        </row>
        <row r="39527">
          <cell r="S39527">
            <v>965884</v>
          </cell>
        </row>
        <row r="39528">
          <cell r="S39528">
            <v>2100000</v>
          </cell>
        </row>
        <row r="39529">
          <cell r="S39529">
            <v>1465996</v>
          </cell>
        </row>
        <row r="39530">
          <cell r="S39530">
            <v>401332.5</v>
          </cell>
        </row>
        <row r="39531">
          <cell r="S39531">
            <v>1552622</v>
          </cell>
        </row>
        <row r="39532">
          <cell r="S39532">
            <v>536511.78</v>
          </cell>
        </row>
        <row r="39533">
          <cell r="S39533">
            <v>391830</v>
          </cell>
        </row>
        <row r="39534">
          <cell r="S39534">
            <v>1136065</v>
          </cell>
        </row>
        <row r="39535">
          <cell r="S39535">
            <v>453325.71</v>
          </cell>
        </row>
        <row r="39536">
          <cell r="S39536">
            <v>1495670</v>
          </cell>
        </row>
        <row r="39537">
          <cell r="S39537">
            <v>460768.82</v>
          </cell>
        </row>
        <row r="39538">
          <cell r="S39538">
            <v>1189016</v>
          </cell>
        </row>
        <row r="39539">
          <cell r="S39539">
            <v>1027026</v>
          </cell>
        </row>
        <row r="39540">
          <cell r="S39540">
            <v>672000</v>
          </cell>
        </row>
        <row r="39541">
          <cell r="S39541">
            <v>219000.48</v>
          </cell>
        </row>
        <row r="39542">
          <cell r="S39542">
            <v>544679.57999999996</v>
          </cell>
        </row>
        <row r="39543">
          <cell r="S39543">
            <v>499811.25</v>
          </cell>
        </row>
        <row r="39544">
          <cell r="S39544">
            <v>969017.38</v>
          </cell>
          <cell r="BB39544" t="str">
            <v>Rød</v>
          </cell>
        </row>
        <row r="39545">
          <cell r="S39545">
            <v>1099762</v>
          </cell>
        </row>
        <row r="39546">
          <cell r="S39546">
            <v>1422267.09</v>
          </cell>
        </row>
        <row r="39547">
          <cell r="S39547">
            <v>1518684</v>
          </cell>
        </row>
        <row r="39548">
          <cell r="S39548">
            <v>2272500</v>
          </cell>
        </row>
        <row r="39549">
          <cell r="S39549">
            <v>2272500</v>
          </cell>
        </row>
        <row r="39550">
          <cell r="S39550">
            <v>4068850.64</v>
          </cell>
        </row>
        <row r="39551">
          <cell r="S39551">
            <v>857582.41</v>
          </cell>
        </row>
        <row r="39552">
          <cell r="S39552">
            <v>2502000</v>
          </cell>
        </row>
        <row r="39553">
          <cell r="S39553">
            <v>914437</v>
          </cell>
          <cell r="BB39553" t="str">
            <v>Oransje</v>
          </cell>
        </row>
        <row r="39554">
          <cell r="S39554">
            <v>422343</v>
          </cell>
        </row>
        <row r="39555">
          <cell r="S39555">
            <v>1143113.7</v>
          </cell>
          <cell r="BB39555" t="str">
            <v>Oransje</v>
          </cell>
        </row>
        <row r="39556">
          <cell r="S39556">
            <v>266094.05</v>
          </cell>
        </row>
        <row r="39557">
          <cell r="S39557">
            <v>410179.61</v>
          </cell>
        </row>
        <row r="39558">
          <cell r="S39558">
            <v>1268000</v>
          </cell>
        </row>
        <row r="39559">
          <cell r="S39559">
            <v>561219</v>
          </cell>
        </row>
        <row r="39560">
          <cell r="S39560">
            <v>657740</v>
          </cell>
        </row>
        <row r="39561">
          <cell r="S39561">
            <v>2247946.4300000002</v>
          </cell>
        </row>
        <row r="39562">
          <cell r="S39562">
            <v>3996947</v>
          </cell>
        </row>
        <row r="39563">
          <cell r="S39563">
            <v>2903195.28</v>
          </cell>
        </row>
        <row r="39564">
          <cell r="S39564">
            <v>600550.42000000004</v>
          </cell>
          <cell r="BB39564" t="str">
            <v>Oransje</v>
          </cell>
        </row>
        <row r="39565">
          <cell r="S39565">
            <v>800000</v>
          </cell>
        </row>
        <row r="39566">
          <cell r="S39566">
            <v>976196</v>
          </cell>
        </row>
        <row r="39567">
          <cell r="S39567">
            <v>1720240.41</v>
          </cell>
        </row>
        <row r="39568">
          <cell r="S39568">
            <v>1619653.09</v>
          </cell>
        </row>
        <row r="39569">
          <cell r="S39569">
            <v>1387945</v>
          </cell>
          <cell r="BB39569" t="str">
            <v>Oransje</v>
          </cell>
        </row>
        <row r="39570">
          <cell r="S39570">
            <v>1052500</v>
          </cell>
        </row>
        <row r="39571">
          <cell r="S39571">
            <v>1025000</v>
          </cell>
        </row>
        <row r="39572">
          <cell r="S39572">
            <v>1330000</v>
          </cell>
        </row>
        <row r="39573">
          <cell r="S39573">
            <v>1242266</v>
          </cell>
        </row>
        <row r="39574">
          <cell r="S39574">
            <v>567177.54</v>
          </cell>
        </row>
        <row r="39575">
          <cell r="S39575">
            <v>1000000</v>
          </cell>
        </row>
        <row r="39576">
          <cell r="S39576">
            <v>475163.46</v>
          </cell>
        </row>
        <row r="39577">
          <cell r="S39577">
            <v>1299736.71</v>
          </cell>
        </row>
        <row r="39578">
          <cell r="S39578">
            <v>1150000</v>
          </cell>
        </row>
        <row r="39579">
          <cell r="S39579">
            <v>385590</v>
          </cell>
        </row>
        <row r="39580">
          <cell r="S39580">
            <v>482815.9</v>
          </cell>
        </row>
        <row r="39581">
          <cell r="S39581">
            <v>1159776</v>
          </cell>
        </row>
        <row r="39582">
          <cell r="S39582">
            <v>889038</v>
          </cell>
        </row>
        <row r="39583">
          <cell r="S39583">
            <v>976571.33</v>
          </cell>
        </row>
        <row r="39584">
          <cell r="S39584">
            <v>854425</v>
          </cell>
        </row>
        <row r="39585">
          <cell r="S39585">
            <v>954238.13</v>
          </cell>
        </row>
        <row r="39586">
          <cell r="S39586">
            <v>594412.19999999995</v>
          </cell>
        </row>
        <row r="39587">
          <cell r="S39587">
            <v>27353</v>
          </cell>
        </row>
        <row r="39588">
          <cell r="S39588">
            <v>1058642.93</v>
          </cell>
        </row>
        <row r="39589">
          <cell r="S39589">
            <v>716987</v>
          </cell>
        </row>
        <row r="39590">
          <cell r="S39590">
            <v>1700312.8</v>
          </cell>
        </row>
        <row r="39591">
          <cell r="S39591">
            <v>983132.08</v>
          </cell>
        </row>
        <row r="39592">
          <cell r="S39592">
            <v>1349227.59</v>
          </cell>
        </row>
        <row r="39593">
          <cell r="S39593">
            <v>2779683</v>
          </cell>
        </row>
        <row r="39594">
          <cell r="S39594">
            <v>1224910</v>
          </cell>
        </row>
        <row r="39595">
          <cell r="S39595">
            <v>967447</v>
          </cell>
        </row>
        <row r="39596">
          <cell r="S39596">
            <v>4314000</v>
          </cell>
        </row>
        <row r="39597">
          <cell r="S39597">
            <v>400000</v>
          </cell>
        </row>
        <row r="39598">
          <cell r="S39598">
            <v>400000</v>
          </cell>
          <cell r="BB39598" t="str">
            <v>Grønn</v>
          </cell>
        </row>
        <row r="39599">
          <cell r="S39599">
            <v>1202641.98</v>
          </cell>
        </row>
        <row r="39600">
          <cell r="S39600">
            <v>1245804</v>
          </cell>
        </row>
        <row r="39601">
          <cell r="S39601">
            <v>1049223</v>
          </cell>
        </row>
        <row r="39602">
          <cell r="S39602">
            <v>3250000</v>
          </cell>
        </row>
        <row r="39603">
          <cell r="S39603">
            <v>822258</v>
          </cell>
        </row>
        <row r="39604">
          <cell r="S39604">
            <v>1410000</v>
          </cell>
        </row>
        <row r="39605">
          <cell r="S39605">
            <v>378779.1</v>
          </cell>
        </row>
        <row r="39606">
          <cell r="S39606">
            <v>654772.68000000005</v>
          </cell>
        </row>
        <row r="39607">
          <cell r="S39607">
            <v>28777.11</v>
          </cell>
        </row>
        <row r="39608">
          <cell r="S39608">
            <v>2000000</v>
          </cell>
        </row>
        <row r="39609">
          <cell r="S39609">
            <v>1285196</v>
          </cell>
        </row>
        <row r="39610">
          <cell r="S39610">
            <v>1744847.86</v>
          </cell>
        </row>
        <row r="39611">
          <cell r="S39611">
            <v>1710000</v>
          </cell>
          <cell r="BB39611" t="str">
            <v>Rød</v>
          </cell>
        </row>
        <row r="39612">
          <cell r="S39612">
            <v>1631285</v>
          </cell>
        </row>
        <row r="39613">
          <cell r="S39613">
            <v>930000</v>
          </cell>
        </row>
        <row r="39614">
          <cell r="S39614">
            <v>1560266</v>
          </cell>
        </row>
        <row r="39615">
          <cell r="S39615">
            <v>409836.64</v>
          </cell>
        </row>
        <row r="39616">
          <cell r="S39616">
            <v>1902035</v>
          </cell>
        </row>
        <row r="39617">
          <cell r="S39617">
            <v>1298329</v>
          </cell>
        </row>
        <row r="39618">
          <cell r="S39618">
            <v>1097213.79</v>
          </cell>
        </row>
        <row r="39619">
          <cell r="S39619">
            <v>2101347</v>
          </cell>
          <cell r="BB39619" t="str">
            <v>Oransje</v>
          </cell>
        </row>
        <row r="39620">
          <cell r="S39620">
            <v>585159</v>
          </cell>
        </row>
        <row r="39621">
          <cell r="S39621">
            <v>2865466</v>
          </cell>
          <cell r="BB39621" t="str">
            <v>Oransje</v>
          </cell>
        </row>
        <row r="39622">
          <cell r="S39622">
            <v>3373776</v>
          </cell>
          <cell r="BB39622" t="str">
            <v>Lys grønn</v>
          </cell>
        </row>
        <row r="39623">
          <cell r="S39623">
            <v>2316219</v>
          </cell>
        </row>
        <row r="39624">
          <cell r="S39624">
            <v>980175</v>
          </cell>
        </row>
        <row r="39625">
          <cell r="S39625">
            <v>2454638</v>
          </cell>
        </row>
        <row r="39626">
          <cell r="S39626">
            <v>714556</v>
          </cell>
        </row>
        <row r="39627">
          <cell r="S39627">
            <v>-910.66</v>
          </cell>
        </row>
        <row r="39628">
          <cell r="S39628">
            <v>400000</v>
          </cell>
        </row>
        <row r="39629">
          <cell r="S39629">
            <v>900000</v>
          </cell>
          <cell r="BB39629" t="str">
            <v>Gul</v>
          </cell>
        </row>
        <row r="39630">
          <cell r="S39630">
            <v>1250000</v>
          </cell>
        </row>
        <row r="39631">
          <cell r="S39631">
            <v>350070</v>
          </cell>
        </row>
        <row r="39632">
          <cell r="S39632">
            <v>1150000</v>
          </cell>
        </row>
        <row r="39633">
          <cell r="S39633">
            <v>938131</v>
          </cell>
        </row>
        <row r="39634">
          <cell r="S39634">
            <v>1039092.5</v>
          </cell>
        </row>
        <row r="39635">
          <cell r="S39635">
            <v>1983122</v>
          </cell>
        </row>
        <row r="39636">
          <cell r="S39636">
            <v>495172.72</v>
          </cell>
        </row>
        <row r="39637">
          <cell r="S39637">
            <v>2500000</v>
          </cell>
        </row>
        <row r="39638">
          <cell r="S39638">
            <v>62461</v>
          </cell>
        </row>
        <row r="39639">
          <cell r="S39639">
            <v>1446643.27</v>
          </cell>
        </row>
        <row r="39640">
          <cell r="S39640">
            <v>2500000</v>
          </cell>
        </row>
        <row r="39641">
          <cell r="S39641">
            <v>5082573.3499999996</v>
          </cell>
        </row>
        <row r="39642">
          <cell r="S39642">
            <v>759830.35</v>
          </cell>
        </row>
        <row r="39643">
          <cell r="S39643">
            <v>738382.28</v>
          </cell>
        </row>
        <row r="39644">
          <cell r="S39644">
            <v>499865.5</v>
          </cell>
        </row>
        <row r="39645">
          <cell r="S39645">
            <v>777884</v>
          </cell>
        </row>
        <row r="39646">
          <cell r="S39646">
            <v>891372</v>
          </cell>
        </row>
        <row r="39647">
          <cell r="S39647">
            <v>223713</v>
          </cell>
        </row>
        <row r="39648">
          <cell r="S39648">
            <v>4410000</v>
          </cell>
          <cell r="BB39648" t="str">
            <v>Grønn</v>
          </cell>
        </row>
        <row r="39649">
          <cell r="S39649">
            <v>2045932</v>
          </cell>
        </row>
        <row r="39650">
          <cell r="S39650">
            <v>1733349</v>
          </cell>
        </row>
        <row r="39651">
          <cell r="S39651">
            <v>720032</v>
          </cell>
        </row>
        <row r="39652">
          <cell r="S39652">
            <v>574477</v>
          </cell>
        </row>
        <row r="39653">
          <cell r="S39653">
            <v>846000</v>
          </cell>
        </row>
        <row r="39654">
          <cell r="S39654">
            <v>2314784</v>
          </cell>
        </row>
        <row r="39655">
          <cell r="S39655">
            <v>1690468</v>
          </cell>
          <cell r="BB39655" t="str">
            <v>Gul</v>
          </cell>
        </row>
        <row r="39656">
          <cell r="S39656">
            <v>1399837</v>
          </cell>
        </row>
        <row r="39657">
          <cell r="S39657">
            <v>275710</v>
          </cell>
        </row>
        <row r="39658">
          <cell r="S39658">
            <v>1336150</v>
          </cell>
        </row>
        <row r="39659">
          <cell r="S39659">
            <v>903557</v>
          </cell>
        </row>
        <row r="39660">
          <cell r="S39660">
            <v>994555</v>
          </cell>
        </row>
        <row r="39661">
          <cell r="S39661">
            <v>810707</v>
          </cell>
          <cell r="BB39661" t="str">
            <v>Lys grønn</v>
          </cell>
        </row>
        <row r="39662">
          <cell r="S39662">
            <v>922312</v>
          </cell>
        </row>
        <row r="39663">
          <cell r="S39663">
            <v>1105107</v>
          </cell>
        </row>
        <row r="39664">
          <cell r="S39664">
            <v>900000</v>
          </cell>
        </row>
        <row r="39665">
          <cell r="S39665">
            <v>1189411.31</v>
          </cell>
        </row>
        <row r="39666">
          <cell r="S39666">
            <v>1983171</v>
          </cell>
        </row>
        <row r="39667">
          <cell r="S39667">
            <v>1254162</v>
          </cell>
        </row>
        <row r="39668">
          <cell r="S39668">
            <v>199819</v>
          </cell>
        </row>
        <row r="39669">
          <cell r="S39669">
            <v>633675</v>
          </cell>
        </row>
        <row r="39670">
          <cell r="S39670">
            <v>721263</v>
          </cell>
        </row>
        <row r="39671">
          <cell r="S39671">
            <v>276003</v>
          </cell>
        </row>
        <row r="39672">
          <cell r="S39672">
            <v>463250</v>
          </cell>
        </row>
        <row r="39673">
          <cell r="S39673">
            <v>1829979</v>
          </cell>
        </row>
        <row r="39674">
          <cell r="S39674">
            <v>582040</v>
          </cell>
        </row>
        <row r="39675">
          <cell r="S39675">
            <v>1822541</v>
          </cell>
        </row>
        <row r="39676">
          <cell r="S39676">
            <v>889732.72</v>
          </cell>
        </row>
        <row r="39677">
          <cell r="S39677">
            <v>1012053</v>
          </cell>
        </row>
        <row r="39678">
          <cell r="S39678">
            <v>449943</v>
          </cell>
        </row>
        <row r="39679">
          <cell r="S39679">
            <v>787660</v>
          </cell>
        </row>
        <row r="39680">
          <cell r="S39680">
            <v>796949</v>
          </cell>
        </row>
        <row r="39681">
          <cell r="S39681">
            <v>981231</v>
          </cell>
        </row>
        <row r="39682">
          <cell r="S39682">
            <v>1220392</v>
          </cell>
          <cell r="BB39682" t="str">
            <v>Oransje</v>
          </cell>
        </row>
        <row r="39683">
          <cell r="S39683">
            <v>1011927</v>
          </cell>
          <cell r="BB39683" t="str">
            <v>Gul</v>
          </cell>
        </row>
        <row r="39684">
          <cell r="S39684">
            <v>2487039</v>
          </cell>
        </row>
        <row r="39685">
          <cell r="S39685">
            <v>771406</v>
          </cell>
        </row>
        <row r="39686">
          <cell r="S39686">
            <v>1806306</v>
          </cell>
        </row>
        <row r="39687">
          <cell r="S39687">
            <v>423936.31</v>
          </cell>
        </row>
        <row r="39688">
          <cell r="S39688">
            <v>2291558</v>
          </cell>
          <cell r="BB39688" t="str">
            <v>Grønn</v>
          </cell>
        </row>
        <row r="39689">
          <cell r="S39689">
            <v>566362</v>
          </cell>
        </row>
        <row r="39690">
          <cell r="S39690">
            <v>676081</v>
          </cell>
          <cell r="BB39690" t="str">
            <v>Rød</v>
          </cell>
        </row>
        <row r="39691">
          <cell r="S39691">
            <v>312898</v>
          </cell>
        </row>
        <row r="39692">
          <cell r="S39692">
            <v>1348193</v>
          </cell>
        </row>
        <row r="39693">
          <cell r="S39693">
            <v>2168963.85</v>
          </cell>
        </row>
        <row r="39694">
          <cell r="S39694">
            <v>362020</v>
          </cell>
          <cell r="BB39694" t="str">
            <v>Oransje</v>
          </cell>
        </row>
        <row r="39695">
          <cell r="S39695">
            <v>290889</v>
          </cell>
        </row>
        <row r="39696">
          <cell r="S39696">
            <v>2044259</v>
          </cell>
        </row>
        <row r="39697">
          <cell r="S39697">
            <v>735921</v>
          </cell>
        </row>
        <row r="39698">
          <cell r="S39698">
            <v>1409822</v>
          </cell>
        </row>
        <row r="39699">
          <cell r="S39699">
            <v>1986000</v>
          </cell>
        </row>
        <row r="39700">
          <cell r="S39700">
            <v>1872000</v>
          </cell>
        </row>
        <row r="39701">
          <cell r="S39701">
            <v>1444747.3</v>
          </cell>
          <cell r="BB39701" t="str">
            <v>Rød</v>
          </cell>
        </row>
        <row r="39702">
          <cell r="S39702">
            <v>2000000</v>
          </cell>
        </row>
        <row r="39703">
          <cell r="S39703">
            <v>2000000</v>
          </cell>
        </row>
        <row r="39704">
          <cell r="S39704">
            <v>1390539.05</v>
          </cell>
        </row>
        <row r="39705">
          <cell r="S39705">
            <v>308289.13</v>
          </cell>
        </row>
        <row r="39706">
          <cell r="S39706">
            <v>468207</v>
          </cell>
        </row>
        <row r="39707">
          <cell r="S39707">
            <v>730803.27</v>
          </cell>
        </row>
        <row r="39708">
          <cell r="S39708">
            <v>423472.46</v>
          </cell>
        </row>
        <row r="39709">
          <cell r="S39709">
            <v>5568727</v>
          </cell>
        </row>
        <row r="39710">
          <cell r="S39710">
            <v>4368000</v>
          </cell>
        </row>
        <row r="39711">
          <cell r="S39711">
            <v>46000</v>
          </cell>
        </row>
        <row r="39712">
          <cell r="S39712">
            <v>361837.41</v>
          </cell>
          <cell r="BB39712" t="str">
            <v>Oransje</v>
          </cell>
        </row>
        <row r="39713">
          <cell r="S39713">
            <v>617844</v>
          </cell>
        </row>
        <row r="39714">
          <cell r="S39714">
            <v>1559594</v>
          </cell>
          <cell r="BB39714" t="str">
            <v>Oransje</v>
          </cell>
        </row>
        <row r="39715">
          <cell r="S39715">
            <v>993198.25</v>
          </cell>
        </row>
        <row r="39716">
          <cell r="S39716">
            <v>3157050.35</v>
          </cell>
        </row>
        <row r="39717">
          <cell r="S39717">
            <v>1414973.16</v>
          </cell>
        </row>
        <row r="39718">
          <cell r="S39718">
            <v>232246.96</v>
          </cell>
        </row>
        <row r="39719">
          <cell r="S39719">
            <v>1016829</v>
          </cell>
        </row>
        <row r="39720">
          <cell r="S39720">
            <v>1425540.36</v>
          </cell>
        </row>
        <row r="39721">
          <cell r="S39721">
            <v>1949814</v>
          </cell>
        </row>
        <row r="39722">
          <cell r="S39722">
            <v>658699.69999999995</v>
          </cell>
        </row>
        <row r="39723">
          <cell r="S39723">
            <v>565000</v>
          </cell>
        </row>
        <row r="39724">
          <cell r="S39724">
            <v>1330089</v>
          </cell>
        </row>
        <row r="39725">
          <cell r="S39725">
            <v>1148060.69</v>
          </cell>
        </row>
        <row r="39726">
          <cell r="S39726">
            <v>2305263</v>
          </cell>
        </row>
        <row r="39727">
          <cell r="S39727">
            <v>993698.43</v>
          </cell>
        </row>
        <row r="39728">
          <cell r="S39728">
            <v>1930684</v>
          </cell>
        </row>
        <row r="39729">
          <cell r="S39729">
            <v>2072502</v>
          </cell>
        </row>
        <row r="39730">
          <cell r="S39730">
            <v>551783</v>
          </cell>
        </row>
        <row r="39731">
          <cell r="S39731">
            <v>3970000</v>
          </cell>
          <cell r="BB39731" t="str">
            <v>Oransje</v>
          </cell>
        </row>
        <row r="39732">
          <cell r="S39732">
            <v>1683734.87</v>
          </cell>
        </row>
        <row r="39733">
          <cell r="S39733">
            <v>511943</v>
          </cell>
        </row>
        <row r="39734">
          <cell r="S39734">
            <v>213299</v>
          </cell>
        </row>
        <row r="39735">
          <cell r="S39735">
            <v>1229000</v>
          </cell>
          <cell r="BB39735" t="str">
            <v>Gul</v>
          </cell>
        </row>
        <row r="39736">
          <cell r="S39736">
            <v>1269335</v>
          </cell>
        </row>
        <row r="39737">
          <cell r="S39737">
            <v>1446744.91</v>
          </cell>
        </row>
        <row r="39738">
          <cell r="S39738">
            <v>1649025</v>
          </cell>
        </row>
        <row r="39739">
          <cell r="S39739">
            <v>617101.52</v>
          </cell>
          <cell r="BB39739" t="str">
            <v>Rød</v>
          </cell>
        </row>
        <row r="39740">
          <cell r="S39740">
            <v>2476441</v>
          </cell>
        </row>
        <row r="39741">
          <cell r="S39741">
            <v>1522247</v>
          </cell>
        </row>
        <row r="39742">
          <cell r="S39742">
            <v>1088499.3600000001</v>
          </cell>
        </row>
        <row r="39743">
          <cell r="S39743">
            <v>578138</v>
          </cell>
        </row>
        <row r="39744">
          <cell r="S39744">
            <v>1586595</v>
          </cell>
        </row>
        <row r="39745">
          <cell r="S39745">
            <v>2245644.7200000002</v>
          </cell>
        </row>
        <row r="39746">
          <cell r="S39746">
            <v>1297091</v>
          </cell>
        </row>
        <row r="39747">
          <cell r="S39747">
            <v>1147918</v>
          </cell>
        </row>
        <row r="39748">
          <cell r="S39748">
            <v>3130328</v>
          </cell>
        </row>
        <row r="39749">
          <cell r="S39749">
            <v>1041345</v>
          </cell>
          <cell r="BB39749" t="str">
            <v>Rød</v>
          </cell>
        </row>
        <row r="39750">
          <cell r="S39750">
            <v>388985.13</v>
          </cell>
        </row>
        <row r="39751">
          <cell r="S39751">
            <v>1786069.43</v>
          </cell>
        </row>
        <row r="39752">
          <cell r="S39752">
            <v>1262999.67</v>
          </cell>
        </row>
        <row r="39753">
          <cell r="S39753">
            <v>2085000.75</v>
          </cell>
          <cell r="BB39753" t="str">
            <v>Oransje</v>
          </cell>
        </row>
        <row r="39754">
          <cell r="S39754">
            <v>2068544.08</v>
          </cell>
        </row>
        <row r="39755">
          <cell r="S39755">
            <v>922218</v>
          </cell>
          <cell r="BB39755" t="str">
            <v>Oransje</v>
          </cell>
        </row>
        <row r="39756">
          <cell r="S39756">
            <v>635403.28</v>
          </cell>
        </row>
        <row r="39757">
          <cell r="S39757">
            <v>590836.72</v>
          </cell>
        </row>
        <row r="39758">
          <cell r="S39758">
            <v>1482835</v>
          </cell>
        </row>
        <row r="39759">
          <cell r="S39759">
            <v>1445993.87</v>
          </cell>
        </row>
        <row r="39760">
          <cell r="S39760">
            <v>1038481</v>
          </cell>
        </row>
        <row r="39761">
          <cell r="S39761">
            <v>2449926</v>
          </cell>
        </row>
        <row r="39762">
          <cell r="S39762">
            <v>1230943</v>
          </cell>
        </row>
        <row r="39763">
          <cell r="S39763">
            <v>1237502</v>
          </cell>
        </row>
        <row r="39764">
          <cell r="S39764">
            <v>1131279.75</v>
          </cell>
        </row>
        <row r="39765">
          <cell r="S39765">
            <v>1124129.52</v>
          </cell>
        </row>
        <row r="39766">
          <cell r="S39766">
            <v>2856000</v>
          </cell>
        </row>
        <row r="39767">
          <cell r="S39767">
            <v>3079194</v>
          </cell>
        </row>
        <row r="39768">
          <cell r="S39768">
            <v>1611158</v>
          </cell>
        </row>
        <row r="39769">
          <cell r="S39769">
            <v>3500000</v>
          </cell>
        </row>
        <row r="39770">
          <cell r="S39770">
            <v>1934757.04</v>
          </cell>
        </row>
        <row r="39771">
          <cell r="S39771">
            <v>1941500</v>
          </cell>
          <cell r="BB39771" t="str">
            <v>Oransje</v>
          </cell>
        </row>
        <row r="39772">
          <cell r="S39772">
            <v>1307757</v>
          </cell>
        </row>
        <row r="39773">
          <cell r="S39773">
            <v>1714632</v>
          </cell>
        </row>
        <row r="39774">
          <cell r="S39774">
            <v>861550.63</v>
          </cell>
          <cell r="BB39774" t="str">
            <v>Oransje</v>
          </cell>
        </row>
        <row r="39775">
          <cell r="S39775">
            <v>721550.63</v>
          </cell>
          <cell r="BB39775" t="str">
            <v>Oransje</v>
          </cell>
        </row>
        <row r="39776">
          <cell r="S39776">
            <v>830308</v>
          </cell>
        </row>
        <row r="39777">
          <cell r="S39777">
            <v>1728000</v>
          </cell>
        </row>
        <row r="39778">
          <cell r="S39778">
            <v>240216</v>
          </cell>
        </row>
        <row r="39779">
          <cell r="S39779">
            <v>250000</v>
          </cell>
          <cell r="BB39779" t="str">
            <v>Rød</v>
          </cell>
        </row>
        <row r="39780">
          <cell r="S39780">
            <v>561404</v>
          </cell>
        </row>
        <row r="39781">
          <cell r="S39781">
            <v>2720000</v>
          </cell>
        </row>
        <row r="39782">
          <cell r="S39782">
            <v>1914536.48</v>
          </cell>
        </row>
        <row r="39783">
          <cell r="S39783">
            <v>680000</v>
          </cell>
        </row>
        <row r="39784">
          <cell r="S39784">
            <v>780480</v>
          </cell>
        </row>
        <row r="39785">
          <cell r="S39785">
            <v>1557623.54</v>
          </cell>
        </row>
        <row r="39786">
          <cell r="S39786">
            <v>1051839.74</v>
          </cell>
        </row>
        <row r="39787">
          <cell r="S39787">
            <v>444989.6</v>
          </cell>
        </row>
        <row r="39788">
          <cell r="S39788">
            <v>889714.98</v>
          </cell>
        </row>
        <row r="39789">
          <cell r="S39789">
            <v>877262</v>
          </cell>
        </row>
        <row r="39790">
          <cell r="S39790">
            <v>1361313</v>
          </cell>
        </row>
        <row r="39791">
          <cell r="S39791">
            <v>2300000</v>
          </cell>
        </row>
        <row r="39792">
          <cell r="S39792">
            <v>479440.65</v>
          </cell>
        </row>
        <row r="39793">
          <cell r="S39793">
            <v>438581.7</v>
          </cell>
          <cell r="BB39793" t="str">
            <v>Rød</v>
          </cell>
        </row>
        <row r="39794">
          <cell r="S39794">
            <v>1323588.23</v>
          </cell>
        </row>
        <row r="39795">
          <cell r="S39795">
            <v>1410000</v>
          </cell>
        </row>
        <row r="39796">
          <cell r="S39796">
            <v>1420658.2</v>
          </cell>
        </row>
        <row r="39797">
          <cell r="S39797">
            <v>767139.25</v>
          </cell>
        </row>
        <row r="39798">
          <cell r="S39798">
            <v>510033.84</v>
          </cell>
        </row>
        <row r="39799">
          <cell r="S39799">
            <v>1096675.81</v>
          </cell>
          <cell r="BB39799" t="str">
            <v>Grønn</v>
          </cell>
        </row>
        <row r="39800">
          <cell r="S39800">
            <v>3574511</v>
          </cell>
        </row>
        <row r="39801">
          <cell r="S39801">
            <v>1777372</v>
          </cell>
        </row>
        <row r="39802">
          <cell r="S39802">
            <v>1288587</v>
          </cell>
        </row>
        <row r="39803">
          <cell r="S39803">
            <v>1107367</v>
          </cell>
        </row>
        <row r="39804">
          <cell r="S39804">
            <v>2234293</v>
          </cell>
          <cell r="BB39804" t="str">
            <v>Rød</v>
          </cell>
        </row>
        <row r="39805">
          <cell r="S39805">
            <v>986726</v>
          </cell>
        </row>
        <row r="39806">
          <cell r="S39806">
            <v>1317386.1599999999</v>
          </cell>
        </row>
        <row r="39807">
          <cell r="S39807">
            <v>154969.95000000001</v>
          </cell>
        </row>
        <row r="39808">
          <cell r="S39808">
            <v>1211746.6100000001</v>
          </cell>
        </row>
        <row r="39809">
          <cell r="S39809">
            <v>2077.34</v>
          </cell>
        </row>
        <row r="39810">
          <cell r="S39810">
            <v>1055379</v>
          </cell>
        </row>
        <row r="39811">
          <cell r="S39811">
            <v>1680162.09</v>
          </cell>
        </row>
        <row r="39812">
          <cell r="S39812">
            <v>1440091</v>
          </cell>
        </row>
        <row r="39813">
          <cell r="S39813">
            <v>2332500</v>
          </cell>
          <cell r="BB39813" t="str">
            <v>Rød</v>
          </cell>
        </row>
        <row r="39814">
          <cell r="S39814">
            <v>976474</v>
          </cell>
          <cell r="BB39814" t="str">
            <v>Rød</v>
          </cell>
        </row>
        <row r="39815">
          <cell r="S39815">
            <v>1244430.3400000001</v>
          </cell>
          <cell r="BB39815" t="str">
            <v>Oransje</v>
          </cell>
        </row>
        <row r="39816">
          <cell r="S39816">
            <v>670300.82999999996</v>
          </cell>
        </row>
        <row r="39817">
          <cell r="S39817">
            <v>625912.79</v>
          </cell>
        </row>
        <row r="39818">
          <cell r="S39818">
            <v>82897.23</v>
          </cell>
        </row>
        <row r="39819">
          <cell r="S39819">
            <v>3496565</v>
          </cell>
        </row>
        <row r="39820">
          <cell r="S39820">
            <v>2388557</v>
          </cell>
        </row>
        <row r="39821">
          <cell r="S39821">
            <v>1007058.84</v>
          </cell>
        </row>
        <row r="39822">
          <cell r="S39822">
            <v>1538394.52</v>
          </cell>
        </row>
        <row r="39823">
          <cell r="S39823">
            <v>705178</v>
          </cell>
        </row>
        <row r="39824">
          <cell r="S39824">
            <v>1894914.59</v>
          </cell>
        </row>
        <row r="39825">
          <cell r="S39825">
            <v>3185419</v>
          </cell>
        </row>
        <row r="39826">
          <cell r="S39826">
            <v>738422.36</v>
          </cell>
        </row>
        <row r="39827">
          <cell r="S39827">
            <v>1320000</v>
          </cell>
        </row>
        <row r="39828">
          <cell r="S39828">
            <v>1208109.73</v>
          </cell>
        </row>
        <row r="39829">
          <cell r="S39829">
            <v>665215.91</v>
          </cell>
        </row>
        <row r="39830">
          <cell r="S39830">
            <v>745000</v>
          </cell>
        </row>
        <row r="39831">
          <cell r="S39831">
            <v>3000000</v>
          </cell>
        </row>
        <row r="39832">
          <cell r="S39832">
            <v>601310</v>
          </cell>
          <cell r="BB39832" t="str">
            <v>Gul</v>
          </cell>
        </row>
        <row r="39833">
          <cell r="S39833">
            <v>1990343</v>
          </cell>
        </row>
        <row r="39834">
          <cell r="S39834">
            <v>271117</v>
          </cell>
        </row>
        <row r="39835">
          <cell r="S39835">
            <v>244987.8</v>
          </cell>
          <cell r="BB39835" t="str">
            <v>Oransje</v>
          </cell>
        </row>
        <row r="39836">
          <cell r="S39836">
            <v>840000</v>
          </cell>
        </row>
        <row r="39837">
          <cell r="S39837">
            <v>2176845</v>
          </cell>
        </row>
        <row r="39838">
          <cell r="S39838">
            <v>1052307</v>
          </cell>
        </row>
        <row r="39839">
          <cell r="S39839">
            <v>385012</v>
          </cell>
        </row>
        <row r="39840">
          <cell r="S39840">
            <v>1386811.57</v>
          </cell>
        </row>
        <row r="39841">
          <cell r="S39841">
            <v>188892.4</v>
          </cell>
        </row>
        <row r="39842">
          <cell r="S39842">
            <v>1163243</v>
          </cell>
        </row>
        <row r="39843">
          <cell r="S39843">
            <v>747041.03</v>
          </cell>
        </row>
        <row r="39844">
          <cell r="S39844">
            <v>842720</v>
          </cell>
        </row>
        <row r="39845">
          <cell r="S39845">
            <v>1064000.81</v>
          </cell>
        </row>
        <row r="39846">
          <cell r="S39846">
            <v>509100</v>
          </cell>
        </row>
        <row r="39847">
          <cell r="S39847">
            <v>1557861</v>
          </cell>
        </row>
        <row r="39848">
          <cell r="S39848">
            <v>1140150</v>
          </cell>
        </row>
        <row r="39849">
          <cell r="S39849">
            <v>1945771</v>
          </cell>
        </row>
        <row r="39850">
          <cell r="S39850">
            <v>634668</v>
          </cell>
        </row>
        <row r="39851">
          <cell r="S39851">
            <v>361447.14</v>
          </cell>
        </row>
        <row r="39852">
          <cell r="S39852">
            <v>729775.94</v>
          </cell>
          <cell r="BB39852" t="str">
            <v>Grønn</v>
          </cell>
        </row>
        <row r="39853">
          <cell r="S39853">
            <v>942375</v>
          </cell>
        </row>
        <row r="39854">
          <cell r="S39854">
            <v>800000</v>
          </cell>
        </row>
        <row r="39855">
          <cell r="S39855">
            <v>1020897</v>
          </cell>
        </row>
        <row r="39856">
          <cell r="S39856">
            <v>3700000</v>
          </cell>
          <cell r="BB39856" t="str">
            <v>Grønn</v>
          </cell>
        </row>
        <row r="39857">
          <cell r="S39857">
            <v>3678563</v>
          </cell>
        </row>
        <row r="39858">
          <cell r="S39858">
            <v>1001576</v>
          </cell>
        </row>
        <row r="39859">
          <cell r="S39859">
            <v>2360720.19</v>
          </cell>
        </row>
        <row r="39860">
          <cell r="S39860">
            <v>67769</v>
          </cell>
        </row>
        <row r="39861">
          <cell r="S39861">
            <v>2900000</v>
          </cell>
        </row>
        <row r="39862">
          <cell r="S39862">
            <v>3114000</v>
          </cell>
          <cell r="BB39862" t="str">
            <v>Oransje</v>
          </cell>
        </row>
        <row r="39863">
          <cell r="S39863">
            <v>804392</v>
          </cell>
        </row>
        <row r="39864">
          <cell r="S39864">
            <v>1536215</v>
          </cell>
        </row>
        <row r="39865">
          <cell r="S39865">
            <v>562339</v>
          </cell>
        </row>
        <row r="39866">
          <cell r="S39866">
            <v>1053425</v>
          </cell>
        </row>
        <row r="39867">
          <cell r="S39867">
            <v>1813254.83</v>
          </cell>
        </row>
        <row r="39868">
          <cell r="S39868">
            <v>1690528</v>
          </cell>
        </row>
        <row r="39869">
          <cell r="S39869">
            <v>999023.44</v>
          </cell>
        </row>
        <row r="39870">
          <cell r="S39870">
            <v>1553991.05</v>
          </cell>
        </row>
        <row r="39871">
          <cell r="S39871">
            <v>717643.18</v>
          </cell>
        </row>
        <row r="39872">
          <cell r="S39872">
            <v>440184</v>
          </cell>
        </row>
        <row r="39873">
          <cell r="S39873">
            <v>1402296</v>
          </cell>
        </row>
        <row r="39874">
          <cell r="S39874">
            <v>1169699.55</v>
          </cell>
        </row>
        <row r="39875">
          <cell r="S39875">
            <v>975000</v>
          </cell>
        </row>
        <row r="39876">
          <cell r="S39876">
            <v>896648</v>
          </cell>
        </row>
        <row r="39877">
          <cell r="S39877">
            <v>8331735</v>
          </cell>
        </row>
        <row r="39878">
          <cell r="S39878">
            <v>1806000</v>
          </cell>
        </row>
        <row r="39879">
          <cell r="S39879">
            <v>563255</v>
          </cell>
        </row>
        <row r="39880">
          <cell r="S39880">
            <v>2218333</v>
          </cell>
          <cell r="BB39880" t="str">
            <v>Oransje</v>
          </cell>
        </row>
        <row r="39881">
          <cell r="S39881">
            <v>982766</v>
          </cell>
        </row>
        <row r="39882">
          <cell r="S39882">
            <v>1284212</v>
          </cell>
        </row>
        <row r="39883">
          <cell r="S39883">
            <v>835584</v>
          </cell>
        </row>
        <row r="39884">
          <cell r="S39884">
            <v>788872.13</v>
          </cell>
        </row>
        <row r="39885">
          <cell r="S39885">
            <v>6732407.2599999998</v>
          </cell>
          <cell r="BB39885" t="str">
            <v>Grønn</v>
          </cell>
        </row>
        <row r="39886">
          <cell r="S39886">
            <v>1149447</v>
          </cell>
        </row>
        <row r="39887">
          <cell r="S39887">
            <v>715214</v>
          </cell>
        </row>
        <row r="39888">
          <cell r="S39888">
            <v>991056.44</v>
          </cell>
        </row>
        <row r="39889">
          <cell r="S39889">
            <v>1386166</v>
          </cell>
        </row>
        <row r="39890">
          <cell r="S39890">
            <v>578956</v>
          </cell>
        </row>
        <row r="39891">
          <cell r="S39891">
            <v>440716.65</v>
          </cell>
        </row>
        <row r="39892">
          <cell r="S39892">
            <v>1568106</v>
          </cell>
          <cell r="BB39892" t="str">
            <v>Gul</v>
          </cell>
        </row>
        <row r="39893">
          <cell r="S39893">
            <v>547951</v>
          </cell>
        </row>
        <row r="39894">
          <cell r="S39894">
            <v>813313</v>
          </cell>
        </row>
        <row r="39895">
          <cell r="S39895">
            <v>1142176</v>
          </cell>
        </row>
        <row r="39896">
          <cell r="S39896">
            <v>636453.52</v>
          </cell>
        </row>
        <row r="39897">
          <cell r="S39897">
            <v>1532567</v>
          </cell>
        </row>
        <row r="39898">
          <cell r="S39898">
            <v>559369</v>
          </cell>
        </row>
        <row r="39899">
          <cell r="S39899">
            <v>3293111</v>
          </cell>
        </row>
        <row r="39900">
          <cell r="S39900">
            <v>1048671</v>
          </cell>
        </row>
        <row r="39901">
          <cell r="S39901">
            <v>1985176.91</v>
          </cell>
        </row>
        <row r="39902">
          <cell r="S39902">
            <v>1564689</v>
          </cell>
        </row>
        <row r="39903">
          <cell r="S39903">
            <v>2111841</v>
          </cell>
        </row>
        <row r="39904">
          <cell r="S39904">
            <v>2034593.08</v>
          </cell>
          <cell r="BB39904" t="str">
            <v>Oransje</v>
          </cell>
        </row>
        <row r="39905">
          <cell r="S39905">
            <v>214179</v>
          </cell>
          <cell r="BB39905" t="str">
            <v>Grønn</v>
          </cell>
        </row>
        <row r="39906">
          <cell r="S39906">
            <v>560428</v>
          </cell>
        </row>
        <row r="39907">
          <cell r="S39907">
            <v>2478000</v>
          </cell>
        </row>
        <row r="39908">
          <cell r="S39908">
            <v>1565197</v>
          </cell>
        </row>
        <row r="39909">
          <cell r="S39909">
            <v>837941.25</v>
          </cell>
        </row>
        <row r="39910">
          <cell r="S39910">
            <v>617582.96</v>
          </cell>
        </row>
        <row r="39911">
          <cell r="S39911">
            <v>1347404</v>
          </cell>
        </row>
        <row r="39912">
          <cell r="S39912">
            <v>912364.01</v>
          </cell>
        </row>
        <row r="39913">
          <cell r="S39913">
            <v>1598939.48</v>
          </cell>
        </row>
        <row r="39914">
          <cell r="S39914">
            <v>685259.89</v>
          </cell>
        </row>
        <row r="39915">
          <cell r="S39915">
            <v>1265687</v>
          </cell>
          <cell r="BB39915" t="str">
            <v>Oransje</v>
          </cell>
        </row>
        <row r="39916">
          <cell r="S39916">
            <v>363862.88</v>
          </cell>
        </row>
        <row r="39917">
          <cell r="S39917">
            <v>131383.29999999999</v>
          </cell>
        </row>
        <row r="39918">
          <cell r="S39918">
            <v>501649</v>
          </cell>
        </row>
        <row r="39919">
          <cell r="S39919">
            <v>2929983.48</v>
          </cell>
          <cell r="BB39919" t="str">
            <v>Rød</v>
          </cell>
        </row>
        <row r="39920">
          <cell r="S39920">
            <v>1930000</v>
          </cell>
        </row>
        <row r="39921">
          <cell r="S39921">
            <v>629328.13</v>
          </cell>
        </row>
        <row r="39922">
          <cell r="S39922">
            <v>1442467.82</v>
          </cell>
        </row>
        <row r="39923">
          <cell r="S39923">
            <v>913855.92</v>
          </cell>
        </row>
        <row r="39924">
          <cell r="S39924">
            <v>872813</v>
          </cell>
        </row>
        <row r="39925">
          <cell r="S39925">
            <v>1103128</v>
          </cell>
        </row>
        <row r="39926">
          <cell r="S39926">
            <v>738159</v>
          </cell>
        </row>
        <row r="39927">
          <cell r="S39927">
            <v>1601446</v>
          </cell>
        </row>
        <row r="39928">
          <cell r="S39928">
            <v>845737.56</v>
          </cell>
        </row>
        <row r="39929">
          <cell r="S39929">
            <v>56574</v>
          </cell>
        </row>
        <row r="39930">
          <cell r="S39930">
            <v>355800</v>
          </cell>
        </row>
        <row r="39931">
          <cell r="S39931">
            <v>152442</v>
          </cell>
        </row>
        <row r="39932">
          <cell r="S39932">
            <v>1376013</v>
          </cell>
        </row>
        <row r="39933">
          <cell r="S39933">
            <v>490748</v>
          </cell>
        </row>
        <row r="39934">
          <cell r="S39934">
            <v>360000</v>
          </cell>
        </row>
        <row r="39935">
          <cell r="S39935">
            <v>343000</v>
          </cell>
        </row>
        <row r="39936">
          <cell r="S39936">
            <v>1184765.78</v>
          </cell>
        </row>
        <row r="39937">
          <cell r="S39937">
            <v>1548940.46</v>
          </cell>
        </row>
        <row r="39938">
          <cell r="S39938">
            <v>3268895.8</v>
          </cell>
        </row>
        <row r="39939">
          <cell r="S39939">
            <v>708918.28</v>
          </cell>
        </row>
        <row r="39940">
          <cell r="S39940">
            <v>2406432</v>
          </cell>
        </row>
        <row r="39941">
          <cell r="S39941">
            <v>3905415</v>
          </cell>
        </row>
        <row r="39942">
          <cell r="S39942">
            <v>4650000</v>
          </cell>
        </row>
        <row r="39943">
          <cell r="S39943">
            <v>1887617</v>
          </cell>
        </row>
        <row r="39944">
          <cell r="S39944">
            <v>2000000</v>
          </cell>
        </row>
        <row r="39945">
          <cell r="S39945">
            <v>1993233</v>
          </cell>
          <cell r="BB39945" t="str">
            <v>Oransje</v>
          </cell>
        </row>
        <row r="39946">
          <cell r="S39946">
            <v>777000</v>
          </cell>
          <cell r="BB39946" t="str">
            <v>Grønn</v>
          </cell>
        </row>
        <row r="39947">
          <cell r="S39947">
            <v>266200</v>
          </cell>
        </row>
        <row r="39948">
          <cell r="S39948">
            <v>-4992</v>
          </cell>
        </row>
        <row r="39949">
          <cell r="S39949">
            <v>1999619.02</v>
          </cell>
        </row>
        <row r="39950">
          <cell r="S39950">
            <v>919669.37</v>
          </cell>
          <cell r="BB39950" t="str">
            <v>Oransje</v>
          </cell>
        </row>
        <row r="39951">
          <cell r="S39951">
            <v>979911.69</v>
          </cell>
        </row>
        <row r="39952">
          <cell r="S39952">
            <v>3097975.46</v>
          </cell>
        </row>
        <row r="39953">
          <cell r="S39953">
            <v>1495066</v>
          </cell>
        </row>
        <row r="39954">
          <cell r="S39954">
            <v>419803.81</v>
          </cell>
        </row>
        <row r="39955">
          <cell r="S39955">
            <v>295625.88</v>
          </cell>
        </row>
        <row r="39956">
          <cell r="S39956">
            <v>820195</v>
          </cell>
        </row>
        <row r="39957">
          <cell r="S39957">
            <v>1165399.21</v>
          </cell>
        </row>
        <row r="39958">
          <cell r="S39958">
            <v>2175000</v>
          </cell>
          <cell r="BB39958" t="str">
            <v>Rød</v>
          </cell>
        </row>
        <row r="39959">
          <cell r="S39959">
            <v>619000</v>
          </cell>
        </row>
        <row r="39960">
          <cell r="S39960">
            <v>1008906</v>
          </cell>
        </row>
        <row r="39961">
          <cell r="S39961">
            <v>1464373</v>
          </cell>
        </row>
        <row r="39962">
          <cell r="S39962">
            <v>1085999.99</v>
          </cell>
        </row>
        <row r="39963">
          <cell r="S39963">
            <v>1589343</v>
          </cell>
        </row>
        <row r="39964">
          <cell r="S39964">
            <v>704591.95</v>
          </cell>
          <cell r="BB39964" t="str">
            <v>Rød</v>
          </cell>
        </row>
        <row r="39965">
          <cell r="S39965">
            <v>303830</v>
          </cell>
        </row>
        <row r="39966">
          <cell r="S39966">
            <v>431250</v>
          </cell>
          <cell r="BB39966" t="str">
            <v>Rød</v>
          </cell>
        </row>
        <row r="39967">
          <cell r="S39967">
            <v>589423</v>
          </cell>
        </row>
        <row r="39968">
          <cell r="S39968">
            <v>1866483</v>
          </cell>
        </row>
        <row r="39969">
          <cell r="S39969">
            <v>795501</v>
          </cell>
        </row>
        <row r="39970">
          <cell r="S39970">
            <v>772454</v>
          </cell>
        </row>
        <row r="39971">
          <cell r="S39971">
            <v>3154141</v>
          </cell>
        </row>
        <row r="39972">
          <cell r="S39972">
            <v>1878000</v>
          </cell>
        </row>
        <row r="39973">
          <cell r="S39973">
            <v>1576470</v>
          </cell>
        </row>
        <row r="39974">
          <cell r="S39974">
            <v>601640</v>
          </cell>
        </row>
        <row r="39975">
          <cell r="S39975">
            <v>220886</v>
          </cell>
        </row>
        <row r="39976">
          <cell r="S39976">
            <v>712933.91</v>
          </cell>
        </row>
        <row r="39977">
          <cell r="S39977">
            <v>270167.2</v>
          </cell>
        </row>
        <row r="39978">
          <cell r="S39978">
            <v>760931</v>
          </cell>
        </row>
        <row r="39979">
          <cell r="S39979">
            <v>2916421.48</v>
          </cell>
        </row>
        <row r="39980">
          <cell r="S39980">
            <v>612194</v>
          </cell>
        </row>
        <row r="39981">
          <cell r="S39981">
            <v>2480542</v>
          </cell>
        </row>
        <row r="39982">
          <cell r="S39982">
            <v>253110</v>
          </cell>
        </row>
        <row r="39983">
          <cell r="S39983">
            <v>663329</v>
          </cell>
        </row>
        <row r="39984">
          <cell r="S39984">
            <v>242999</v>
          </cell>
        </row>
        <row r="39985">
          <cell r="S39985">
            <v>1898835.43</v>
          </cell>
        </row>
        <row r="39986">
          <cell r="S39986">
            <v>1638607</v>
          </cell>
        </row>
        <row r="39987">
          <cell r="S39987">
            <v>1470000</v>
          </cell>
        </row>
        <row r="39988">
          <cell r="S39988">
            <v>287853.99</v>
          </cell>
        </row>
        <row r="39989">
          <cell r="S39989">
            <v>2145597</v>
          </cell>
        </row>
        <row r="39990">
          <cell r="S39990">
            <v>1725000</v>
          </cell>
        </row>
        <row r="39991">
          <cell r="S39991">
            <v>1388124</v>
          </cell>
          <cell r="BB39991" t="str">
            <v>Rød</v>
          </cell>
        </row>
        <row r="39992">
          <cell r="S39992">
            <v>668004</v>
          </cell>
        </row>
        <row r="39993">
          <cell r="S39993">
            <v>1014042.92</v>
          </cell>
        </row>
        <row r="39994">
          <cell r="S39994">
            <v>769720.4</v>
          </cell>
        </row>
        <row r="39995">
          <cell r="S39995">
            <v>1072016</v>
          </cell>
        </row>
        <row r="39996">
          <cell r="S39996">
            <v>96071</v>
          </cell>
          <cell r="BB39996" t="str">
            <v>Rød</v>
          </cell>
        </row>
        <row r="39997">
          <cell r="S39997">
            <v>1534974.29</v>
          </cell>
        </row>
        <row r="39998">
          <cell r="S39998">
            <v>1004449</v>
          </cell>
        </row>
        <row r="39999">
          <cell r="S39999">
            <v>691408</v>
          </cell>
        </row>
        <row r="40000">
          <cell r="S40000">
            <v>270350</v>
          </cell>
        </row>
        <row r="40001">
          <cell r="S40001">
            <v>206006</v>
          </cell>
          <cell r="BB40001" t="str">
            <v>Lys grønn</v>
          </cell>
        </row>
        <row r="40002">
          <cell r="S40002">
            <v>25000</v>
          </cell>
        </row>
        <row r="40003">
          <cell r="S40003">
            <v>668332.93999999994</v>
          </cell>
        </row>
        <row r="40004">
          <cell r="S40004">
            <v>502259.42</v>
          </cell>
        </row>
        <row r="40005">
          <cell r="S40005">
            <v>43303.58</v>
          </cell>
        </row>
        <row r="40006">
          <cell r="S40006">
            <v>1275580</v>
          </cell>
        </row>
        <row r="40007">
          <cell r="S40007">
            <v>499712.76</v>
          </cell>
        </row>
        <row r="40008">
          <cell r="S40008">
            <v>1118103</v>
          </cell>
        </row>
        <row r="40009">
          <cell r="S40009">
            <v>1442037</v>
          </cell>
          <cell r="BB40009" t="str">
            <v>Oransje</v>
          </cell>
        </row>
        <row r="40010">
          <cell r="S40010">
            <v>2121873</v>
          </cell>
        </row>
        <row r="40011">
          <cell r="S40011">
            <v>1026519.98</v>
          </cell>
        </row>
        <row r="40012">
          <cell r="S40012">
            <v>1067991.25</v>
          </cell>
        </row>
        <row r="40013">
          <cell r="S40013">
            <v>1286999.47</v>
          </cell>
        </row>
        <row r="40014">
          <cell r="S40014">
            <v>1407025</v>
          </cell>
        </row>
        <row r="40015">
          <cell r="S40015">
            <v>2149599</v>
          </cell>
        </row>
        <row r="40016">
          <cell r="S40016">
            <v>790546</v>
          </cell>
        </row>
        <row r="40017">
          <cell r="S40017">
            <v>1090000</v>
          </cell>
        </row>
        <row r="40018">
          <cell r="S40018">
            <v>1536049</v>
          </cell>
        </row>
        <row r="40019">
          <cell r="S40019">
            <v>264346.26</v>
          </cell>
        </row>
        <row r="40020">
          <cell r="S40020">
            <v>296792</v>
          </cell>
        </row>
        <row r="40021">
          <cell r="S40021">
            <v>1281655</v>
          </cell>
        </row>
        <row r="40022">
          <cell r="S40022">
            <v>1510329.45</v>
          </cell>
        </row>
        <row r="40023">
          <cell r="S40023">
            <v>509888</v>
          </cell>
          <cell r="BB40023" t="str">
            <v>Rød</v>
          </cell>
        </row>
        <row r="40024">
          <cell r="S40024">
            <v>579000</v>
          </cell>
        </row>
        <row r="40025">
          <cell r="S40025">
            <v>1184453</v>
          </cell>
        </row>
        <row r="40026">
          <cell r="S40026">
            <v>199249.99</v>
          </cell>
          <cell r="BB40026" t="str">
            <v>Oransje</v>
          </cell>
        </row>
        <row r="40027">
          <cell r="S40027">
            <v>1419461</v>
          </cell>
        </row>
        <row r="40028">
          <cell r="S40028">
            <v>1395641.8</v>
          </cell>
        </row>
        <row r="40029">
          <cell r="S40029">
            <v>402934.9</v>
          </cell>
        </row>
        <row r="40030">
          <cell r="S40030">
            <v>1148000</v>
          </cell>
        </row>
        <row r="40031">
          <cell r="S40031">
            <v>-11.92</v>
          </cell>
        </row>
        <row r="40032">
          <cell r="S40032">
            <v>415674.6</v>
          </cell>
        </row>
        <row r="40033">
          <cell r="S40033">
            <v>2704571</v>
          </cell>
        </row>
        <row r="40034">
          <cell r="S40034">
            <v>752844</v>
          </cell>
        </row>
        <row r="40035">
          <cell r="S40035">
            <v>257042</v>
          </cell>
        </row>
        <row r="40036">
          <cell r="S40036">
            <v>424914</v>
          </cell>
        </row>
        <row r="40037">
          <cell r="S40037">
            <v>1005940</v>
          </cell>
        </row>
        <row r="40038">
          <cell r="S40038">
            <v>318597</v>
          </cell>
        </row>
        <row r="40039">
          <cell r="S40039">
            <v>237171.31</v>
          </cell>
        </row>
        <row r="40040">
          <cell r="S40040">
            <v>503213</v>
          </cell>
        </row>
        <row r="40041">
          <cell r="S40041">
            <v>898957</v>
          </cell>
        </row>
        <row r="40042">
          <cell r="S40042">
            <v>2980872.77</v>
          </cell>
        </row>
        <row r="40043">
          <cell r="S40043">
            <v>279907</v>
          </cell>
        </row>
        <row r="40044">
          <cell r="S40044">
            <v>494504.48</v>
          </cell>
          <cell r="BB40044" t="str">
            <v>Rød</v>
          </cell>
        </row>
        <row r="40045">
          <cell r="S40045">
            <v>175000</v>
          </cell>
        </row>
        <row r="40046">
          <cell r="S40046">
            <v>2249585</v>
          </cell>
        </row>
        <row r="40047">
          <cell r="S40047">
            <v>106119.85</v>
          </cell>
        </row>
        <row r="40048">
          <cell r="S40048">
            <v>2134097</v>
          </cell>
        </row>
        <row r="40049">
          <cell r="S40049">
            <v>2645252</v>
          </cell>
        </row>
        <row r="40050">
          <cell r="S40050">
            <v>205824</v>
          </cell>
        </row>
        <row r="40051">
          <cell r="S40051">
            <v>340000</v>
          </cell>
        </row>
        <row r="40052">
          <cell r="S40052">
            <v>615000</v>
          </cell>
        </row>
        <row r="40053">
          <cell r="S40053">
            <v>211936.2</v>
          </cell>
        </row>
        <row r="40054">
          <cell r="S40054">
            <v>204732.56</v>
          </cell>
          <cell r="BB40054" t="str">
            <v>Rød</v>
          </cell>
        </row>
        <row r="40055">
          <cell r="S40055">
            <v>209945.14</v>
          </cell>
        </row>
        <row r="40056">
          <cell r="S40056">
            <v>1093145</v>
          </cell>
        </row>
        <row r="40057">
          <cell r="S40057">
            <v>201665</v>
          </cell>
        </row>
        <row r="40058">
          <cell r="S40058">
            <v>2730511</v>
          </cell>
        </row>
        <row r="40059">
          <cell r="S40059">
            <v>1053527</v>
          </cell>
        </row>
        <row r="40060">
          <cell r="S40060">
            <v>32534.75</v>
          </cell>
        </row>
        <row r="40061">
          <cell r="S40061">
            <v>383910</v>
          </cell>
        </row>
        <row r="40062">
          <cell r="S40062">
            <v>549058</v>
          </cell>
        </row>
        <row r="40063">
          <cell r="S40063">
            <v>67943</v>
          </cell>
        </row>
        <row r="40064">
          <cell r="S40064">
            <v>996984</v>
          </cell>
          <cell r="BB40064" t="str">
            <v>Oransje</v>
          </cell>
        </row>
        <row r="40065">
          <cell r="S40065">
            <v>4331.79</v>
          </cell>
        </row>
        <row r="40066">
          <cell r="S40066">
            <v>2506765</v>
          </cell>
        </row>
        <row r="40067">
          <cell r="S40067">
            <v>794752</v>
          </cell>
        </row>
        <row r="40068">
          <cell r="S40068">
            <v>688878</v>
          </cell>
        </row>
        <row r="40069">
          <cell r="S40069">
            <v>680923</v>
          </cell>
        </row>
        <row r="40070">
          <cell r="S40070">
            <v>568270</v>
          </cell>
        </row>
        <row r="40071">
          <cell r="S40071">
            <v>420128</v>
          </cell>
        </row>
        <row r="40072">
          <cell r="S40072">
            <v>953023.75</v>
          </cell>
        </row>
        <row r="40073">
          <cell r="S40073">
            <v>1190675</v>
          </cell>
        </row>
        <row r="40074">
          <cell r="S40074">
            <v>1398421</v>
          </cell>
        </row>
        <row r="40075">
          <cell r="S40075">
            <v>3209754.92</v>
          </cell>
        </row>
        <row r="40076">
          <cell r="S40076">
            <v>2330575.7799999998</v>
          </cell>
        </row>
        <row r="40077">
          <cell r="S40077">
            <v>2000000</v>
          </cell>
        </row>
        <row r="40078">
          <cell r="S40078">
            <v>960000</v>
          </cell>
        </row>
        <row r="40079">
          <cell r="S40079">
            <v>548293</v>
          </cell>
        </row>
        <row r="40080">
          <cell r="S40080">
            <v>1812000</v>
          </cell>
        </row>
        <row r="40081">
          <cell r="S40081">
            <v>1300000</v>
          </cell>
        </row>
        <row r="40082">
          <cell r="S40082">
            <v>1481689</v>
          </cell>
        </row>
        <row r="40083">
          <cell r="S40083">
            <v>2510000</v>
          </cell>
        </row>
        <row r="40084">
          <cell r="S40084">
            <v>923924</v>
          </cell>
        </row>
        <row r="40085">
          <cell r="S40085">
            <v>1043271</v>
          </cell>
          <cell r="BB40085" t="str">
            <v>Grønn</v>
          </cell>
        </row>
        <row r="40086">
          <cell r="S40086">
            <v>1478808</v>
          </cell>
        </row>
        <row r="40087">
          <cell r="S40087">
            <v>1383093.32</v>
          </cell>
        </row>
        <row r="40088">
          <cell r="S40088">
            <v>2779570</v>
          </cell>
        </row>
        <row r="40089">
          <cell r="S40089">
            <v>2616000</v>
          </cell>
        </row>
        <row r="40090">
          <cell r="S40090">
            <v>3300000</v>
          </cell>
        </row>
        <row r="40091">
          <cell r="S40091">
            <v>725966</v>
          </cell>
        </row>
        <row r="40092">
          <cell r="S40092">
            <v>605075</v>
          </cell>
          <cell r="BB40092" t="str">
            <v>Gul</v>
          </cell>
        </row>
        <row r="40093">
          <cell r="S40093">
            <v>1406111</v>
          </cell>
        </row>
        <row r="40094">
          <cell r="S40094">
            <v>1576382.59</v>
          </cell>
        </row>
        <row r="40095">
          <cell r="S40095">
            <v>961996</v>
          </cell>
        </row>
        <row r="40096">
          <cell r="S40096">
            <v>1150370</v>
          </cell>
        </row>
        <row r="40097">
          <cell r="S40097">
            <v>2347944</v>
          </cell>
        </row>
        <row r="40098">
          <cell r="S40098">
            <v>245000</v>
          </cell>
        </row>
        <row r="40099">
          <cell r="S40099">
            <v>750000</v>
          </cell>
        </row>
        <row r="40100">
          <cell r="S40100">
            <v>2000000</v>
          </cell>
        </row>
        <row r="40101">
          <cell r="S40101">
            <v>1979999.35</v>
          </cell>
        </row>
        <row r="40102">
          <cell r="S40102">
            <v>132605</v>
          </cell>
        </row>
        <row r="40103">
          <cell r="S40103">
            <v>375121.41</v>
          </cell>
        </row>
        <row r="40104">
          <cell r="S40104">
            <v>929954.01</v>
          </cell>
        </row>
        <row r="40105">
          <cell r="S40105">
            <v>1343376</v>
          </cell>
        </row>
        <row r="40106">
          <cell r="S40106">
            <v>184430.03</v>
          </cell>
        </row>
        <row r="40107">
          <cell r="S40107">
            <v>1904253</v>
          </cell>
        </row>
        <row r="40108">
          <cell r="S40108">
            <v>500000</v>
          </cell>
        </row>
        <row r="40109">
          <cell r="S40109">
            <v>692493</v>
          </cell>
        </row>
        <row r="40110">
          <cell r="S40110">
            <v>2472000</v>
          </cell>
        </row>
        <row r="40111">
          <cell r="S40111">
            <v>1777500</v>
          </cell>
        </row>
        <row r="40112">
          <cell r="S40112">
            <v>1663341</v>
          </cell>
        </row>
        <row r="40113">
          <cell r="S40113">
            <v>2279999</v>
          </cell>
        </row>
        <row r="40114">
          <cell r="S40114">
            <v>295348</v>
          </cell>
        </row>
        <row r="40115">
          <cell r="S40115">
            <v>692720</v>
          </cell>
          <cell r="BB40115" t="str">
            <v>Oransje</v>
          </cell>
        </row>
        <row r="40116">
          <cell r="S40116">
            <v>950513</v>
          </cell>
        </row>
        <row r="40117">
          <cell r="S40117">
            <v>1035522</v>
          </cell>
        </row>
        <row r="40118">
          <cell r="S40118">
            <v>1863025.7</v>
          </cell>
        </row>
        <row r="40119">
          <cell r="S40119">
            <v>933895.88</v>
          </cell>
        </row>
        <row r="40120">
          <cell r="S40120">
            <v>214756</v>
          </cell>
        </row>
        <row r="40121">
          <cell r="S40121">
            <v>200733</v>
          </cell>
        </row>
        <row r="40122">
          <cell r="S40122">
            <v>497934.5</v>
          </cell>
        </row>
        <row r="40123">
          <cell r="S40123">
            <v>838330</v>
          </cell>
        </row>
        <row r="40124">
          <cell r="S40124">
            <v>397196</v>
          </cell>
        </row>
        <row r="40125">
          <cell r="S40125">
            <v>3441455</v>
          </cell>
        </row>
        <row r="40126">
          <cell r="S40126">
            <v>3825766</v>
          </cell>
        </row>
        <row r="40127">
          <cell r="S40127">
            <v>1589163</v>
          </cell>
        </row>
        <row r="40128">
          <cell r="S40128">
            <v>1308151.17</v>
          </cell>
        </row>
        <row r="40129">
          <cell r="S40129">
            <v>939999.97</v>
          </cell>
        </row>
        <row r="40130">
          <cell r="S40130">
            <v>565036</v>
          </cell>
        </row>
        <row r="40131">
          <cell r="S40131">
            <v>731318</v>
          </cell>
        </row>
        <row r="40132">
          <cell r="S40132">
            <v>1425829</v>
          </cell>
          <cell r="BB40132" t="str">
            <v>Rød</v>
          </cell>
        </row>
        <row r="40133">
          <cell r="S40133">
            <v>255900</v>
          </cell>
        </row>
        <row r="40134">
          <cell r="S40134">
            <v>983224</v>
          </cell>
        </row>
        <row r="40135">
          <cell r="S40135">
            <v>656906</v>
          </cell>
          <cell r="BB40135" t="str">
            <v>Rød</v>
          </cell>
        </row>
        <row r="40136">
          <cell r="S40136">
            <v>2331422.59</v>
          </cell>
        </row>
        <row r="40137">
          <cell r="S40137">
            <v>2001750</v>
          </cell>
        </row>
        <row r="40138">
          <cell r="S40138">
            <v>976185</v>
          </cell>
        </row>
        <row r="40139">
          <cell r="S40139">
            <v>841012</v>
          </cell>
        </row>
        <row r="40140">
          <cell r="S40140">
            <v>2591766</v>
          </cell>
        </row>
        <row r="40141">
          <cell r="S40141">
            <v>1107550.3400000001</v>
          </cell>
        </row>
        <row r="40142">
          <cell r="S40142">
            <v>40786.58</v>
          </cell>
        </row>
        <row r="40143">
          <cell r="S40143">
            <v>986249.49</v>
          </cell>
        </row>
        <row r="40144">
          <cell r="S40144">
            <v>1500000</v>
          </cell>
        </row>
        <row r="40145">
          <cell r="S40145">
            <v>1239032</v>
          </cell>
          <cell r="BB40145" t="str">
            <v>Lys grønn</v>
          </cell>
        </row>
        <row r="40146">
          <cell r="S40146">
            <v>1204488.29</v>
          </cell>
        </row>
        <row r="40147">
          <cell r="S40147">
            <v>899211</v>
          </cell>
        </row>
        <row r="40148">
          <cell r="S40148">
            <v>1488774.16</v>
          </cell>
        </row>
        <row r="40149">
          <cell r="S40149">
            <v>914766.76</v>
          </cell>
        </row>
        <row r="40150">
          <cell r="S40150">
            <v>2466000</v>
          </cell>
        </row>
        <row r="40151">
          <cell r="S40151">
            <v>912196</v>
          </cell>
        </row>
        <row r="40152">
          <cell r="S40152">
            <v>1672500</v>
          </cell>
        </row>
        <row r="40153">
          <cell r="S40153">
            <v>2417168</v>
          </cell>
        </row>
        <row r="40154">
          <cell r="S40154">
            <v>521445</v>
          </cell>
        </row>
        <row r="40155">
          <cell r="S40155">
            <v>1065287</v>
          </cell>
        </row>
        <row r="40156">
          <cell r="S40156">
            <v>1009656</v>
          </cell>
        </row>
        <row r="40157">
          <cell r="S40157">
            <v>1970501.32</v>
          </cell>
        </row>
        <row r="40158">
          <cell r="S40158">
            <v>698257</v>
          </cell>
        </row>
        <row r="40159">
          <cell r="S40159">
            <v>1252991.27</v>
          </cell>
        </row>
        <row r="40160">
          <cell r="S40160">
            <v>311740</v>
          </cell>
        </row>
        <row r="40161">
          <cell r="S40161">
            <v>1722963</v>
          </cell>
        </row>
        <row r="40162">
          <cell r="S40162">
            <v>352366</v>
          </cell>
        </row>
        <row r="40163">
          <cell r="S40163">
            <v>73103.789999999994</v>
          </cell>
        </row>
        <row r="40164">
          <cell r="S40164">
            <v>739033</v>
          </cell>
        </row>
        <row r="40165">
          <cell r="S40165">
            <v>486040.88</v>
          </cell>
        </row>
        <row r="40166">
          <cell r="S40166">
            <v>545517</v>
          </cell>
        </row>
        <row r="40167">
          <cell r="S40167">
            <v>346228.07</v>
          </cell>
        </row>
        <row r="40168">
          <cell r="S40168">
            <v>839327.3</v>
          </cell>
        </row>
        <row r="40169">
          <cell r="S40169">
            <v>2127000</v>
          </cell>
          <cell r="BB40169" t="str">
            <v>Gul</v>
          </cell>
        </row>
        <row r="40170">
          <cell r="S40170">
            <v>503049</v>
          </cell>
        </row>
        <row r="40171">
          <cell r="S40171">
            <v>2005000</v>
          </cell>
        </row>
        <row r="40172">
          <cell r="S40172">
            <v>18700.3</v>
          </cell>
        </row>
        <row r="40173">
          <cell r="S40173">
            <v>495000</v>
          </cell>
        </row>
        <row r="40174">
          <cell r="S40174">
            <v>179061.34</v>
          </cell>
        </row>
        <row r="40175">
          <cell r="S40175">
            <v>1122902</v>
          </cell>
        </row>
        <row r="40176">
          <cell r="S40176">
            <v>2025349</v>
          </cell>
        </row>
        <row r="40177">
          <cell r="S40177">
            <v>1037205.09</v>
          </cell>
        </row>
        <row r="40178">
          <cell r="S40178">
            <v>1509770.12</v>
          </cell>
        </row>
        <row r="40179">
          <cell r="S40179">
            <v>362260</v>
          </cell>
        </row>
        <row r="40180">
          <cell r="S40180">
            <v>1800000</v>
          </cell>
        </row>
        <row r="40181">
          <cell r="S40181">
            <v>1458309</v>
          </cell>
        </row>
        <row r="40182">
          <cell r="S40182">
            <v>1677695</v>
          </cell>
        </row>
        <row r="40183">
          <cell r="S40183">
            <v>1964855.86</v>
          </cell>
        </row>
        <row r="40184">
          <cell r="S40184">
            <v>823317.73</v>
          </cell>
        </row>
        <row r="40185">
          <cell r="S40185">
            <v>2338435</v>
          </cell>
        </row>
        <row r="40186">
          <cell r="S40186">
            <v>1347326</v>
          </cell>
        </row>
        <row r="40187">
          <cell r="S40187">
            <v>2096511.35</v>
          </cell>
        </row>
        <row r="40188">
          <cell r="S40188">
            <v>1098934.57</v>
          </cell>
        </row>
        <row r="40189">
          <cell r="S40189">
            <v>1005077</v>
          </cell>
        </row>
        <row r="40190">
          <cell r="S40190">
            <v>1056949</v>
          </cell>
        </row>
        <row r="40191">
          <cell r="S40191">
            <v>1397058.66</v>
          </cell>
        </row>
        <row r="40192">
          <cell r="S40192">
            <v>588590</v>
          </cell>
        </row>
        <row r="40193">
          <cell r="S40193">
            <v>3135450.9</v>
          </cell>
        </row>
        <row r="40194">
          <cell r="S40194">
            <v>1649995</v>
          </cell>
        </row>
        <row r="40195">
          <cell r="S40195">
            <v>1712332</v>
          </cell>
        </row>
        <row r="40196">
          <cell r="S40196">
            <v>280000</v>
          </cell>
        </row>
        <row r="40197">
          <cell r="S40197">
            <v>722039</v>
          </cell>
        </row>
        <row r="40198">
          <cell r="S40198">
            <v>2196523</v>
          </cell>
        </row>
        <row r="40199">
          <cell r="S40199">
            <v>336142.58</v>
          </cell>
        </row>
        <row r="40200">
          <cell r="S40200">
            <v>1185000</v>
          </cell>
        </row>
        <row r="40201">
          <cell r="S40201">
            <v>1200000</v>
          </cell>
          <cell r="BB40201" t="str">
            <v>Oransje</v>
          </cell>
        </row>
        <row r="40202">
          <cell r="S40202">
            <v>981905</v>
          </cell>
          <cell r="BB40202" t="str">
            <v>Oransje</v>
          </cell>
        </row>
        <row r="40203">
          <cell r="S40203">
            <v>1760000</v>
          </cell>
        </row>
        <row r="40204">
          <cell r="S40204">
            <v>70000</v>
          </cell>
        </row>
        <row r="40205">
          <cell r="S40205">
            <v>1000000</v>
          </cell>
        </row>
        <row r="40206">
          <cell r="S40206">
            <v>925398.08</v>
          </cell>
        </row>
        <row r="40207">
          <cell r="S40207">
            <v>1163196.57</v>
          </cell>
          <cell r="BB40207" t="str">
            <v>Oransje</v>
          </cell>
        </row>
        <row r="40208">
          <cell r="S40208">
            <v>703449.29</v>
          </cell>
        </row>
        <row r="40209">
          <cell r="S40209">
            <v>513590</v>
          </cell>
        </row>
        <row r="40210">
          <cell r="S40210">
            <v>265437</v>
          </cell>
        </row>
        <row r="40211">
          <cell r="S40211">
            <v>122456</v>
          </cell>
        </row>
        <row r="40212">
          <cell r="S40212">
            <v>233786.3</v>
          </cell>
        </row>
        <row r="40213">
          <cell r="S40213">
            <v>35725.08</v>
          </cell>
        </row>
        <row r="40214">
          <cell r="S40214">
            <v>1376685.48</v>
          </cell>
        </row>
        <row r="40215">
          <cell r="S40215">
            <v>328626</v>
          </cell>
        </row>
        <row r="40216">
          <cell r="S40216">
            <v>1199961.8999999999</v>
          </cell>
        </row>
        <row r="40217">
          <cell r="S40217">
            <v>942367</v>
          </cell>
        </row>
        <row r="40218">
          <cell r="S40218">
            <v>534775</v>
          </cell>
        </row>
        <row r="40219">
          <cell r="S40219">
            <v>1576353.52</v>
          </cell>
        </row>
        <row r="40220">
          <cell r="S40220">
            <v>677723</v>
          </cell>
          <cell r="BB40220" t="str">
            <v>Rød</v>
          </cell>
        </row>
        <row r="40221">
          <cell r="S40221">
            <v>888846</v>
          </cell>
        </row>
        <row r="40222">
          <cell r="S40222">
            <v>63349.760000000002</v>
          </cell>
        </row>
        <row r="40223">
          <cell r="S40223">
            <v>1857622.62</v>
          </cell>
        </row>
        <row r="40224">
          <cell r="S40224">
            <v>1234074</v>
          </cell>
          <cell r="BB40224" t="str">
            <v>Oransje</v>
          </cell>
        </row>
        <row r="40225">
          <cell r="S40225">
            <v>534595</v>
          </cell>
        </row>
        <row r="40226">
          <cell r="S40226">
            <v>935999</v>
          </cell>
        </row>
        <row r="40227">
          <cell r="S40227">
            <v>2475519</v>
          </cell>
        </row>
        <row r="40228">
          <cell r="S40228">
            <v>1766689</v>
          </cell>
        </row>
        <row r="40229">
          <cell r="S40229">
            <v>1407996</v>
          </cell>
        </row>
        <row r="40230">
          <cell r="S40230">
            <v>929084</v>
          </cell>
        </row>
        <row r="40231">
          <cell r="S40231">
            <v>1494494</v>
          </cell>
          <cell r="BB40231" t="str">
            <v>Gul</v>
          </cell>
        </row>
        <row r="40232">
          <cell r="S40232">
            <v>1377425</v>
          </cell>
        </row>
        <row r="40233">
          <cell r="S40233">
            <v>1249634.6599999999</v>
          </cell>
        </row>
        <row r="40234">
          <cell r="S40234">
            <v>637215</v>
          </cell>
        </row>
        <row r="40235">
          <cell r="S40235">
            <v>1230607</v>
          </cell>
        </row>
        <row r="40236">
          <cell r="S40236">
            <v>874965</v>
          </cell>
        </row>
        <row r="40237">
          <cell r="S40237">
            <v>1012737</v>
          </cell>
        </row>
        <row r="40238">
          <cell r="S40238">
            <v>126595.6</v>
          </cell>
        </row>
        <row r="40239">
          <cell r="S40239">
            <v>725188</v>
          </cell>
        </row>
        <row r="40240">
          <cell r="S40240">
            <v>1054208</v>
          </cell>
        </row>
        <row r="40241">
          <cell r="S40241">
            <v>1229735</v>
          </cell>
        </row>
        <row r="40242">
          <cell r="S40242">
            <v>828318.3</v>
          </cell>
        </row>
        <row r="40243">
          <cell r="S40243">
            <v>999999.72</v>
          </cell>
        </row>
        <row r="40244">
          <cell r="S40244">
            <v>808210</v>
          </cell>
        </row>
        <row r="40245">
          <cell r="S40245">
            <v>1342500</v>
          </cell>
        </row>
        <row r="40246">
          <cell r="S40246">
            <v>411926</v>
          </cell>
        </row>
        <row r="40247">
          <cell r="S40247">
            <v>1324498</v>
          </cell>
        </row>
        <row r="40248">
          <cell r="S40248">
            <v>1042362</v>
          </cell>
        </row>
        <row r="40249">
          <cell r="S40249">
            <v>1813761</v>
          </cell>
        </row>
        <row r="40250">
          <cell r="S40250">
            <v>411657</v>
          </cell>
          <cell r="BB40250" t="str">
            <v>Oransje</v>
          </cell>
        </row>
        <row r="40251">
          <cell r="S40251">
            <v>473126.04</v>
          </cell>
        </row>
        <row r="40252">
          <cell r="S40252">
            <v>716569.54</v>
          </cell>
        </row>
        <row r="40253">
          <cell r="S40253">
            <v>1353970</v>
          </cell>
        </row>
        <row r="40254">
          <cell r="S40254">
            <v>872907</v>
          </cell>
        </row>
        <row r="40255">
          <cell r="S40255">
            <v>1681794</v>
          </cell>
        </row>
        <row r="40256">
          <cell r="S40256">
            <v>919214</v>
          </cell>
        </row>
        <row r="40257">
          <cell r="S40257">
            <v>419330</v>
          </cell>
        </row>
        <row r="40258">
          <cell r="S40258">
            <v>1116000</v>
          </cell>
          <cell r="BB40258" t="str">
            <v>Oransje</v>
          </cell>
        </row>
        <row r="40259">
          <cell r="S40259">
            <v>1411721.11</v>
          </cell>
        </row>
        <row r="40260">
          <cell r="S40260">
            <v>355792.16</v>
          </cell>
        </row>
        <row r="40261">
          <cell r="S40261">
            <v>869884.96</v>
          </cell>
        </row>
        <row r="40262">
          <cell r="S40262">
            <v>1388009</v>
          </cell>
        </row>
        <row r="40263">
          <cell r="S40263">
            <v>4504200</v>
          </cell>
        </row>
        <row r="40264">
          <cell r="S40264">
            <v>1360947</v>
          </cell>
        </row>
        <row r="40265">
          <cell r="S40265">
            <v>1024149</v>
          </cell>
        </row>
        <row r="40266">
          <cell r="S40266">
            <v>2894000</v>
          </cell>
          <cell r="BB40266" t="str">
            <v>Rød</v>
          </cell>
        </row>
        <row r="40267">
          <cell r="S40267">
            <v>1958385</v>
          </cell>
        </row>
        <row r="40268">
          <cell r="S40268">
            <v>1769902</v>
          </cell>
          <cell r="BB40268" t="str">
            <v>Oransje</v>
          </cell>
        </row>
        <row r="40269">
          <cell r="S40269">
            <v>283819</v>
          </cell>
        </row>
        <row r="40270">
          <cell r="S40270">
            <v>1298110</v>
          </cell>
        </row>
        <row r="40271">
          <cell r="S40271">
            <v>471906</v>
          </cell>
        </row>
        <row r="40272">
          <cell r="S40272">
            <v>3750000</v>
          </cell>
        </row>
        <row r="40273">
          <cell r="S40273">
            <v>25028.01</v>
          </cell>
        </row>
        <row r="40274">
          <cell r="S40274">
            <v>417091.82</v>
          </cell>
        </row>
        <row r="40275">
          <cell r="S40275">
            <v>1243465</v>
          </cell>
          <cell r="BB40275" t="str">
            <v>Oransje</v>
          </cell>
        </row>
        <row r="40276">
          <cell r="S40276">
            <v>924962.4</v>
          </cell>
        </row>
        <row r="40277">
          <cell r="S40277">
            <v>1651584</v>
          </cell>
        </row>
        <row r="40278">
          <cell r="S40278">
            <v>423159.79</v>
          </cell>
        </row>
        <row r="40279">
          <cell r="S40279">
            <v>1797524</v>
          </cell>
        </row>
        <row r="40280">
          <cell r="S40280">
            <v>1787371</v>
          </cell>
        </row>
        <row r="40281">
          <cell r="S40281">
            <v>980505</v>
          </cell>
          <cell r="BB40281" t="str">
            <v>Rød</v>
          </cell>
        </row>
        <row r="40282">
          <cell r="S40282">
            <v>785817</v>
          </cell>
        </row>
        <row r="40283">
          <cell r="S40283">
            <v>609390</v>
          </cell>
        </row>
        <row r="40284">
          <cell r="S40284">
            <v>340607</v>
          </cell>
        </row>
        <row r="40285">
          <cell r="S40285">
            <v>1215066</v>
          </cell>
        </row>
        <row r="40286">
          <cell r="S40286">
            <v>1308000</v>
          </cell>
        </row>
        <row r="40287">
          <cell r="S40287">
            <v>912652</v>
          </cell>
        </row>
        <row r="40288">
          <cell r="S40288">
            <v>729069.54</v>
          </cell>
        </row>
        <row r="40289">
          <cell r="S40289">
            <v>1392710</v>
          </cell>
        </row>
        <row r="40290">
          <cell r="S40290">
            <v>688200.14</v>
          </cell>
        </row>
        <row r="40291">
          <cell r="S40291">
            <v>1189773.33</v>
          </cell>
        </row>
        <row r="40292">
          <cell r="S40292">
            <v>241194</v>
          </cell>
        </row>
        <row r="40293">
          <cell r="S40293">
            <v>1307323.01</v>
          </cell>
        </row>
        <row r="40294">
          <cell r="S40294">
            <v>1433601</v>
          </cell>
        </row>
        <row r="40295">
          <cell r="S40295">
            <v>527011.21</v>
          </cell>
        </row>
        <row r="40296">
          <cell r="S40296">
            <v>782538.35</v>
          </cell>
        </row>
        <row r="40297">
          <cell r="S40297">
            <v>3002829.17</v>
          </cell>
        </row>
        <row r="40298">
          <cell r="S40298">
            <v>1300000</v>
          </cell>
        </row>
        <row r="40299">
          <cell r="S40299">
            <v>758116</v>
          </cell>
        </row>
        <row r="40300">
          <cell r="S40300">
            <v>752422</v>
          </cell>
        </row>
        <row r="40301">
          <cell r="S40301">
            <v>1495277.84</v>
          </cell>
        </row>
        <row r="40302">
          <cell r="S40302">
            <v>334652</v>
          </cell>
        </row>
        <row r="40303">
          <cell r="S40303">
            <v>727000</v>
          </cell>
          <cell r="BB40303" t="str">
            <v>Oransje</v>
          </cell>
        </row>
        <row r="40304">
          <cell r="S40304">
            <v>1263966</v>
          </cell>
        </row>
        <row r="40305">
          <cell r="S40305">
            <v>700947.23</v>
          </cell>
        </row>
        <row r="40306">
          <cell r="S40306">
            <v>1837500</v>
          </cell>
        </row>
        <row r="40307">
          <cell r="S40307">
            <v>784092</v>
          </cell>
        </row>
        <row r="40308">
          <cell r="S40308">
            <v>1472010</v>
          </cell>
        </row>
        <row r="40309">
          <cell r="S40309">
            <v>854579</v>
          </cell>
        </row>
        <row r="40310">
          <cell r="S40310">
            <v>533904</v>
          </cell>
          <cell r="BB40310" t="str">
            <v>Rød</v>
          </cell>
        </row>
        <row r="40311">
          <cell r="S40311">
            <v>781109</v>
          </cell>
          <cell r="BB40311" t="str">
            <v>Rød</v>
          </cell>
        </row>
        <row r="40312">
          <cell r="S40312">
            <v>2346000</v>
          </cell>
        </row>
        <row r="40313">
          <cell r="S40313">
            <v>969355</v>
          </cell>
        </row>
        <row r="40314">
          <cell r="S40314">
            <v>229451.45</v>
          </cell>
        </row>
        <row r="40315">
          <cell r="S40315">
            <v>429162.88</v>
          </cell>
        </row>
        <row r="40316">
          <cell r="S40316">
            <v>2500000</v>
          </cell>
        </row>
        <row r="40317">
          <cell r="S40317">
            <v>25199.5</v>
          </cell>
        </row>
        <row r="40318">
          <cell r="S40318">
            <v>165374.57999999999</v>
          </cell>
        </row>
        <row r="40319">
          <cell r="S40319">
            <v>650907.43000000005</v>
          </cell>
        </row>
        <row r="40320">
          <cell r="S40320">
            <v>721461.88</v>
          </cell>
        </row>
        <row r="40321">
          <cell r="S40321">
            <v>555544.34</v>
          </cell>
        </row>
        <row r="40322">
          <cell r="S40322">
            <v>1450867.61</v>
          </cell>
          <cell r="BB40322" t="str">
            <v>Rød</v>
          </cell>
        </row>
        <row r="40323">
          <cell r="S40323">
            <v>1322457</v>
          </cell>
        </row>
        <row r="40324">
          <cell r="S40324">
            <v>1800576</v>
          </cell>
        </row>
        <row r="40325">
          <cell r="S40325">
            <v>1432957</v>
          </cell>
        </row>
        <row r="40326">
          <cell r="S40326">
            <v>907158</v>
          </cell>
        </row>
        <row r="40327">
          <cell r="S40327">
            <v>1400000</v>
          </cell>
        </row>
        <row r="40328">
          <cell r="S40328">
            <v>1554000</v>
          </cell>
        </row>
        <row r="40329">
          <cell r="S40329">
            <v>148605</v>
          </cell>
        </row>
        <row r="40330">
          <cell r="S40330">
            <v>375363</v>
          </cell>
        </row>
        <row r="40331">
          <cell r="S40331">
            <v>474946</v>
          </cell>
        </row>
        <row r="40332">
          <cell r="S40332">
            <v>1432642</v>
          </cell>
        </row>
        <row r="40333">
          <cell r="S40333">
            <v>837538</v>
          </cell>
        </row>
        <row r="40334">
          <cell r="S40334">
            <v>763096.26</v>
          </cell>
        </row>
        <row r="40335">
          <cell r="S40335">
            <v>5087814.91</v>
          </cell>
        </row>
        <row r="40336">
          <cell r="S40336">
            <v>628397</v>
          </cell>
        </row>
        <row r="40337">
          <cell r="S40337">
            <v>1552983</v>
          </cell>
        </row>
        <row r="40338">
          <cell r="S40338">
            <v>2390617.12</v>
          </cell>
        </row>
        <row r="40339">
          <cell r="S40339">
            <v>107812.5</v>
          </cell>
        </row>
        <row r="40340">
          <cell r="S40340">
            <v>642137.59</v>
          </cell>
          <cell r="BB40340" t="str">
            <v>Gul</v>
          </cell>
        </row>
        <row r="40341">
          <cell r="S40341">
            <v>1512778</v>
          </cell>
        </row>
        <row r="40342">
          <cell r="S40342">
            <v>665995</v>
          </cell>
          <cell r="BB40342" t="str">
            <v>Rød</v>
          </cell>
        </row>
        <row r="40343">
          <cell r="S40343">
            <v>1664466</v>
          </cell>
        </row>
        <row r="40344">
          <cell r="S40344">
            <v>43747</v>
          </cell>
        </row>
        <row r="40345">
          <cell r="S40345">
            <v>581998.15</v>
          </cell>
        </row>
        <row r="40346">
          <cell r="S40346">
            <v>807535</v>
          </cell>
        </row>
        <row r="40347">
          <cell r="S40347">
            <v>592340.43000000005</v>
          </cell>
        </row>
        <row r="40348">
          <cell r="S40348">
            <v>1992153.43</v>
          </cell>
        </row>
        <row r="40349">
          <cell r="S40349">
            <v>167242</v>
          </cell>
        </row>
        <row r="40350">
          <cell r="S40350">
            <v>1891255.45</v>
          </cell>
        </row>
        <row r="40351">
          <cell r="S40351">
            <v>1431375.76</v>
          </cell>
        </row>
        <row r="40352">
          <cell r="S40352">
            <v>1227265</v>
          </cell>
        </row>
        <row r="40353">
          <cell r="S40353">
            <v>1340266</v>
          </cell>
          <cell r="BB40353" t="str">
            <v>Lys grønn</v>
          </cell>
        </row>
        <row r="40354">
          <cell r="S40354">
            <v>929406</v>
          </cell>
        </row>
        <row r="40355">
          <cell r="S40355">
            <v>558850</v>
          </cell>
        </row>
        <row r="40356">
          <cell r="S40356">
            <v>1770000</v>
          </cell>
        </row>
        <row r="40357">
          <cell r="S40357">
            <v>483967</v>
          </cell>
        </row>
        <row r="40358">
          <cell r="S40358">
            <v>1018611</v>
          </cell>
        </row>
        <row r="40359">
          <cell r="S40359">
            <v>1445713</v>
          </cell>
        </row>
        <row r="40360">
          <cell r="S40360">
            <v>49993.51</v>
          </cell>
        </row>
        <row r="40361">
          <cell r="S40361">
            <v>545000</v>
          </cell>
        </row>
        <row r="40362">
          <cell r="S40362">
            <v>4452558</v>
          </cell>
          <cell r="BB40362" t="str">
            <v>Gul</v>
          </cell>
        </row>
        <row r="40363">
          <cell r="S40363">
            <v>1125973</v>
          </cell>
        </row>
        <row r="40364">
          <cell r="S40364">
            <v>1362124</v>
          </cell>
        </row>
        <row r="40365">
          <cell r="S40365">
            <v>235292.72</v>
          </cell>
        </row>
        <row r="40366">
          <cell r="S40366">
            <v>2000000</v>
          </cell>
        </row>
        <row r="40367">
          <cell r="S40367">
            <v>251460.88</v>
          </cell>
        </row>
        <row r="40368">
          <cell r="S40368">
            <v>988282.6</v>
          </cell>
        </row>
        <row r="40369">
          <cell r="S40369">
            <v>1923947</v>
          </cell>
        </row>
        <row r="40370">
          <cell r="S40370">
            <v>500857</v>
          </cell>
        </row>
        <row r="40371">
          <cell r="S40371">
            <v>642699</v>
          </cell>
        </row>
        <row r="40372">
          <cell r="S40372">
            <v>1373943</v>
          </cell>
        </row>
        <row r="40373">
          <cell r="S40373">
            <v>445610</v>
          </cell>
        </row>
        <row r="40374">
          <cell r="S40374">
            <v>2300874</v>
          </cell>
          <cell r="BB40374" t="str">
            <v>Grønn</v>
          </cell>
        </row>
        <row r="40375">
          <cell r="S40375">
            <v>861470.09</v>
          </cell>
        </row>
        <row r="40376">
          <cell r="S40376">
            <v>20332</v>
          </cell>
        </row>
        <row r="40377">
          <cell r="S40377">
            <v>513456.22</v>
          </cell>
        </row>
        <row r="40378">
          <cell r="S40378">
            <v>758249</v>
          </cell>
        </row>
        <row r="40379">
          <cell r="S40379">
            <v>818000</v>
          </cell>
        </row>
        <row r="40380">
          <cell r="S40380">
            <v>875651</v>
          </cell>
          <cell r="BB40380" t="str">
            <v>Oransje</v>
          </cell>
        </row>
        <row r="40381">
          <cell r="S40381">
            <v>1574055</v>
          </cell>
        </row>
        <row r="40382">
          <cell r="S40382">
            <v>52956.6</v>
          </cell>
        </row>
        <row r="40383">
          <cell r="S40383">
            <v>966618.49</v>
          </cell>
        </row>
        <row r="40384">
          <cell r="S40384">
            <v>490752</v>
          </cell>
          <cell r="BB40384" t="str">
            <v>Rød</v>
          </cell>
        </row>
        <row r="40385">
          <cell r="S40385">
            <v>1183851.94</v>
          </cell>
        </row>
        <row r="40386">
          <cell r="S40386">
            <v>298270</v>
          </cell>
        </row>
        <row r="40387">
          <cell r="S40387">
            <v>2298671.94</v>
          </cell>
        </row>
        <row r="40388">
          <cell r="S40388">
            <v>840440</v>
          </cell>
        </row>
        <row r="40389">
          <cell r="S40389">
            <v>1298494</v>
          </cell>
        </row>
        <row r="40390">
          <cell r="S40390">
            <v>1024844.54</v>
          </cell>
        </row>
        <row r="40391">
          <cell r="S40391">
            <v>725405.68</v>
          </cell>
        </row>
        <row r="40392">
          <cell r="S40392">
            <v>1461572.48</v>
          </cell>
        </row>
        <row r="40393">
          <cell r="S40393">
            <v>968878.38</v>
          </cell>
          <cell r="BB40393" t="str">
            <v>Rød</v>
          </cell>
        </row>
        <row r="40394">
          <cell r="S40394">
            <v>1775741</v>
          </cell>
        </row>
        <row r="40395">
          <cell r="S40395">
            <v>444999.53</v>
          </cell>
        </row>
        <row r="40396">
          <cell r="S40396">
            <v>1282896</v>
          </cell>
        </row>
        <row r="40397">
          <cell r="S40397">
            <v>6360000</v>
          </cell>
        </row>
        <row r="40398">
          <cell r="S40398">
            <v>1249475</v>
          </cell>
        </row>
        <row r="40399">
          <cell r="S40399">
            <v>1845000</v>
          </cell>
        </row>
        <row r="40400">
          <cell r="S40400">
            <v>866573</v>
          </cell>
        </row>
        <row r="40401">
          <cell r="S40401">
            <v>3722018</v>
          </cell>
        </row>
        <row r="40402">
          <cell r="S40402">
            <v>920785</v>
          </cell>
        </row>
        <row r="40403">
          <cell r="S40403">
            <v>312350</v>
          </cell>
        </row>
        <row r="40404">
          <cell r="S40404">
            <v>407456.77</v>
          </cell>
        </row>
        <row r="40405">
          <cell r="S40405">
            <v>733387.71</v>
          </cell>
        </row>
        <row r="40406">
          <cell r="S40406">
            <v>650000</v>
          </cell>
        </row>
        <row r="40407">
          <cell r="S40407">
            <v>1502112</v>
          </cell>
        </row>
        <row r="40408">
          <cell r="S40408">
            <v>1195591</v>
          </cell>
        </row>
        <row r="40409">
          <cell r="S40409">
            <v>1320454.5</v>
          </cell>
        </row>
        <row r="40410">
          <cell r="S40410">
            <v>1584128</v>
          </cell>
        </row>
        <row r="40411">
          <cell r="S40411">
            <v>711595</v>
          </cell>
        </row>
        <row r="40412">
          <cell r="S40412">
            <v>418417</v>
          </cell>
        </row>
        <row r="40413">
          <cell r="S40413">
            <v>2999463.81</v>
          </cell>
        </row>
        <row r="40414">
          <cell r="S40414">
            <v>302890.71000000002</v>
          </cell>
        </row>
        <row r="40415">
          <cell r="S40415">
            <v>738649.25</v>
          </cell>
        </row>
        <row r="40416">
          <cell r="S40416">
            <v>890812.22</v>
          </cell>
        </row>
        <row r="40417">
          <cell r="S40417">
            <v>334967.76</v>
          </cell>
        </row>
        <row r="40418">
          <cell r="S40418">
            <v>508434</v>
          </cell>
        </row>
        <row r="40419">
          <cell r="S40419">
            <v>844987</v>
          </cell>
        </row>
        <row r="40420">
          <cell r="S40420">
            <v>317732.84000000003</v>
          </cell>
        </row>
        <row r="40421">
          <cell r="S40421">
            <v>845000</v>
          </cell>
        </row>
        <row r="40422">
          <cell r="S40422">
            <v>1283283</v>
          </cell>
        </row>
        <row r="40423">
          <cell r="S40423">
            <v>1273316</v>
          </cell>
        </row>
        <row r="40424">
          <cell r="S40424">
            <v>4507300</v>
          </cell>
          <cell r="BB40424" t="str">
            <v>Oransje</v>
          </cell>
        </row>
        <row r="40425">
          <cell r="S40425">
            <v>1266092</v>
          </cell>
        </row>
        <row r="40426">
          <cell r="S40426">
            <v>668528.02</v>
          </cell>
        </row>
        <row r="40427">
          <cell r="S40427">
            <v>539325</v>
          </cell>
        </row>
        <row r="40428">
          <cell r="S40428">
            <v>1482222</v>
          </cell>
        </row>
        <row r="40429">
          <cell r="S40429">
            <v>1914662</v>
          </cell>
        </row>
        <row r="40430">
          <cell r="S40430">
            <v>842794.86</v>
          </cell>
        </row>
        <row r="40431">
          <cell r="S40431">
            <v>550381.28</v>
          </cell>
        </row>
        <row r="40432">
          <cell r="S40432">
            <v>923972</v>
          </cell>
        </row>
        <row r="40433">
          <cell r="S40433">
            <v>815932</v>
          </cell>
        </row>
        <row r="40434">
          <cell r="S40434">
            <v>668125.64</v>
          </cell>
        </row>
        <row r="40435">
          <cell r="S40435">
            <v>1321860.29</v>
          </cell>
        </row>
        <row r="40436">
          <cell r="S40436">
            <v>3048000</v>
          </cell>
        </row>
        <row r="40437">
          <cell r="S40437">
            <v>872782.23</v>
          </cell>
        </row>
        <row r="40438">
          <cell r="S40438">
            <v>1605670</v>
          </cell>
        </row>
        <row r="40439">
          <cell r="S40439">
            <v>878683</v>
          </cell>
        </row>
        <row r="40440">
          <cell r="S40440">
            <v>3690053</v>
          </cell>
        </row>
        <row r="40441">
          <cell r="S40441">
            <v>383228.9</v>
          </cell>
        </row>
        <row r="40442">
          <cell r="S40442">
            <v>850201</v>
          </cell>
        </row>
        <row r="40443">
          <cell r="S40443">
            <v>1248735</v>
          </cell>
        </row>
        <row r="40444">
          <cell r="S40444">
            <v>686524</v>
          </cell>
        </row>
        <row r="40445">
          <cell r="S40445">
            <v>1059128</v>
          </cell>
        </row>
        <row r="40446">
          <cell r="S40446">
            <v>35732</v>
          </cell>
        </row>
        <row r="40447">
          <cell r="S40447">
            <v>658469</v>
          </cell>
        </row>
        <row r="40448">
          <cell r="S40448">
            <v>2810535</v>
          </cell>
        </row>
        <row r="40449">
          <cell r="S40449">
            <v>1074000</v>
          </cell>
        </row>
        <row r="40450">
          <cell r="S40450">
            <v>5646929.3200000003</v>
          </cell>
        </row>
        <row r="40451">
          <cell r="S40451">
            <v>2750000</v>
          </cell>
        </row>
        <row r="40452">
          <cell r="S40452">
            <v>375157.3</v>
          </cell>
        </row>
        <row r="40453">
          <cell r="S40453">
            <v>3972000</v>
          </cell>
        </row>
        <row r="40454">
          <cell r="S40454">
            <v>685771</v>
          </cell>
        </row>
        <row r="40455">
          <cell r="S40455">
            <v>907703</v>
          </cell>
        </row>
        <row r="40456">
          <cell r="S40456">
            <v>799999.15</v>
          </cell>
        </row>
        <row r="40457">
          <cell r="S40457">
            <v>1370375.85</v>
          </cell>
        </row>
        <row r="40458">
          <cell r="S40458">
            <v>1364347.08</v>
          </cell>
        </row>
        <row r="40459">
          <cell r="S40459">
            <v>910593.09</v>
          </cell>
        </row>
        <row r="40460">
          <cell r="S40460">
            <v>1345170</v>
          </cell>
        </row>
        <row r="40461">
          <cell r="S40461">
            <v>513829</v>
          </cell>
        </row>
        <row r="40462">
          <cell r="S40462">
            <v>800248</v>
          </cell>
        </row>
        <row r="40463">
          <cell r="S40463">
            <v>1157046</v>
          </cell>
        </row>
        <row r="40464">
          <cell r="S40464">
            <v>2650000</v>
          </cell>
        </row>
        <row r="40465">
          <cell r="S40465">
            <v>26236.37</v>
          </cell>
        </row>
        <row r="40466">
          <cell r="S40466">
            <v>1142428.52</v>
          </cell>
        </row>
        <row r="40467">
          <cell r="S40467">
            <v>1590000</v>
          </cell>
          <cell r="BB40467" t="str">
            <v>Grønn</v>
          </cell>
        </row>
        <row r="40468">
          <cell r="S40468">
            <v>1427126</v>
          </cell>
        </row>
        <row r="40469">
          <cell r="S40469">
            <v>245585.37</v>
          </cell>
        </row>
        <row r="40470">
          <cell r="S40470">
            <v>1900000</v>
          </cell>
        </row>
        <row r="40471">
          <cell r="S40471">
            <v>1197740</v>
          </cell>
        </row>
        <row r="40472">
          <cell r="S40472">
            <v>1846770</v>
          </cell>
        </row>
        <row r="40473">
          <cell r="S40473">
            <v>899950</v>
          </cell>
        </row>
        <row r="40474">
          <cell r="S40474">
            <v>-0.81</v>
          </cell>
        </row>
        <row r="40475">
          <cell r="S40475">
            <v>1000000</v>
          </cell>
        </row>
        <row r="40476">
          <cell r="S40476">
            <v>980000</v>
          </cell>
        </row>
        <row r="40477">
          <cell r="S40477">
            <v>488816.49</v>
          </cell>
        </row>
        <row r="40478">
          <cell r="S40478">
            <v>1144188.52</v>
          </cell>
        </row>
        <row r="40479">
          <cell r="S40479">
            <v>1533471.7</v>
          </cell>
        </row>
        <row r="40480">
          <cell r="S40480">
            <v>344619</v>
          </cell>
        </row>
        <row r="40481">
          <cell r="S40481">
            <v>1045449.24</v>
          </cell>
          <cell r="BB40481" t="str">
            <v>Oransje</v>
          </cell>
        </row>
        <row r="40482">
          <cell r="S40482">
            <v>2156151</v>
          </cell>
        </row>
        <row r="40483">
          <cell r="S40483">
            <v>741031</v>
          </cell>
        </row>
        <row r="40484">
          <cell r="S40484">
            <v>639642</v>
          </cell>
        </row>
        <row r="40485">
          <cell r="S40485">
            <v>1315897</v>
          </cell>
        </row>
        <row r="40486">
          <cell r="S40486">
            <v>710447</v>
          </cell>
        </row>
        <row r="40487">
          <cell r="S40487">
            <v>491102</v>
          </cell>
        </row>
        <row r="40488">
          <cell r="S40488">
            <v>581361</v>
          </cell>
        </row>
        <row r="40489">
          <cell r="S40489">
            <v>3366000</v>
          </cell>
        </row>
        <row r="40490">
          <cell r="S40490">
            <v>377161.79</v>
          </cell>
        </row>
        <row r="40491">
          <cell r="S40491">
            <v>625000</v>
          </cell>
        </row>
        <row r="40492">
          <cell r="S40492">
            <v>905537.32</v>
          </cell>
        </row>
        <row r="40493">
          <cell r="S40493">
            <v>1268813</v>
          </cell>
        </row>
        <row r="40494">
          <cell r="S40494">
            <v>1636591</v>
          </cell>
        </row>
        <row r="40495">
          <cell r="S40495">
            <v>1163903</v>
          </cell>
        </row>
        <row r="40496">
          <cell r="S40496">
            <v>971220.73</v>
          </cell>
        </row>
        <row r="40497">
          <cell r="S40497">
            <v>2200000</v>
          </cell>
        </row>
        <row r="40498">
          <cell r="S40498">
            <v>456828</v>
          </cell>
        </row>
        <row r="40499">
          <cell r="S40499">
            <v>175000</v>
          </cell>
        </row>
        <row r="40500">
          <cell r="S40500">
            <v>1500000</v>
          </cell>
        </row>
        <row r="40501">
          <cell r="S40501">
            <v>2328000</v>
          </cell>
        </row>
        <row r="40502">
          <cell r="S40502">
            <v>543072.52</v>
          </cell>
        </row>
        <row r="40503">
          <cell r="S40503">
            <v>1713579</v>
          </cell>
        </row>
        <row r="40504">
          <cell r="S40504">
            <v>3150000</v>
          </cell>
        </row>
        <row r="40505">
          <cell r="S40505">
            <v>281264</v>
          </cell>
        </row>
        <row r="40506">
          <cell r="S40506">
            <v>552520</v>
          </cell>
        </row>
        <row r="40507">
          <cell r="S40507">
            <v>2099981.0699999998</v>
          </cell>
        </row>
        <row r="40508">
          <cell r="S40508">
            <v>691192</v>
          </cell>
        </row>
        <row r="40509">
          <cell r="S40509">
            <v>791728</v>
          </cell>
        </row>
        <row r="40510">
          <cell r="S40510">
            <v>1048154.79</v>
          </cell>
        </row>
        <row r="40511">
          <cell r="S40511">
            <v>1166000</v>
          </cell>
        </row>
        <row r="40512">
          <cell r="S40512">
            <v>578970.87</v>
          </cell>
        </row>
        <row r="40513">
          <cell r="S40513">
            <v>859527.15</v>
          </cell>
        </row>
        <row r="40514">
          <cell r="S40514">
            <v>710877</v>
          </cell>
        </row>
        <row r="40515">
          <cell r="S40515">
            <v>491734</v>
          </cell>
        </row>
        <row r="40516">
          <cell r="S40516">
            <v>706508</v>
          </cell>
        </row>
        <row r="40517">
          <cell r="S40517">
            <v>1382915</v>
          </cell>
        </row>
        <row r="40518">
          <cell r="S40518">
            <v>4021366</v>
          </cell>
        </row>
        <row r="40519">
          <cell r="S40519">
            <v>1558982</v>
          </cell>
          <cell r="BB40519" t="str">
            <v>Rød</v>
          </cell>
        </row>
        <row r="40520">
          <cell r="S40520">
            <v>1071718</v>
          </cell>
        </row>
        <row r="40521">
          <cell r="S40521">
            <v>1198207</v>
          </cell>
          <cell r="BB40521" t="str">
            <v>Oransje</v>
          </cell>
        </row>
        <row r="40522">
          <cell r="S40522">
            <v>1240977.8999999999</v>
          </cell>
          <cell r="BB40522" t="str">
            <v>Oransje</v>
          </cell>
        </row>
        <row r="40523">
          <cell r="S40523">
            <v>681868</v>
          </cell>
        </row>
        <row r="40524">
          <cell r="S40524">
            <v>479151.15</v>
          </cell>
        </row>
        <row r="40525">
          <cell r="S40525">
            <v>803603.88</v>
          </cell>
        </row>
        <row r="40526">
          <cell r="S40526">
            <v>750097</v>
          </cell>
        </row>
        <row r="40527">
          <cell r="S40527">
            <v>749903</v>
          </cell>
        </row>
        <row r="40528">
          <cell r="S40528">
            <v>297900</v>
          </cell>
        </row>
        <row r="40529">
          <cell r="S40529">
            <v>780093.93</v>
          </cell>
        </row>
        <row r="40530">
          <cell r="S40530">
            <v>1060000</v>
          </cell>
        </row>
        <row r="40531">
          <cell r="S40531">
            <v>3646605</v>
          </cell>
        </row>
        <row r="40532">
          <cell r="S40532">
            <v>358229</v>
          </cell>
        </row>
        <row r="40533">
          <cell r="S40533">
            <v>1308373.3899999999</v>
          </cell>
        </row>
        <row r="40534">
          <cell r="S40534">
            <v>1049999.93</v>
          </cell>
        </row>
        <row r="40535">
          <cell r="S40535">
            <v>2602500</v>
          </cell>
        </row>
        <row r="40536">
          <cell r="S40536">
            <v>616554.97</v>
          </cell>
        </row>
        <row r="40537">
          <cell r="S40537">
            <v>2450631</v>
          </cell>
        </row>
        <row r="40538">
          <cell r="S40538">
            <v>1058316</v>
          </cell>
        </row>
        <row r="40539">
          <cell r="S40539">
            <v>2174176</v>
          </cell>
        </row>
        <row r="40540">
          <cell r="S40540">
            <v>1783263.25</v>
          </cell>
        </row>
        <row r="40541">
          <cell r="S40541">
            <v>1157438.56</v>
          </cell>
        </row>
        <row r="40542">
          <cell r="S40542">
            <v>769764.83</v>
          </cell>
          <cell r="BB40542" t="str">
            <v>Rød</v>
          </cell>
        </row>
        <row r="40543">
          <cell r="S40543">
            <v>355424</v>
          </cell>
        </row>
        <row r="40544">
          <cell r="S40544">
            <v>1427402</v>
          </cell>
        </row>
        <row r="40545">
          <cell r="S40545">
            <v>613264</v>
          </cell>
        </row>
        <row r="40546">
          <cell r="S40546">
            <v>2546405.0299999998</v>
          </cell>
          <cell r="BB40546" t="str">
            <v>Oransje</v>
          </cell>
        </row>
        <row r="40547">
          <cell r="S40547">
            <v>1799603</v>
          </cell>
        </row>
        <row r="40548">
          <cell r="S40548">
            <v>748233</v>
          </cell>
        </row>
        <row r="40549">
          <cell r="S40549">
            <v>2694000</v>
          </cell>
        </row>
        <row r="40550">
          <cell r="S40550">
            <v>1045464</v>
          </cell>
        </row>
        <row r="40551">
          <cell r="S40551">
            <v>2792380</v>
          </cell>
        </row>
        <row r="40552">
          <cell r="S40552">
            <v>6564000</v>
          </cell>
        </row>
        <row r="40553">
          <cell r="S40553">
            <v>745000</v>
          </cell>
        </row>
        <row r="40554">
          <cell r="S40554">
            <v>519732.34</v>
          </cell>
        </row>
        <row r="40555">
          <cell r="S40555">
            <v>363866.06</v>
          </cell>
        </row>
        <row r="40556">
          <cell r="S40556">
            <v>4032.18</v>
          </cell>
        </row>
        <row r="40557">
          <cell r="S40557">
            <v>1355503.3</v>
          </cell>
        </row>
        <row r="40558">
          <cell r="S40558">
            <v>1243409.06</v>
          </cell>
        </row>
        <row r="40559">
          <cell r="S40559">
            <v>699643.3</v>
          </cell>
        </row>
        <row r="40560">
          <cell r="S40560">
            <v>-959</v>
          </cell>
        </row>
        <row r="40561">
          <cell r="S40561">
            <v>664770</v>
          </cell>
        </row>
        <row r="40562">
          <cell r="S40562">
            <v>1093000</v>
          </cell>
          <cell r="BB40562" t="str">
            <v>Rød</v>
          </cell>
        </row>
        <row r="40563">
          <cell r="S40563">
            <v>1536933.73</v>
          </cell>
        </row>
        <row r="40564">
          <cell r="S40564">
            <v>593746.05000000005</v>
          </cell>
        </row>
        <row r="40565">
          <cell r="S40565">
            <v>835199.31</v>
          </cell>
        </row>
        <row r="40566">
          <cell r="S40566">
            <v>3936000</v>
          </cell>
        </row>
        <row r="40567">
          <cell r="S40567">
            <v>722004.21</v>
          </cell>
        </row>
        <row r="40568">
          <cell r="S40568">
            <v>1453353.19</v>
          </cell>
        </row>
        <row r="40569">
          <cell r="S40569">
            <v>780254</v>
          </cell>
        </row>
        <row r="40570">
          <cell r="S40570">
            <v>1301250.03</v>
          </cell>
        </row>
        <row r="40571">
          <cell r="S40571">
            <v>699912</v>
          </cell>
        </row>
        <row r="40572">
          <cell r="S40572">
            <v>262793</v>
          </cell>
        </row>
        <row r="40573">
          <cell r="S40573">
            <v>700000</v>
          </cell>
        </row>
        <row r="40574">
          <cell r="S40574">
            <v>102620</v>
          </cell>
        </row>
        <row r="40575">
          <cell r="S40575">
            <v>1151810</v>
          </cell>
        </row>
        <row r="40576">
          <cell r="S40576">
            <v>1799009.27</v>
          </cell>
        </row>
        <row r="40577">
          <cell r="S40577">
            <v>1827034</v>
          </cell>
        </row>
        <row r="40578">
          <cell r="S40578">
            <v>1575000</v>
          </cell>
          <cell r="BB40578" t="str">
            <v>Oransje</v>
          </cell>
        </row>
        <row r="40579">
          <cell r="S40579">
            <v>1455692.32</v>
          </cell>
        </row>
        <row r="40580">
          <cell r="S40580">
            <v>1250008</v>
          </cell>
        </row>
        <row r="40581">
          <cell r="S40581">
            <v>478190.18</v>
          </cell>
        </row>
        <row r="40582">
          <cell r="S40582">
            <v>1221154</v>
          </cell>
        </row>
        <row r="40583">
          <cell r="S40583">
            <v>400000</v>
          </cell>
        </row>
        <row r="40584">
          <cell r="S40584">
            <v>132054</v>
          </cell>
        </row>
        <row r="40585">
          <cell r="S40585">
            <v>2418587</v>
          </cell>
        </row>
        <row r="40586">
          <cell r="S40586">
            <v>709113.73</v>
          </cell>
          <cell r="BB40586" t="str">
            <v>Lys grønn</v>
          </cell>
        </row>
        <row r="40587">
          <cell r="S40587">
            <v>918265.61</v>
          </cell>
        </row>
        <row r="40588">
          <cell r="S40588">
            <v>296653</v>
          </cell>
        </row>
        <row r="40589">
          <cell r="S40589">
            <v>1060381.56</v>
          </cell>
        </row>
        <row r="40590">
          <cell r="S40590">
            <v>1205727.83</v>
          </cell>
        </row>
        <row r="40591">
          <cell r="S40591">
            <v>2099613.02</v>
          </cell>
        </row>
        <row r="40592">
          <cell r="S40592">
            <v>1453951.64</v>
          </cell>
        </row>
        <row r="40593">
          <cell r="S40593">
            <v>399980.42</v>
          </cell>
        </row>
        <row r="40594">
          <cell r="S40594">
            <v>658993</v>
          </cell>
        </row>
        <row r="40595">
          <cell r="S40595">
            <v>704543.01</v>
          </cell>
        </row>
        <row r="40596">
          <cell r="S40596">
            <v>1313750</v>
          </cell>
        </row>
        <row r="40597">
          <cell r="S40597">
            <v>1425117</v>
          </cell>
        </row>
        <row r="40598">
          <cell r="S40598">
            <v>3274767.96</v>
          </cell>
          <cell r="BB40598" t="str">
            <v>Oransje</v>
          </cell>
        </row>
        <row r="40599">
          <cell r="S40599">
            <v>51</v>
          </cell>
        </row>
        <row r="40600">
          <cell r="S40600">
            <v>1488289</v>
          </cell>
        </row>
        <row r="40601">
          <cell r="S40601">
            <v>830237.43</v>
          </cell>
        </row>
        <row r="40602">
          <cell r="S40602">
            <v>1208430</v>
          </cell>
        </row>
        <row r="40603">
          <cell r="S40603">
            <v>614964.99</v>
          </cell>
        </row>
        <row r="40604">
          <cell r="S40604">
            <v>2484545</v>
          </cell>
        </row>
        <row r="40605">
          <cell r="S40605">
            <v>14900.12</v>
          </cell>
        </row>
        <row r="40606">
          <cell r="S40606">
            <v>385459</v>
          </cell>
        </row>
        <row r="40607">
          <cell r="S40607">
            <v>1876575</v>
          </cell>
          <cell r="BB40607" t="str">
            <v>Oransje</v>
          </cell>
        </row>
        <row r="40608">
          <cell r="S40608">
            <v>864721</v>
          </cell>
        </row>
        <row r="40609">
          <cell r="S40609">
            <v>1266000</v>
          </cell>
        </row>
        <row r="40610">
          <cell r="S40610">
            <v>534094</v>
          </cell>
          <cell r="BB40610" t="str">
            <v>Rød</v>
          </cell>
        </row>
        <row r="40611">
          <cell r="S40611">
            <v>1059748</v>
          </cell>
        </row>
        <row r="40612">
          <cell r="S40612">
            <v>1443658</v>
          </cell>
        </row>
        <row r="40613">
          <cell r="S40613">
            <v>878113.79</v>
          </cell>
        </row>
        <row r="40614">
          <cell r="S40614">
            <v>2000000</v>
          </cell>
        </row>
        <row r="40615">
          <cell r="S40615">
            <v>876737</v>
          </cell>
        </row>
        <row r="40616">
          <cell r="S40616">
            <v>1747707</v>
          </cell>
        </row>
        <row r="40617">
          <cell r="S40617">
            <v>184878</v>
          </cell>
        </row>
        <row r="40618">
          <cell r="S40618">
            <v>417673.59</v>
          </cell>
          <cell r="BB40618" t="str">
            <v>Oransje</v>
          </cell>
        </row>
        <row r="40619">
          <cell r="S40619">
            <v>392664</v>
          </cell>
        </row>
        <row r="40620">
          <cell r="S40620">
            <v>596363</v>
          </cell>
        </row>
        <row r="40621">
          <cell r="S40621">
            <v>792549</v>
          </cell>
        </row>
        <row r="40622">
          <cell r="S40622">
            <v>670768</v>
          </cell>
        </row>
        <row r="40623">
          <cell r="S40623">
            <v>931561</v>
          </cell>
        </row>
        <row r="40624">
          <cell r="S40624">
            <v>3006000</v>
          </cell>
        </row>
        <row r="40625">
          <cell r="S40625">
            <v>2184000</v>
          </cell>
        </row>
        <row r="40626">
          <cell r="S40626">
            <v>1061273.72</v>
          </cell>
        </row>
        <row r="40627">
          <cell r="S40627">
            <v>2442000</v>
          </cell>
        </row>
        <row r="40628">
          <cell r="S40628">
            <v>759543</v>
          </cell>
        </row>
        <row r="40629">
          <cell r="S40629">
            <v>218117.71</v>
          </cell>
        </row>
        <row r="40630">
          <cell r="S40630">
            <v>1078501</v>
          </cell>
        </row>
        <row r="40631">
          <cell r="S40631">
            <v>1393005.76</v>
          </cell>
        </row>
        <row r="40632">
          <cell r="S40632">
            <v>149013.94</v>
          </cell>
        </row>
        <row r="40633">
          <cell r="S40633">
            <v>2226000</v>
          </cell>
        </row>
        <row r="40634">
          <cell r="S40634">
            <v>785611</v>
          </cell>
        </row>
        <row r="40635">
          <cell r="S40635">
            <v>1744828</v>
          </cell>
        </row>
        <row r="40636">
          <cell r="S40636">
            <v>1134336.54</v>
          </cell>
        </row>
        <row r="40637">
          <cell r="S40637">
            <v>1192502.1299999999</v>
          </cell>
        </row>
        <row r="40638">
          <cell r="S40638">
            <v>267767</v>
          </cell>
        </row>
        <row r="40639">
          <cell r="S40639">
            <v>1800000</v>
          </cell>
        </row>
        <row r="40640">
          <cell r="S40640">
            <v>1672463</v>
          </cell>
        </row>
        <row r="40641">
          <cell r="S40641">
            <v>185152</v>
          </cell>
        </row>
        <row r="40642">
          <cell r="S40642">
            <v>1110000</v>
          </cell>
        </row>
        <row r="40643">
          <cell r="S40643">
            <v>901600.45</v>
          </cell>
        </row>
        <row r="40644">
          <cell r="S40644">
            <v>1872963.01</v>
          </cell>
          <cell r="BB40644" t="str">
            <v>Gul</v>
          </cell>
        </row>
        <row r="40645">
          <cell r="S40645">
            <v>880704</v>
          </cell>
        </row>
        <row r="40646">
          <cell r="S40646">
            <v>1029762.18</v>
          </cell>
        </row>
        <row r="40647">
          <cell r="S40647">
            <v>1091744.1100000001</v>
          </cell>
        </row>
        <row r="40648">
          <cell r="S40648">
            <v>2165979.87</v>
          </cell>
        </row>
        <row r="40649">
          <cell r="S40649">
            <v>181799</v>
          </cell>
        </row>
        <row r="40650">
          <cell r="S40650">
            <v>522801.83</v>
          </cell>
        </row>
        <row r="40651">
          <cell r="S40651">
            <v>1162162.31</v>
          </cell>
        </row>
        <row r="40652">
          <cell r="S40652">
            <v>1835221.59</v>
          </cell>
        </row>
        <row r="40653">
          <cell r="S40653">
            <v>1780818</v>
          </cell>
        </row>
        <row r="40654">
          <cell r="S40654">
            <v>1141886</v>
          </cell>
        </row>
        <row r="40655">
          <cell r="S40655">
            <v>1826537.55</v>
          </cell>
        </row>
        <row r="40656">
          <cell r="S40656">
            <v>852420</v>
          </cell>
        </row>
        <row r="40657">
          <cell r="S40657">
            <v>176926.61</v>
          </cell>
        </row>
        <row r="40658">
          <cell r="S40658">
            <v>405000</v>
          </cell>
        </row>
        <row r="40659">
          <cell r="S40659">
            <v>644318.54</v>
          </cell>
        </row>
        <row r="40660">
          <cell r="S40660">
            <v>771672</v>
          </cell>
        </row>
        <row r="40661">
          <cell r="S40661">
            <v>761807</v>
          </cell>
        </row>
        <row r="40662">
          <cell r="S40662">
            <v>819765</v>
          </cell>
        </row>
        <row r="40663">
          <cell r="S40663">
            <v>2628694</v>
          </cell>
        </row>
        <row r="40664">
          <cell r="S40664">
            <v>1770000</v>
          </cell>
        </row>
        <row r="40665">
          <cell r="S40665">
            <v>2471666</v>
          </cell>
        </row>
        <row r="40666">
          <cell r="S40666">
            <v>230154</v>
          </cell>
          <cell r="BB40666" t="str">
            <v>Rød</v>
          </cell>
        </row>
        <row r="40667">
          <cell r="S40667">
            <v>1919892</v>
          </cell>
        </row>
        <row r="40668">
          <cell r="S40668">
            <v>426114</v>
          </cell>
        </row>
        <row r="40669">
          <cell r="S40669">
            <v>274309</v>
          </cell>
        </row>
        <row r="40670">
          <cell r="S40670">
            <v>792475</v>
          </cell>
        </row>
        <row r="40671">
          <cell r="S40671">
            <v>95000</v>
          </cell>
          <cell r="BB40671" t="str">
            <v>Rød</v>
          </cell>
        </row>
        <row r="40672">
          <cell r="S40672">
            <v>563580.81000000006</v>
          </cell>
          <cell r="BB40672" t="str">
            <v>Gul</v>
          </cell>
        </row>
        <row r="40673">
          <cell r="S40673">
            <v>20000</v>
          </cell>
        </row>
        <row r="40674">
          <cell r="S40674">
            <v>29268.42</v>
          </cell>
        </row>
        <row r="40675">
          <cell r="S40675">
            <v>1400000</v>
          </cell>
        </row>
        <row r="40676">
          <cell r="S40676">
            <v>211900.1</v>
          </cell>
        </row>
        <row r="40677">
          <cell r="S40677">
            <v>481010</v>
          </cell>
        </row>
        <row r="40678">
          <cell r="S40678">
            <v>3733172</v>
          </cell>
        </row>
        <row r="40679">
          <cell r="S40679">
            <v>1910979</v>
          </cell>
        </row>
        <row r="40680">
          <cell r="S40680">
            <v>2835000</v>
          </cell>
        </row>
        <row r="40681">
          <cell r="S40681">
            <v>1150000</v>
          </cell>
        </row>
        <row r="40682">
          <cell r="S40682">
            <v>1510887</v>
          </cell>
        </row>
        <row r="40683">
          <cell r="S40683">
            <v>2500000</v>
          </cell>
          <cell r="BB40683" t="str">
            <v>Oransje</v>
          </cell>
        </row>
        <row r="40684">
          <cell r="S40684">
            <v>2368490</v>
          </cell>
        </row>
        <row r="40685">
          <cell r="S40685">
            <v>978811.04</v>
          </cell>
        </row>
        <row r="40686">
          <cell r="S40686">
            <v>1284707.8700000001</v>
          </cell>
        </row>
        <row r="40687">
          <cell r="S40687">
            <v>850157.07</v>
          </cell>
          <cell r="BB40687" t="str">
            <v>Oransje</v>
          </cell>
        </row>
        <row r="40688">
          <cell r="S40688">
            <v>2610000</v>
          </cell>
        </row>
        <row r="40689">
          <cell r="S40689">
            <v>3692230.61</v>
          </cell>
        </row>
        <row r="40690">
          <cell r="S40690">
            <v>1265435</v>
          </cell>
        </row>
        <row r="40691">
          <cell r="S40691">
            <v>35000</v>
          </cell>
        </row>
        <row r="40692">
          <cell r="S40692">
            <v>1537003</v>
          </cell>
        </row>
        <row r="40693">
          <cell r="S40693">
            <v>2818972</v>
          </cell>
        </row>
        <row r="40694">
          <cell r="S40694">
            <v>1055596.32</v>
          </cell>
        </row>
        <row r="40695">
          <cell r="S40695">
            <v>551258.32999999996</v>
          </cell>
        </row>
        <row r="40696">
          <cell r="S40696">
            <v>1695244.53</v>
          </cell>
        </row>
        <row r="40697">
          <cell r="S40697">
            <v>1215517</v>
          </cell>
        </row>
        <row r="40698">
          <cell r="S40698">
            <v>841295</v>
          </cell>
        </row>
        <row r="40699">
          <cell r="S40699">
            <v>300000</v>
          </cell>
        </row>
        <row r="40700">
          <cell r="S40700">
            <v>451900</v>
          </cell>
        </row>
        <row r="40701">
          <cell r="S40701">
            <v>1865531</v>
          </cell>
        </row>
        <row r="40702">
          <cell r="S40702">
            <v>973582</v>
          </cell>
        </row>
        <row r="40703">
          <cell r="S40703">
            <v>4640104.01</v>
          </cell>
        </row>
        <row r="40704">
          <cell r="S40704">
            <v>802572</v>
          </cell>
        </row>
        <row r="40705">
          <cell r="S40705">
            <v>810359.14</v>
          </cell>
        </row>
        <row r="40706">
          <cell r="S40706">
            <v>883849</v>
          </cell>
          <cell r="BB40706" t="str">
            <v>Grønn</v>
          </cell>
        </row>
        <row r="40707">
          <cell r="S40707">
            <v>2106000</v>
          </cell>
        </row>
        <row r="40708">
          <cell r="S40708">
            <v>984504</v>
          </cell>
        </row>
        <row r="40709">
          <cell r="S40709">
            <v>1078464.93</v>
          </cell>
        </row>
        <row r="40710">
          <cell r="S40710">
            <v>1597598</v>
          </cell>
          <cell r="BB40710" t="str">
            <v>Grønn</v>
          </cell>
        </row>
        <row r="40711">
          <cell r="S40711">
            <v>1118031</v>
          </cell>
        </row>
        <row r="40712">
          <cell r="S40712">
            <v>1103737</v>
          </cell>
          <cell r="BB40712" t="str">
            <v>Lys grønn</v>
          </cell>
        </row>
        <row r="40713">
          <cell r="S40713">
            <v>385943</v>
          </cell>
        </row>
        <row r="40714">
          <cell r="S40714">
            <v>253256.26</v>
          </cell>
        </row>
        <row r="40715">
          <cell r="S40715">
            <v>1387990</v>
          </cell>
        </row>
        <row r="40716">
          <cell r="S40716">
            <v>446049</v>
          </cell>
        </row>
        <row r="40717">
          <cell r="S40717">
            <v>983978</v>
          </cell>
        </row>
        <row r="40718">
          <cell r="S40718">
            <v>726.69</v>
          </cell>
        </row>
        <row r="40719">
          <cell r="S40719">
            <v>7277427</v>
          </cell>
          <cell r="BB40719" t="str">
            <v>Rød</v>
          </cell>
        </row>
        <row r="40720">
          <cell r="S40720">
            <v>1964637.63</v>
          </cell>
        </row>
        <row r="40721">
          <cell r="S40721">
            <v>350000</v>
          </cell>
          <cell r="BB40721" t="str">
            <v>Rød</v>
          </cell>
        </row>
        <row r="40722">
          <cell r="S40722">
            <v>2265444.9500000002</v>
          </cell>
        </row>
        <row r="40723">
          <cell r="S40723">
            <v>1435454.3</v>
          </cell>
        </row>
        <row r="40724">
          <cell r="S40724">
            <v>2299394.7599999998</v>
          </cell>
        </row>
        <row r="40725">
          <cell r="S40725">
            <v>2380000</v>
          </cell>
        </row>
        <row r="40726">
          <cell r="S40726">
            <v>1833747.37</v>
          </cell>
        </row>
        <row r="40727">
          <cell r="S40727">
            <v>570000</v>
          </cell>
        </row>
        <row r="40728">
          <cell r="S40728">
            <v>-0.83</v>
          </cell>
          <cell r="BB40728" t="str">
            <v>Rød</v>
          </cell>
        </row>
        <row r="40729">
          <cell r="S40729">
            <v>2599793</v>
          </cell>
        </row>
        <row r="40730">
          <cell r="S40730">
            <v>1200000</v>
          </cell>
        </row>
        <row r="40731">
          <cell r="S40731">
            <v>3994978.57</v>
          </cell>
        </row>
        <row r="40732">
          <cell r="S40732">
            <v>570422.81000000006</v>
          </cell>
        </row>
        <row r="40733">
          <cell r="S40733">
            <v>365025</v>
          </cell>
        </row>
        <row r="40734">
          <cell r="S40734">
            <v>782000</v>
          </cell>
        </row>
        <row r="40735">
          <cell r="S40735">
            <v>2400000</v>
          </cell>
        </row>
        <row r="40736">
          <cell r="S40736">
            <v>489382.03</v>
          </cell>
        </row>
        <row r="40737">
          <cell r="S40737">
            <v>134901.31</v>
          </cell>
        </row>
        <row r="40738">
          <cell r="S40738">
            <v>870000</v>
          </cell>
        </row>
        <row r="40739">
          <cell r="S40739">
            <v>1684616.93</v>
          </cell>
          <cell r="BB40739" t="str">
            <v>Gul</v>
          </cell>
        </row>
        <row r="40740">
          <cell r="S40740">
            <v>680875.36</v>
          </cell>
        </row>
        <row r="40741">
          <cell r="S40741">
            <v>383163</v>
          </cell>
          <cell r="BB40741" t="str">
            <v>Grønn</v>
          </cell>
        </row>
        <row r="40742">
          <cell r="S40742">
            <v>1243145.77</v>
          </cell>
        </row>
        <row r="40743">
          <cell r="S40743">
            <v>671150.69</v>
          </cell>
        </row>
        <row r="40744">
          <cell r="S40744">
            <v>1300000</v>
          </cell>
        </row>
        <row r="40745">
          <cell r="S40745">
            <v>4855967</v>
          </cell>
        </row>
        <row r="40746">
          <cell r="S40746">
            <v>57446.76</v>
          </cell>
        </row>
        <row r="40747">
          <cell r="S40747">
            <v>468544.18</v>
          </cell>
        </row>
        <row r="40748">
          <cell r="S40748">
            <v>372454.2</v>
          </cell>
        </row>
        <row r="40749">
          <cell r="S40749">
            <v>375464.27</v>
          </cell>
        </row>
        <row r="40750">
          <cell r="S40750">
            <v>500000</v>
          </cell>
        </row>
        <row r="40751">
          <cell r="S40751">
            <v>197875.02</v>
          </cell>
        </row>
        <row r="40752">
          <cell r="S40752">
            <v>739533.86</v>
          </cell>
        </row>
        <row r="40753">
          <cell r="S40753">
            <v>582746</v>
          </cell>
        </row>
        <row r="40754">
          <cell r="S40754">
            <v>896323</v>
          </cell>
        </row>
        <row r="40755">
          <cell r="S40755">
            <v>1770707</v>
          </cell>
        </row>
        <row r="40756">
          <cell r="S40756">
            <v>579756</v>
          </cell>
        </row>
        <row r="40757">
          <cell r="S40757">
            <v>2586000</v>
          </cell>
        </row>
        <row r="40758">
          <cell r="S40758">
            <v>794474</v>
          </cell>
        </row>
        <row r="40759">
          <cell r="S40759">
            <v>1791534</v>
          </cell>
          <cell r="BB40759" t="str">
            <v>Gul</v>
          </cell>
        </row>
        <row r="40760">
          <cell r="S40760">
            <v>499310.44</v>
          </cell>
        </row>
        <row r="40761">
          <cell r="S40761">
            <v>1715000</v>
          </cell>
        </row>
        <row r="40762">
          <cell r="S40762">
            <v>3906000</v>
          </cell>
        </row>
        <row r="40763">
          <cell r="S40763">
            <v>661984</v>
          </cell>
        </row>
        <row r="40764">
          <cell r="S40764">
            <v>2085123</v>
          </cell>
        </row>
        <row r="40765">
          <cell r="S40765">
            <v>2233736.4500000002</v>
          </cell>
        </row>
        <row r="40766">
          <cell r="S40766">
            <v>1865044</v>
          </cell>
        </row>
        <row r="40767">
          <cell r="S40767">
            <v>1418815.06</v>
          </cell>
          <cell r="BB40767" t="str">
            <v>Rød</v>
          </cell>
        </row>
        <row r="40768">
          <cell r="S40768">
            <v>865351.11</v>
          </cell>
        </row>
        <row r="40769">
          <cell r="S40769">
            <v>1600847</v>
          </cell>
        </row>
        <row r="40770">
          <cell r="S40770">
            <v>623103</v>
          </cell>
        </row>
        <row r="40771">
          <cell r="S40771">
            <v>342900</v>
          </cell>
        </row>
        <row r="40772">
          <cell r="S40772">
            <v>554452</v>
          </cell>
        </row>
        <row r="40773">
          <cell r="S40773">
            <v>1376463</v>
          </cell>
        </row>
        <row r="40774">
          <cell r="S40774">
            <v>1335000</v>
          </cell>
        </row>
        <row r="40775">
          <cell r="S40775">
            <v>4766615</v>
          </cell>
        </row>
        <row r="40776">
          <cell r="S40776">
            <v>632100.56999999995</v>
          </cell>
        </row>
        <row r="40777">
          <cell r="S40777">
            <v>765119</v>
          </cell>
        </row>
        <row r="40778">
          <cell r="S40778">
            <v>345000</v>
          </cell>
        </row>
        <row r="40779">
          <cell r="S40779">
            <v>1216304.6000000001</v>
          </cell>
        </row>
        <row r="40780">
          <cell r="S40780">
            <v>135790.66</v>
          </cell>
        </row>
        <row r="40781">
          <cell r="S40781">
            <v>1244314</v>
          </cell>
          <cell r="BB40781" t="str">
            <v>Gul</v>
          </cell>
        </row>
        <row r="40782">
          <cell r="S40782">
            <v>3889132.25</v>
          </cell>
        </row>
        <row r="40783">
          <cell r="S40783">
            <v>1290000</v>
          </cell>
        </row>
        <row r="40784">
          <cell r="S40784">
            <v>830258</v>
          </cell>
        </row>
        <row r="40785">
          <cell r="S40785">
            <v>791171.58</v>
          </cell>
        </row>
        <row r="40786">
          <cell r="S40786">
            <v>757383.04</v>
          </cell>
        </row>
        <row r="40787">
          <cell r="S40787">
            <v>615860.93999999994</v>
          </cell>
        </row>
        <row r="40788">
          <cell r="S40788">
            <v>660536.34</v>
          </cell>
        </row>
        <row r="40789">
          <cell r="S40789">
            <v>199999.88</v>
          </cell>
        </row>
        <row r="40790">
          <cell r="S40790">
            <v>674591</v>
          </cell>
        </row>
        <row r="40791">
          <cell r="S40791">
            <v>730557.41</v>
          </cell>
        </row>
        <row r="40792">
          <cell r="S40792">
            <v>997000</v>
          </cell>
        </row>
        <row r="40793">
          <cell r="S40793">
            <v>854171.28</v>
          </cell>
        </row>
        <row r="40794">
          <cell r="S40794">
            <v>665789</v>
          </cell>
        </row>
        <row r="40795">
          <cell r="S40795">
            <v>845421.23</v>
          </cell>
        </row>
        <row r="40796">
          <cell r="S40796">
            <v>639379.03</v>
          </cell>
        </row>
        <row r="40797">
          <cell r="S40797">
            <v>289595.2</v>
          </cell>
        </row>
        <row r="40798">
          <cell r="S40798">
            <v>41500</v>
          </cell>
        </row>
        <row r="40799">
          <cell r="S40799">
            <v>476902.89</v>
          </cell>
        </row>
        <row r="40800">
          <cell r="S40800">
            <v>95282.49</v>
          </cell>
        </row>
        <row r="40801">
          <cell r="S40801">
            <v>3051279</v>
          </cell>
        </row>
        <row r="40802">
          <cell r="S40802">
            <v>103389</v>
          </cell>
        </row>
        <row r="40803">
          <cell r="S40803">
            <v>382424</v>
          </cell>
        </row>
        <row r="40804">
          <cell r="S40804">
            <v>1915843</v>
          </cell>
        </row>
        <row r="40805">
          <cell r="S40805">
            <v>845583</v>
          </cell>
          <cell r="BB40805" t="str">
            <v>Rød</v>
          </cell>
        </row>
        <row r="40806">
          <cell r="S40806">
            <v>1524000</v>
          </cell>
        </row>
        <row r="40807">
          <cell r="S40807">
            <v>684750</v>
          </cell>
        </row>
        <row r="40808">
          <cell r="S40808">
            <v>4116114.17</v>
          </cell>
        </row>
        <row r="40809">
          <cell r="S40809">
            <v>156065</v>
          </cell>
        </row>
        <row r="40810">
          <cell r="S40810">
            <v>764517</v>
          </cell>
        </row>
        <row r="40811">
          <cell r="S40811">
            <v>383036</v>
          </cell>
          <cell r="BB40811" t="str">
            <v>Oransje</v>
          </cell>
        </row>
        <row r="40812">
          <cell r="S40812">
            <v>1474664.67</v>
          </cell>
          <cell r="BB40812" t="str">
            <v>Gul</v>
          </cell>
        </row>
        <row r="40813">
          <cell r="S40813">
            <v>716978</v>
          </cell>
        </row>
        <row r="40814">
          <cell r="S40814">
            <v>1500000</v>
          </cell>
        </row>
        <row r="40815">
          <cell r="S40815">
            <v>630438.72</v>
          </cell>
        </row>
        <row r="40816">
          <cell r="S40816">
            <v>998695.12</v>
          </cell>
          <cell r="BB40816" t="str">
            <v>Rød</v>
          </cell>
        </row>
        <row r="40817">
          <cell r="S40817">
            <v>463405</v>
          </cell>
          <cell r="BB40817" t="str">
            <v>Gul</v>
          </cell>
        </row>
        <row r="40818">
          <cell r="S40818">
            <v>276079.95</v>
          </cell>
        </row>
        <row r="40819">
          <cell r="S40819">
            <v>6250000</v>
          </cell>
          <cell r="BB40819" t="str">
            <v>Rød</v>
          </cell>
        </row>
        <row r="40820">
          <cell r="S40820">
            <v>545804.96</v>
          </cell>
        </row>
        <row r="40821">
          <cell r="S40821">
            <v>921681.48</v>
          </cell>
        </row>
        <row r="40822">
          <cell r="S40822">
            <v>4098097</v>
          </cell>
        </row>
        <row r="40823">
          <cell r="S40823">
            <v>892977</v>
          </cell>
        </row>
        <row r="40824">
          <cell r="S40824">
            <v>771326</v>
          </cell>
        </row>
        <row r="40825">
          <cell r="S40825">
            <v>435617.19</v>
          </cell>
        </row>
        <row r="40826">
          <cell r="S40826">
            <v>721903</v>
          </cell>
        </row>
        <row r="40827">
          <cell r="S40827">
            <v>785216</v>
          </cell>
          <cell r="BB40827" t="str">
            <v>Oransje</v>
          </cell>
        </row>
        <row r="40828">
          <cell r="S40828">
            <v>792269</v>
          </cell>
        </row>
        <row r="40829">
          <cell r="S40829">
            <v>2939999</v>
          </cell>
        </row>
        <row r="40830">
          <cell r="S40830">
            <v>1200000</v>
          </cell>
        </row>
        <row r="40831">
          <cell r="S40831">
            <v>608296.51</v>
          </cell>
        </row>
        <row r="40832">
          <cell r="S40832">
            <v>2256181</v>
          </cell>
          <cell r="BB40832" t="str">
            <v>Oransje</v>
          </cell>
        </row>
        <row r="40833">
          <cell r="S40833">
            <v>904892</v>
          </cell>
        </row>
        <row r="40834">
          <cell r="S40834">
            <v>742965</v>
          </cell>
          <cell r="BB40834" t="str">
            <v>Lys grønn</v>
          </cell>
        </row>
        <row r="40835">
          <cell r="S40835">
            <v>1498083</v>
          </cell>
        </row>
        <row r="40836">
          <cell r="S40836">
            <v>1064247</v>
          </cell>
        </row>
        <row r="40837">
          <cell r="S40837">
            <v>1344345.74</v>
          </cell>
        </row>
        <row r="40838">
          <cell r="S40838">
            <v>2000000</v>
          </cell>
        </row>
        <row r="40839">
          <cell r="S40839">
            <v>1549999.36</v>
          </cell>
        </row>
        <row r="40840">
          <cell r="S40840">
            <v>2136000</v>
          </cell>
        </row>
        <row r="40841">
          <cell r="S40841">
            <v>938872</v>
          </cell>
          <cell r="BB40841" t="str">
            <v>Rød</v>
          </cell>
        </row>
        <row r="40842">
          <cell r="S40842">
            <v>532415.57999999996</v>
          </cell>
        </row>
        <row r="40843">
          <cell r="S40843">
            <v>544044.63</v>
          </cell>
        </row>
        <row r="40844">
          <cell r="S40844">
            <v>26000</v>
          </cell>
        </row>
        <row r="40845">
          <cell r="S40845">
            <v>526724.05000000005</v>
          </cell>
        </row>
        <row r="40846">
          <cell r="S40846">
            <v>819312</v>
          </cell>
        </row>
        <row r="40847">
          <cell r="S40847">
            <v>711336.5</v>
          </cell>
        </row>
        <row r="40848">
          <cell r="S40848">
            <v>768752.25</v>
          </cell>
        </row>
        <row r="40849">
          <cell r="S40849">
            <v>1000000</v>
          </cell>
        </row>
        <row r="40850">
          <cell r="S40850">
            <v>486805</v>
          </cell>
        </row>
        <row r="40851">
          <cell r="S40851">
            <v>1513681</v>
          </cell>
        </row>
        <row r="40852">
          <cell r="S40852">
            <v>1874118.28</v>
          </cell>
        </row>
        <row r="40853">
          <cell r="S40853">
            <v>3310000</v>
          </cell>
          <cell r="BB40853" t="str">
            <v>Rød</v>
          </cell>
        </row>
        <row r="40854">
          <cell r="S40854">
            <v>519605</v>
          </cell>
        </row>
        <row r="40855">
          <cell r="S40855">
            <v>878401.67</v>
          </cell>
        </row>
        <row r="40856">
          <cell r="S40856">
            <v>700000</v>
          </cell>
        </row>
        <row r="40857">
          <cell r="S40857">
            <v>856981</v>
          </cell>
        </row>
        <row r="40858">
          <cell r="S40858">
            <v>1700000</v>
          </cell>
          <cell r="BB40858" t="str">
            <v>Gul</v>
          </cell>
        </row>
        <row r="40859">
          <cell r="S40859">
            <v>175495</v>
          </cell>
        </row>
        <row r="40860">
          <cell r="S40860">
            <v>389000.58</v>
          </cell>
          <cell r="BB40860" t="str">
            <v>Lys grønn</v>
          </cell>
        </row>
        <row r="40861">
          <cell r="S40861">
            <v>1304533</v>
          </cell>
          <cell r="BB40861" t="str">
            <v>Rød</v>
          </cell>
        </row>
        <row r="40862">
          <cell r="S40862">
            <v>201806.55</v>
          </cell>
        </row>
        <row r="40863">
          <cell r="S40863">
            <v>499965.4</v>
          </cell>
        </row>
        <row r="40864">
          <cell r="S40864">
            <v>1449987.49</v>
          </cell>
        </row>
        <row r="40865">
          <cell r="S40865">
            <v>808566</v>
          </cell>
        </row>
        <row r="40866">
          <cell r="S40866">
            <v>1021135</v>
          </cell>
        </row>
        <row r="40867">
          <cell r="S40867">
            <v>374775</v>
          </cell>
          <cell r="BB40867" t="str">
            <v>Rød</v>
          </cell>
        </row>
        <row r="40868">
          <cell r="S40868">
            <v>1539617</v>
          </cell>
          <cell r="BB40868" t="str">
            <v>Oransje</v>
          </cell>
        </row>
        <row r="40869">
          <cell r="S40869">
            <v>1011959</v>
          </cell>
        </row>
        <row r="40870">
          <cell r="S40870">
            <v>577299</v>
          </cell>
        </row>
        <row r="40871">
          <cell r="S40871">
            <v>1542918</v>
          </cell>
        </row>
        <row r="40872">
          <cell r="S40872">
            <v>299053</v>
          </cell>
        </row>
        <row r="40873">
          <cell r="S40873">
            <v>1293157</v>
          </cell>
        </row>
        <row r="40874">
          <cell r="S40874">
            <v>1228000.3600000001</v>
          </cell>
        </row>
        <row r="40875">
          <cell r="S40875">
            <v>537223.78</v>
          </cell>
        </row>
        <row r="40876">
          <cell r="S40876">
            <v>1225000</v>
          </cell>
        </row>
        <row r="40877">
          <cell r="S40877">
            <v>411759.5</v>
          </cell>
        </row>
        <row r="40878">
          <cell r="S40878">
            <v>497123.84000000003</v>
          </cell>
        </row>
        <row r="40879">
          <cell r="S40879">
            <v>250000</v>
          </cell>
        </row>
        <row r="40880">
          <cell r="S40880">
            <v>1156871</v>
          </cell>
        </row>
        <row r="40881">
          <cell r="S40881">
            <v>945918</v>
          </cell>
        </row>
        <row r="40882">
          <cell r="S40882">
            <v>1228992</v>
          </cell>
        </row>
        <row r="40883">
          <cell r="S40883">
            <v>3054000</v>
          </cell>
        </row>
        <row r="40884">
          <cell r="S40884">
            <v>647451</v>
          </cell>
        </row>
        <row r="40885">
          <cell r="S40885">
            <v>338108</v>
          </cell>
        </row>
        <row r="40886">
          <cell r="S40886">
            <v>378231.5</v>
          </cell>
        </row>
        <row r="40887">
          <cell r="S40887">
            <v>4102500</v>
          </cell>
          <cell r="BB40887" t="str">
            <v>Oransje</v>
          </cell>
        </row>
        <row r="40888">
          <cell r="S40888">
            <v>415484</v>
          </cell>
        </row>
        <row r="40889">
          <cell r="S40889">
            <v>635900</v>
          </cell>
        </row>
        <row r="40890">
          <cell r="S40890">
            <v>58451.44</v>
          </cell>
        </row>
        <row r="40891">
          <cell r="S40891">
            <v>150150.35999999999</v>
          </cell>
        </row>
        <row r="40892">
          <cell r="S40892">
            <v>540000</v>
          </cell>
        </row>
        <row r="40893">
          <cell r="S40893">
            <v>2638596</v>
          </cell>
        </row>
        <row r="40894">
          <cell r="S40894">
            <v>3294000</v>
          </cell>
        </row>
        <row r="40895">
          <cell r="S40895">
            <v>4758000</v>
          </cell>
        </row>
        <row r="40896">
          <cell r="S40896">
            <v>768393</v>
          </cell>
        </row>
        <row r="40897">
          <cell r="S40897">
            <v>580656.07999999996</v>
          </cell>
        </row>
        <row r="40898">
          <cell r="S40898">
            <v>2415058</v>
          </cell>
        </row>
        <row r="40899">
          <cell r="S40899">
            <v>1472525</v>
          </cell>
        </row>
        <row r="40900">
          <cell r="S40900">
            <v>168792</v>
          </cell>
        </row>
        <row r="40901">
          <cell r="S40901">
            <v>235146.13</v>
          </cell>
        </row>
        <row r="40902">
          <cell r="S40902">
            <v>1797877.45</v>
          </cell>
        </row>
        <row r="40903">
          <cell r="S40903">
            <v>10000</v>
          </cell>
        </row>
        <row r="40904">
          <cell r="S40904">
            <v>578511.5</v>
          </cell>
        </row>
        <row r="40905">
          <cell r="S40905">
            <v>1380930</v>
          </cell>
        </row>
        <row r="40906">
          <cell r="S40906">
            <v>748004</v>
          </cell>
        </row>
        <row r="40907">
          <cell r="S40907">
            <v>1199637</v>
          </cell>
        </row>
        <row r="40908">
          <cell r="S40908">
            <v>2000000</v>
          </cell>
        </row>
        <row r="40909">
          <cell r="S40909">
            <v>708607.9</v>
          </cell>
        </row>
        <row r="40910">
          <cell r="S40910">
            <v>397631</v>
          </cell>
        </row>
        <row r="40911">
          <cell r="S40911">
            <v>731853</v>
          </cell>
        </row>
        <row r="40912">
          <cell r="S40912">
            <v>774813</v>
          </cell>
        </row>
        <row r="40913">
          <cell r="S40913">
            <v>1430000.01</v>
          </cell>
        </row>
        <row r="40914">
          <cell r="S40914">
            <v>520617</v>
          </cell>
        </row>
        <row r="40915">
          <cell r="S40915">
            <v>1380000</v>
          </cell>
        </row>
        <row r="40916">
          <cell r="S40916">
            <v>1083779</v>
          </cell>
        </row>
        <row r="40917">
          <cell r="S40917">
            <v>649754</v>
          </cell>
        </row>
        <row r="40918">
          <cell r="S40918">
            <v>1109827</v>
          </cell>
        </row>
        <row r="40919">
          <cell r="S40919">
            <v>1892823.1</v>
          </cell>
        </row>
        <row r="40920">
          <cell r="S40920">
            <v>2139086</v>
          </cell>
        </row>
        <row r="40921">
          <cell r="S40921">
            <v>518765</v>
          </cell>
        </row>
        <row r="40922">
          <cell r="S40922">
            <v>538122</v>
          </cell>
        </row>
        <row r="40923">
          <cell r="S40923">
            <v>2782029</v>
          </cell>
        </row>
        <row r="40924">
          <cell r="S40924">
            <v>1586953.87</v>
          </cell>
        </row>
        <row r="40925">
          <cell r="S40925">
            <v>782189</v>
          </cell>
        </row>
        <row r="40926">
          <cell r="S40926">
            <v>1543508</v>
          </cell>
        </row>
        <row r="40927">
          <cell r="S40927">
            <v>1719597</v>
          </cell>
          <cell r="BB40927" t="str">
            <v>Oransje</v>
          </cell>
        </row>
        <row r="40928">
          <cell r="S40928">
            <v>729132</v>
          </cell>
        </row>
        <row r="40929">
          <cell r="S40929">
            <v>919636</v>
          </cell>
          <cell r="BB40929" t="str">
            <v>Lys grønn</v>
          </cell>
        </row>
        <row r="40930">
          <cell r="S40930">
            <v>2200000</v>
          </cell>
        </row>
        <row r="40931">
          <cell r="S40931">
            <v>579777</v>
          </cell>
        </row>
        <row r="40932">
          <cell r="S40932">
            <v>3225000</v>
          </cell>
          <cell r="BB40932" t="str">
            <v>Gul</v>
          </cell>
        </row>
        <row r="40933">
          <cell r="S40933">
            <v>1402364.36</v>
          </cell>
        </row>
        <row r="40934">
          <cell r="S40934">
            <v>1879175</v>
          </cell>
        </row>
        <row r="40935">
          <cell r="S40935">
            <v>1279713</v>
          </cell>
        </row>
        <row r="40936">
          <cell r="S40936">
            <v>2000010</v>
          </cell>
        </row>
        <row r="40937">
          <cell r="S40937">
            <v>1424989.88</v>
          </cell>
        </row>
        <row r="40938">
          <cell r="S40938">
            <v>500</v>
          </cell>
        </row>
        <row r="40939">
          <cell r="S40939">
            <v>4250000</v>
          </cell>
        </row>
        <row r="40940">
          <cell r="S40940">
            <v>534108.26</v>
          </cell>
        </row>
        <row r="40941">
          <cell r="S40941">
            <v>795928.87</v>
          </cell>
        </row>
        <row r="40942">
          <cell r="S40942">
            <v>1125000</v>
          </cell>
        </row>
        <row r="40943">
          <cell r="S40943">
            <v>680699.11</v>
          </cell>
        </row>
        <row r="40944">
          <cell r="S40944">
            <v>878094.68</v>
          </cell>
        </row>
        <row r="40945">
          <cell r="S40945">
            <v>1291403</v>
          </cell>
          <cell r="BB40945" t="str">
            <v>Grønn</v>
          </cell>
        </row>
        <row r="40946">
          <cell r="S40946">
            <v>1939411</v>
          </cell>
          <cell r="BB40946" t="str">
            <v>Oransje</v>
          </cell>
        </row>
        <row r="40947">
          <cell r="S40947">
            <v>1207969</v>
          </cell>
        </row>
        <row r="40948">
          <cell r="S40948">
            <v>649496.22</v>
          </cell>
        </row>
        <row r="40949">
          <cell r="S40949">
            <v>1449320.81</v>
          </cell>
        </row>
        <row r="40950">
          <cell r="S40950">
            <v>1109150.6599999999</v>
          </cell>
        </row>
        <row r="40951">
          <cell r="S40951">
            <v>254530</v>
          </cell>
        </row>
        <row r="40952">
          <cell r="S40952">
            <v>588070.43000000005</v>
          </cell>
        </row>
        <row r="40953">
          <cell r="S40953">
            <v>4599886.38</v>
          </cell>
        </row>
        <row r="40954">
          <cell r="S40954">
            <v>1127820.77</v>
          </cell>
        </row>
        <row r="40955">
          <cell r="S40955">
            <v>2330031.35</v>
          </cell>
        </row>
        <row r="40956">
          <cell r="S40956">
            <v>897745.02</v>
          </cell>
          <cell r="BB40956" t="str">
            <v>Gul</v>
          </cell>
        </row>
        <row r="40957">
          <cell r="S40957">
            <v>868166</v>
          </cell>
        </row>
        <row r="40958">
          <cell r="S40958">
            <v>56861</v>
          </cell>
        </row>
        <row r="40959">
          <cell r="S40959">
            <v>447612</v>
          </cell>
        </row>
        <row r="40960">
          <cell r="S40960">
            <v>174345.02</v>
          </cell>
        </row>
        <row r="40961">
          <cell r="S40961">
            <v>769667</v>
          </cell>
        </row>
        <row r="40962">
          <cell r="S40962">
            <v>100109.17</v>
          </cell>
        </row>
        <row r="40963">
          <cell r="S40963">
            <v>850000</v>
          </cell>
        </row>
        <row r="40964">
          <cell r="S40964">
            <v>1313166.6100000001</v>
          </cell>
          <cell r="BB40964" t="str">
            <v>Oransje</v>
          </cell>
        </row>
        <row r="40965">
          <cell r="S40965">
            <v>2200000</v>
          </cell>
        </row>
        <row r="40966">
          <cell r="S40966">
            <v>79809.91</v>
          </cell>
        </row>
        <row r="40967">
          <cell r="S40967">
            <v>1257771.55</v>
          </cell>
        </row>
        <row r="40968">
          <cell r="S40968">
            <v>791387</v>
          </cell>
        </row>
        <row r="40969">
          <cell r="S40969">
            <v>149999.35</v>
          </cell>
        </row>
        <row r="40970">
          <cell r="S40970">
            <v>4520139</v>
          </cell>
        </row>
        <row r="40971">
          <cell r="S40971">
            <v>1805000</v>
          </cell>
          <cell r="BB40971" t="str">
            <v>Rød</v>
          </cell>
        </row>
        <row r="40972">
          <cell r="S40972">
            <v>1343.9</v>
          </cell>
        </row>
        <row r="40973">
          <cell r="S40973">
            <v>1740526</v>
          </cell>
        </row>
        <row r="40974">
          <cell r="S40974">
            <v>948245.75</v>
          </cell>
        </row>
        <row r="40975">
          <cell r="S40975">
            <v>2185000</v>
          </cell>
        </row>
        <row r="40976">
          <cell r="S40976">
            <v>514999</v>
          </cell>
        </row>
        <row r="40977">
          <cell r="S40977">
            <v>1080000</v>
          </cell>
        </row>
        <row r="40978">
          <cell r="S40978">
            <v>375288</v>
          </cell>
        </row>
        <row r="40979">
          <cell r="S40979">
            <v>825240</v>
          </cell>
        </row>
        <row r="40980">
          <cell r="S40980">
            <v>1180000</v>
          </cell>
        </row>
        <row r="40981">
          <cell r="S40981">
            <v>369623.53</v>
          </cell>
        </row>
        <row r="40982">
          <cell r="S40982">
            <v>433095.75</v>
          </cell>
        </row>
        <row r="40983">
          <cell r="S40983">
            <v>701028.17</v>
          </cell>
        </row>
        <row r="40984">
          <cell r="S40984">
            <v>12780</v>
          </cell>
        </row>
        <row r="40985">
          <cell r="S40985">
            <v>341111.08</v>
          </cell>
        </row>
        <row r="40986">
          <cell r="S40986">
            <v>197547.37</v>
          </cell>
        </row>
        <row r="40987">
          <cell r="S40987">
            <v>1093</v>
          </cell>
        </row>
        <row r="40988">
          <cell r="S40988">
            <v>686000</v>
          </cell>
        </row>
        <row r="40989">
          <cell r="S40989">
            <v>1023577</v>
          </cell>
        </row>
        <row r="40990">
          <cell r="S40990">
            <v>600000</v>
          </cell>
        </row>
        <row r="40991">
          <cell r="S40991">
            <v>2500000</v>
          </cell>
        </row>
        <row r="40992">
          <cell r="S40992">
            <v>1082902</v>
          </cell>
        </row>
        <row r="40993">
          <cell r="S40993">
            <v>2070000</v>
          </cell>
        </row>
        <row r="40994">
          <cell r="S40994">
            <v>950000</v>
          </cell>
        </row>
        <row r="40995">
          <cell r="S40995">
            <v>619058</v>
          </cell>
        </row>
        <row r="40996">
          <cell r="S40996">
            <v>2056874</v>
          </cell>
          <cell r="BB40996" t="str">
            <v>Oransje</v>
          </cell>
        </row>
        <row r="40997">
          <cell r="S40997">
            <v>686697.17</v>
          </cell>
        </row>
        <row r="40998">
          <cell r="S40998">
            <v>611256.76</v>
          </cell>
        </row>
        <row r="40999">
          <cell r="S40999">
            <v>1499566.96</v>
          </cell>
        </row>
        <row r="41000">
          <cell r="S41000">
            <v>2060000</v>
          </cell>
        </row>
        <row r="41001">
          <cell r="S41001">
            <v>727451</v>
          </cell>
        </row>
        <row r="41002">
          <cell r="S41002">
            <v>397173</v>
          </cell>
        </row>
        <row r="41003">
          <cell r="S41003">
            <v>176869</v>
          </cell>
        </row>
        <row r="41004">
          <cell r="S41004">
            <v>1473184.39</v>
          </cell>
        </row>
        <row r="41005">
          <cell r="S41005">
            <v>909994.8</v>
          </cell>
        </row>
        <row r="41006">
          <cell r="S41006">
            <v>1961020</v>
          </cell>
        </row>
        <row r="41007">
          <cell r="S41007">
            <v>1675190.74</v>
          </cell>
        </row>
        <row r="41008">
          <cell r="S41008">
            <v>1440000</v>
          </cell>
        </row>
        <row r="41009">
          <cell r="S41009">
            <v>921683.59</v>
          </cell>
        </row>
        <row r="41010">
          <cell r="S41010">
            <v>2150000</v>
          </cell>
        </row>
        <row r="41011">
          <cell r="S41011">
            <v>1092459</v>
          </cell>
        </row>
        <row r="41012">
          <cell r="S41012">
            <v>1342262</v>
          </cell>
        </row>
        <row r="41013">
          <cell r="S41013">
            <v>1871563</v>
          </cell>
        </row>
        <row r="41014">
          <cell r="S41014">
            <v>973827</v>
          </cell>
        </row>
        <row r="41015">
          <cell r="S41015">
            <v>2136000</v>
          </cell>
        </row>
        <row r="41016">
          <cell r="S41016">
            <v>901215</v>
          </cell>
        </row>
        <row r="41017">
          <cell r="S41017">
            <v>382992.63</v>
          </cell>
        </row>
        <row r="41018">
          <cell r="S41018">
            <v>1907007</v>
          </cell>
          <cell r="BB41018" t="str">
            <v>Lys grønn</v>
          </cell>
        </row>
        <row r="41019">
          <cell r="S41019">
            <v>2106000</v>
          </cell>
        </row>
        <row r="41020">
          <cell r="S41020">
            <v>5065873</v>
          </cell>
        </row>
        <row r="41021">
          <cell r="S41021">
            <v>1516136</v>
          </cell>
        </row>
        <row r="41022">
          <cell r="S41022">
            <v>610425</v>
          </cell>
        </row>
        <row r="41023">
          <cell r="S41023">
            <v>700000</v>
          </cell>
        </row>
        <row r="41024">
          <cell r="S41024">
            <v>921987</v>
          </cell>
        </row>
        <row r="41025">
          <cell r="S41025">
            <v>3752245</v>
          </cell>
          <cell r="BB41025" t="str">
            <v>Oransje</v>
          </cell>
        </row>
        <row r="41026">
          <cell r="S41026">
            <v>299654</v>
          </cell>
        </row>
        <row r="41027">
          <cell r="S41027">
            <v>928345</v>
          </cell>
        </row>
        <row r="41028">
          <cell r="S41028">
            <v>2748645</v>
          </cell>
        </row>
        <row r="41029">
          <cell r="S41029">
            <v>1493510</v>
          </cell>
        </row>
        <row r="41030">
          <cell r="S41030">
            <v>107755</v>
          </cell>
        </row>
        <row r="41031">
          <cell r="S41031">
            <v>1806734.53</v>
          </cell>
        </row>
        <row r="41032">
          <cell r="S41032">
            <v>1366518.36</v>
          </cell>
        </row>
        <row r="41033">
          <cell r="S41033">
            <v>1464000</v>
          </cell>
        </row>
        <row r="41034">
          <cell r="S41034">
            <v>2291945</v>
          </cell>
        </row>
        <row r="41035">
          <cell r="S41035">
            <v>1656909.42</v>
          </cell>
        </row>
        <row r="41036">
          <cell r="S41036">
            <v>925257</v>
          </cell>
        </row>
        <row r="41037">
          <cell r="S41037">
            <v>700386</v>
          </cell>
        </row>
        <row r="41038">
          <cell r="S41038">
            <v>587767</v>
          </cell>
        </row>
        <row r="41039">
          <cell r="S41039">
            <v>524893</v>
          </cell>
        </row>
        <row r="41040">
          <cell r="S41040">
            <v>1496690.44</v>
          </cell>
        </row>
        <row r="41041">
          <cell r="S41041">
            <v>1209970</v>
          </cell>
        </row>
        <row r="41042">
          <cell r="S41042">
            <v>855711</v>
          </cell>
          <cell r="BB41042" t="str">
            <v>Rød</v>
          </cell>
        </row>
        <row r="41043">
          <cell r="S41043">
            <v>2149077</v>
          </cell>
        </row>
        <row r="41044">
          <cell r="S41044">
            <v>1595119.36</v>
          </cell>
        </row>
        <row r="41045">
          <cell r="S41045">
            <v>-1009.14</v>
          </cell>
        </row>
        <row r="41046">
          <cell r="S41046">
            <v>1270000</v>
          </cell>
        </row>
        <row r="41047">
          <cell r="S41047">
            <v>2957000.32</v>
          </cell>
        </row>
        <row r="41048">
          <cell r="S41048">
            <v>1070733</v>
          </cell>
        </row>
        <row r="41049">
          <cell r="S41049">
            <v>2487605</v>
          </cell>
        </row>
        <row r="41050">
          <cell r="S41050">
            <v>620759</v>
          </cell>
        </row>
        <row r="41051">
          <cell r="S41051">
            <v>209999</v>
          </cell>
        </row>
        <row r="41052">
          <cell r="S41052">
            <v>728111</v>
          </cell>
        </row>
        <row r="41053">
          <cell r="S41053">
            <v>506748</v>
          </cell>
        </row>
        <row r="41054">
          <cell r="S41054">
            <v>978151</v>
          </cell>
        </row>
        <row r="41055">
          <cell r="S41055">
            <v>627576</v>
          </cell>
        </row>
        <row r="41056">
          <cell r="S41056">
            <v>2001072</v>
          </cell>
        </row>
        <row r="41057">
          <cell r="S41057">
            <v>1667075.86</v>
          </cell>
        </row>
        <row r="41058">
          <cell r="S41058">
            <v>570857</v>
          </cell>
          <cell r="BB41058" t="str">
            <v>Rød</v>
          </cell>
        </row>
        <row r="41059">
          <cell r="S41059">
            <v>658910</v>
          </cell>
        </row>
        <row r="41060">
          <cell r="S41060">
            <v>3243509</v>
          </cell>
        </row>
        <row r="41061">
          <cell r="S41061">
            <v>1427758.28</v>
          </cell>
        </row>
        <row r="41062">
          <cell r="S41062">
            <v>692171.86</v>
          </cell>
        </row>
        <row r="41063">
          <cell r="S41063">
            <v>1075000</v>
          </cell>
        </row>
        <row r="41064">
          <cell r="S41064">
            <v>564200.76</v>
          </cell>
        </row>
        <row r="41065">
          <cell r="S41065">
            <v>3259303</v>
          </cell>
          <cell r="BB41065" t="str">
            <v>Gul</v>
          </cell>
        </row>
        <row r="41066">
          <cell r="S41066">
            <v>2306168.6800000002</v>
          </cell>
        </row>
        <row r="41067">
          <cell r="S41067">
            <v>690885</v>
          </cell>
        </row>
        <row r="41068">
          <cell r="S41068">
            <v>903000</v>
          </cell>
        </row>
        <row r="41069">
          <cell r="S41069">
            <v>1513923</v>
          </cell>
        </row>
        <row r="41070">
          <cell r="S41070">
            <v>612514</v>
          </cell>
          <cell r="BB41070" t="str">
            <v>Grønn</v>
          </cell>
        </row>
        <row r="41071">
          <cell r="S41071">
            <v>2220836.3199999998</v>
          </cell>
          <cell r="BB41071" t="str">
            <v>Oransje</v>
          </cell>
        </row>
        <row r="41072">
          <cell r="S41072">
            <v>2170862.9300000002</v>
          </cell>
        </row>
        <row r="41073">
          <cell r="S41073">
            <v>624441</v>
          </cell>
        </row>
        <row r="41074">
          <cell r="S41074">
            <v>1975454</v>
          </cell>
          <cell r="BB41074" t="str">
            <v>Oransje</v>
          </cell>
        </row>
        <row r="41075">
          <cell r="S41075">
            <v>549988.63</v>
          </cell>
        </row>
        <row r="41076">
          <cell r="S41076">
            <v>971150</v>
          </cell>
          <cell r="BB41076" t="str">
            <v>Rød</v>
          </cell>
        </row>
        <row r="41077">
          <cell r="S41077">
            <v>1893441.86</v>
          </cell>
        </row>
        <row r="41078">
          <cell r="S41078">
            <v>84457.45</v>
          </cell>
        </row>
        <row r="41079">
          <cell r="S41079">
            <v>3094674</v>
          </cell>
        </row>
        <row r="41080">
          <cell r="S41080">
            <v>817397</v>
          </cell>
          <cell r="BB41080" t="str">
            <v>Oransje</v>
          </cell>
        </row>
        <row r="41081">
          <cell r="S41081">
            <v>4215894</v>
          </cell>
        </row>
        <row r="41082">
          <cell r="S41082">
            <v>913001</v>
          </cell>
        </row>
        <row r="41083">
          <cell r="S41083">
            <v>1090041</v>
          </cell>
          <cell r="BB41083" t="str">
            <v>Rød</v>
          </cell>
        </row>
        <row r="41084">
          <cell r="S41084">
            <v>312500.39</v>
          </cell>
        </row>
        <row r="41085">
          <cell r="S41085">
            <v>183733</v>
          </cell>
        </row>
        <row r="41086">
          <cell r="S41086">
            <v>1024712</v>
          </cell>
        </row>
        <row r="41087">
          <cell r="S41087">
            <v>1300542</v>
          </cell>
        </row>
        <row r="41088">
          <cell r="S41088">
            <v>1200681.3</v>
          </cell>
        </row>
        <row r="41089">
          <cell r="S41089">
            <v>1673346</v>
          </cell>
        </row>
        <row r="41090">
          <cell r="S41090">
            <v>359168.46</v>
          </cell>
        </row>
        <row r="41091">
          <cell r="S41091">
            <v>514513</v>
          </cell>
        </row>
        <row r="41092">
          <cell r="S41092">
            <v>1265966.52</v>
          </cell>
        </row>
        <row r="41093">
          <cell r="S41093">
            <v>993357</v>
          </cell>
        </row>
        <row r="41094">
          <cell r="S41094">
            <v>75000</v>
          </cell>
        </row>
        <row r="41095">
          <cell r="S41095">
            <v>563485</v>
          </cell>
        </row>
        <row r="41096">
          <cell r="S41096">
            <v>1900000</v>
          </cell>
        </row>
        <row r="41097">
          <cell r="S41097">
            <v>231013</v>
          </cell>
        </row>
        <row r="41098">
          <cell r="S41098">
            <v>522862</v>
          </cell>
        </row>
        <row r="41099">
          <cell r="S41099">
            <v>1438618</v>
          </cell>
        </row>
        <row r="41100">
          <cell r="S41100">
            <v>272808.31</v>
          </cell>
          <cell r="BB41100" t="str">
            <v>Oransje</v>
          </cell>
        </row>
        <row r="41101">
          <cell r="S41101">
            <v>692573.82</v>
          </cell>
        </row>
        <row r="41102">
          <cell r="S41102">
            <v>949005.9</v>
          </cell>
        </row>
        <row r="41103">
          <cell r="S41103">
            <v>2388000</v>
          </cell>
        </row>
        <row r="41104">
          <cell r="S41104">
            <v>698057</v>
          </cell>
        </row>
        <row r="41105">
          <cell r="S41105">
            <v>782994</v>
          </cell>
        </row>
        <row r="41106">
          <cell r="S41106">
            <v>780210</v>
          </cell>
          <cell r="BB41106" t="str">
            <v>Lys grønn</v>
          </cell>
        </row>
        <row r="41107">
          <cell r="S41107">
            <v>986864</v>
          </cell>
        </row>
        <row r="41108">
          <cell r="S41108">
            <v>568506.17000000004</v>
          </cell>
        </row>
        <row r="41109">
          <cell r="S41109">
            <v>382844.41</v>
          </cell>
        </row>
        <row r="41110">
          <cell r="S41110">
            <v>2000000</v>
          </cell>
        </row>
        <row r="41111">
          <cell r="S41111">
            <v>995000</v>
          </cell>
        </row>
        <row r="41112">
          <cell r="S41112">
            <v>1797534.54</v>
          </cell>
        </row>
        <row r="41113">
          <cell r="S41113">
            <v>1788544</v>
          </cell>
          <cell r="BB41113" t="str">
            <v>Rød</v>
          </cell>
        </row>
        <row r="41114">
          <cell r="S41114">
            <v>1356000</v>
          </cell>
        </row>
        <row r="41115">
          <cell r="S41115">
            <v>2500000</v>
          </cell>
        </row>
        <row r="41116">
          <cell r="S41116">
            <v>34000.629999999997</v>
          </cell>
        </row>
        <row r="41117">
          <cell r="S41117">
            <v>949271</v>
          </cell>
        </row>
        <row r="41118">
          <cell r="S41118">
            <v>1238354</v>
          </cell>
        </row>
        <row r="41119">
          <cell r="S41119">
            <v>1253850.19</v>
          </cell>
        </row>
        <row r="41120">
          <cell r="S41120">
            <v>932497.58</v>
          </cell>
        </row>
        <row r="41121">
          <cell r="S41121">
            <v>836859</v>
          </cell>
        </row>
        <row r="41122">
          <cell r="S41122">
            <v>660000</v>
          </cell>
        </row>
        <row r="41123">
          <cell r="S41123">
            <v>3924000</v>
          </cell>
          <cell r="BB41123" t="str">
            <v>Oransje</v>
          </cell>
        </row>
        <row r="41124">
          <cell r="S41124">
            <v>1920000</v>
          </cell>
        </row>
        <row r="41125">
          <cell r="S41125">
            <v>507864</v>
          </cell>
        </row>
        <row r="41126">
          <cell r="S41126">
            <v>534306</v>
          </cell>
        </row>
        <row r="41127">
          <cell r="S41127">
            <v>1271114.06</v>
          </cell>
        </row>
        <row r="41128">
          <cell r="S41128">
            <v>203509</v>
          </cell>
        </row>
        <row r="41129">
          <cell r="S41129">
            <v>3007500</v>
          </cell>
        </row>
        <row r="41130">
          <cell r="S41130">
            <v>1014088.74</v>
          </cell>
        </row>
        <row r="41131">
          <cell r="S41131">
            <v>664024</v>
          </cell>
        </row>
        <row r="41132">
          <cell r="S41132">
            <v>2994071</v>
          </cell>
          <cell r="BB41132" t="str">
            <v>Grønn</v>
          </cell>
        </row>
        <row r="41133">
          <cell r="S41133">
            <v>435000</v>
          </cell>
        </row>
        <row r="41134">
          <cell r="S41134">
            <v>2500000</v>
          </cell>
          <cell r="BB41134" t="str">
            <v>Grønn</v>
          </cell>
        </row>
        <row r="41135">
          <cell r="S41135">
            <v>385000</v>
          </cell>
        </row>
        <row r="41136">
          <cell r="S41136">
            <v>306611.44</v>
          </cell>
        </row>
        <row r="41137">
          <cell r="S41137">
            <v>780000.13</v>
          </cell>
        </row>
        <row r="41138">
          <cell r="S41138">
            <v>1143426</v>
          </cell>
        </row>
        <row r="41139">
          <cell r="S41139">
            <v>643741</v>
          </cell>
        </row>
        <row r="41140">
          <cell r="S41140">
            <v>1883203</v>
          </cell>
        </row>
        <row r="41141">
          <cell r="S41141">
            <v>2286301.59</v>
          </cell>
        </row>
        <row r="41142">
          <cell r="S41142">
            <v>1556329</v>
          </cell>
        </row>
        <row r="41143">
          <cell r="S41143">
            <v>1120000</v>
          </cell>
        </row>
        <row r="41144">
          <cell r="S41144">
            <v>2112000</v>
          </cell>
        </row>
        <row r="41145">
          <cell r="S41145">
            <v>612170</v>
          </cell>
        </row>
        <row r="41146">
          <cell r="S41146">
            <v>2014343</v>
          </cell>
          <cell r="BB41146" t="str">
            <v>Rød</v>
          </cell>
        </row>
        <row r="41147">
          <cell r="S41147">
            <v>484528.06</v>
          </cell>
        </row>
        <row r="41148">
          <cell r="S41148">
            <v>1200000</v>
          </cell>
        </row>
        <row r="41149">
          <cell r="S41149">
            <v>1510668</v>
          </cell>
          <cell r="BB41149" t="str">
            <v>Oransje</v>
          </cell>
        </row>
        <row r="41150">
          <cell r="S41150">
            <v>383932</v>
          </cell>
        </row>
        <row r="41151">
          <cell r="S41151">
            <v>1130000</v>
          </cell>
        </row>
        <row r="41152">
          <cell r="S41152">
            <v>1257787</v>
          </cell>
        </row>
        <row r="41153">
          <cell r="S41153">
            <v>537000</v>
          </cell>
        </row>
        <row r="41154">
          <cell r="S41154">
            <v>809999.32</v>
          </cell>
        </row>
        <row r="41155">
          <cell r="S41155">
            <v>1200948.25</v>
          </cell>
        </row>
        <row r="41156">
          <cell r="S41156">
            <v>630764</v>
          </cell>
        </row>
        <row r="41157">
          <cell r="S41157">
            <v>4000000</v>
          </cell>
        </row>
        <row r="41158">
          <cell r="S41158">
            <v>100933</v>
          </cell>
        </row>
        <row r="41159">
          <cell r="S41159">
            <v>777799.74</v>
          </cell>
        </row>
        <row r="41160">
          <cell r="S41160">
            <v>1302000</v>
          </cell>
        </row>
        <row r="41161">
          <cell r="S41161">
            <v>1425000</v>
          </cell>
        </row>
        <row r="41162">
          <cell r="S41162">
            <v>234021.89</v>
          </cell>
        </row>
        <row r="41163">
          <cell r="S41163">
            <v>1137452.71</v>
          </cell>
        </row>
        <row r="41164">
          <cell r="S41164">
            <v>1105170.58</v>
          </cell>
        </row>
        <row r="41165">
          <cell r="S41165">
            <v>447810</v>
          </cell>
        </row>
        <row r="41166">
          <cell r="S41166">
            <v>66841</v>
          </cell>
        </row>
        <row r="41167">
          <cell r="S41167">
            <v>565350</v>
          </cell>
        </row>
        <row r="41168">
          <cell r="S41168">
            <v>1148482.5600000001</v>
          </cell>
        </row>
        <row r="41169">
          <cell r="S41169">
            <v>572110</v>
          </cell>
        </row>
        <row r="41170">
          <cell r="S41170">
            <v>1069433</v>
          </cell>
        </row>
        <row r="41171">
          <cell r="S41171">
            <v>887973.32</v>
          </cell>
        </row>
        <row r="41172">
          <cell r="S41172">
            <v>678838.8</v>
          </cell>
        </row>
        <row r="41173">
          <cell r="S41173">
            <v>328396.74</v>
          </cell>
        </row>
        <row r="41174">
          <cell r="S41174">
            <v>389998.39</v>
          </cell>
        </row>
        <row r="41175">
          <cell r="S41175">
            <v>80000</v>
          </cell>
        </row>
        <row r="41176">
          <cell r="S41176">
            <v>1693329</v>
          </cell>
        </row>
        <row r="41177">
          <cell r="S41177">
            <v>471466</v>
          </cell>
        </row>
        <row r="41178">
          <cell r="S41178">
            <v>697484</v>
          </cell>
        </row>
        <row r="41179">
          <cell r="S41179">
            <v>810351</v>
          </cell>
        </row>
        <row r="41180">
          <cell r="S41180">
            <v>414935.45</v>
          </cell>
          <cell r="BB41180" t="str">
            <v>Oransje</v>
          </cell>
        </row>
        <row r="41181">
          <cell r="S41181">
            <v>1351205</v>
          </cell>
        </row>
        <row r="41182">
          <cell r="S41182">
            <v>750014.11</v>
          </cell>
          <cell r="BB41182" t="str">
            <v>Rød</v>
          </cell>
        </row>
        <row r="41183">
          <cell r="S41183">
            <v>875406.27</v>
          </cell>
        </row>
        <row r="41184">
          <cell r="S41184">
            <v>1169635.69</v>
          </cell>
        </row>
        <row r="41185">
          <cell r="S41185">
            <v>1892626</v>
          </cell>
          <cell r="BB41185" t="str">
            <v>Grønn</v>
          </cell>
        </row>
        <row r="41186">
          <cell r="S41186">
            <v>975523</v>
          </cell>
        </row>
        <row r="41187">
          <cell r="S41187">
            <v>1397866.21</v>
          </cell>
        </row>
        <row r="41188">
          <cell r="S41188">
            <v>355483.59</v>
          </cell>
        </row>
        <row r="41189">
          <cell r="S41189">
            <v>197948</v>
          </cell>
        </row>
        <row r="41190">
          <cell r="S41190">
            <v>1000000</v>
          </cell>
        </row>
        <row r="41191">
          <cell r="S41191">
            <v>484683.6</v>
          </cell>
        </row>
        <row r="41192">
          <cell r="S41192">
            <v>1277927.81</v>
          </cell>
        </row>
        <row r="41193">
          <cell r="S41193">
            <v>2128114</v>
          </cell>
        </row>
        <row r="41194">
          <cell r="S41194">
            <v>1796877</v>
          </cell>
          <cell r="BB41194" t="str">
            <v>Grønn</v>
          </cell>
        </row>
        <row r="41195">
          <cell r="S41195">
            <v>261999.11</v>
          </cell>
        </row>
        <row r="41196">
          <cell r="S41196">
            <v>522740.34</v>
          </cell>
        </row>
        <row r="41197">
          <cell r="S41197">
            <v>1330303.6499999999</v>
          </cell>
        </row>
        <row r="41198">
          <cell r="S41198">
            <v>2759950</v>
          </cell>
        </row>
        <row r="41199">
          <cell r="S41199">
            <v>1341076.0900000001</v>
          </cell>
        </row>
        <row r="41200">
          <cell r="S41200">
            <v>2054394.24</v>
          </cell>
        </row>
        <row r="41201">
          <cell r="S41201">
            <v>1267076</v>
          </cell>
        </row>
        <row r="41202">
          <cell r="S41202">
            <v>3361741.6</v>
          </cell>
        </row>
        <row r="41203">
          <cell r="S41203">
            <v>28747</v>
          </cell>
        </row>
        <row r="41204">
          <cell r="S41204">
            <v>446033.4</v>
          </cell>
        </row>
        <row r="41205">
          <cell r="S41205">
            <v>1558737</v>
          </cell>
        </row>
        <row r="41206">
          <cell r="S41206">
            <v>1474864</v>
          </cell>
        </row>
        <row r="41207">
          <cell r="S41207">
            <v>2088858.95</v>
          </cell>
        </row>
        <row r="41208">
          <cell r="S41208">
            <v>723298</v>
          </cell>
        </row>
        <row r="41209">
          <cell r="S41209">
            <v>321981</v>
          </cell>
        </row>
        <row r="41210">
          <cell r="S41210">
            <v>313791</v>
          </cell>
        </row>
        <row r="41211">
          <cell r="S41211">
            <v>3550000</v>
          </cell>
        </row>
        <row r="41212">
          <cell r="S41212">
            <v>4518000</v>
          </cell>
        </row>
        <row r="41213">
          <cell r="S41213">
            <v>932768</v>
          </cell>
        </row>
        <row r="41214">
          <cell r="S41214">
            <v>1169925.75</v>
          </cell>
        </row>
        <row r="41215">
          <cell r="S41215">
            <v>1763291</v>
          </cell>
        </row>
        <row r="41216">
          <cell r="S41216">
            <v>455697</v>
          </cell>
        </row>
        <row r="41217">
          <cell r="S41217">
            <v>740000</v>
          </cell>
          <cell r="BB41217" t="str">
            <v>Oransje</v>
          </cell>
        </row>
        <row r="41218">
          <cell r="S41218">
            <v>514148.02</v>
          </cell>
        </row>
        <row r="41219">
          <cell r="S41219">
            <v>375000</v>
          </cell>
        </row>
        <row r="41220">
          <cell r="S41220">
            <v>649442</v>
          </cell>
        </row>
        <row r="41221">
          <cell r="S41221">
            <v>699997.9</v>
          </cell>
        </row>
        <row r="41222">
          <cell r="S41222">
            <v>382772.34</v>
          </cell>
        </row>
        <row r="41223">
          <cell r="S41223">
            <v>921540.59</v>
          </cell>
        </row>
        <row r="41224">
          <cell r="S41224">
            <v>1200000</v>
          </cell>
        </row>
        <row r="41225">
          <cell r="S41225">
            <v>363100.05</v>
          </cell>
        </row>
        <row r="41226">
          <cell r="S41226">
            <v>374125.58</v>
          </cell>
        </row>
        <row r="41227">
          <cell r="S41227">
            <v>862000</v>
          </cell>
        </row>
        <row r="41228">
          <cell r="S41228">
            <v>2808641</v>
          </cell>
        </row>
        <row r="41229">
          <cell r="S41229">
            <v>808071</v>
          </cell>
        </row>
        <row r="41230">
          <cell r="S41230">
            <v>188300</v>
          </cell>
        </row>
        <row r="41231">
          <cell r="S41231">
            <v>1147500</v>
          </cell>
        </row>
        <row r="41232">
          <cell r="S41232">
            <v>2556000</v>
          </cell>
        </row>
        <row r="41233">
          <cell r="S41233">
            <v>1601569</v>
          </cell>
          <cell r="BB41233" t="str">
            <v>Rød</v>
          </cell>
        </row>
        <row r="41234">
          <cell r="S41234">
            <v>63241</v>
          </cell>
        </row>
        <row r="41235">
          <cell r="S41235">
            <v>2686367.21</v>
          </cell>
        </row>
        <row r="41236">
          <cell r="S41236">
            <v>793675.05</v>
          </cell>
        </row>
        <row r="41237">
          <cell r="S41237">
            <v>999987.06</v>
          </cell>
        </row>
        <row r="41238">
          <cell r="S41238">
            <v>2033793</v>
          </cell>
          <cell r="BB41238" t="str">
            <v>Rød</v>
          </cell>
        </row>
        <row r="41239">
          <cell r="S41239">
            <v>1929722.73</v>
          </cell>
        </row>
        <row r="41240">
          <cell r="S41240">
            <v>5462874</v>
          </cell>
          <cell r="BB41240" t="str">
            <v>Grønn</v>
          </cell>
        </row>
        <row r="41241">
          <cell r="S41241">
            <v>639512</v>
          </cell>
        </row>
        <row r="41242">
          <cell r="S41242">
            <v>2499876</v>
          </cell>
        </row>
        <row r="41243">
          <cell r="S41243">
            <v>590000</v>
          </cell>
        </row>
        <row r="41244">
          <cell r="S41244">
            <v>332229</v>
          </cell>
        </row>
        <row r="41245">
          <cell r="S41245">
            <v>1307822</v>
          </cell>
        </row>
        <row r="41246">
          <cell r="S41246">
            <v>224513.08</v>
          </cell>
        </row>
        <row r="41247">
          <cell r="S41247">
            <v>1188825</v>
          </cell>
        </row>
        <row r="41248">
          <cell r="S41248">
            <v>385919</v>
          </cell>
        </row>
        <row r="41249">
          <cell r="S41249">
            <v>458434.73</v>
          </cell>
        </row>
        <row r="41250">
          <cell r="S41250">
            <v>827224</v>
          </cell>
        </row>
        <row r="41251">
          <cell r="S41251">
            <v>719741.32</v>
          </cell>
        </row>
        <row r="41252">
          <cell r="S41252">
            <v>1491672</v>
          </cell>
        </row>
        <row r="41253">
          <cell r="S41253">
            <v>2231338</v>
          </cell>
          <cell r="BB41253" t="str">
            <v>Oransje</v>
          </cell>
        </row>
        <row r="41254">
          <cell r="S41254">
            <v>1323745.43</v>
          </cell>
        </row>
        <row r="41255">
          <cell r="S41255">
            <v>497446.64</v>
          </cell>
        </row>
        <row r="41256">
          <cell r="S41256">
            <v>2200000</v>
          </cell>
          <cell r="BB41256" t="str">
            <v>Rød</v>
          </cell>
        </row>
        <row r="41257">
          <cell r="S41257">
            <v>1597344.62</v>
          </cell>
        </row>
        <row r="41258">
          <cell r="S41258">
            <v>1553194</v>
          </cell>
        </row>
        <row r="41259">
          <cell r="S41259">
            <v>1070390</v>
          </cell>
        </row>
        <row r="41260">
          <cell r="S41260">
            <v>1028191</v>
          </cell>
        </row>
        <row r="41261">
          <cell r="S41261">
            <v>579896</v>
          </cell>
        </row>
        <row r="41262">
          <cell r="S41262">
            <v>2700000</v>
          </cell>
          <cell r="BB41262" t="str">
            <v>Oransje</v>
          </cell>
        </row>
        <row r="41263">
          <cell r="S41263">
            <v>982891.93</v>
          </cell>
        </row>
        <row r="41264">
          <cell r="S41264">
            <v>925186</v>
          </cell>
        </row>
        <row r="41265">
          <cell r="S41265">
            <v>497932</v>
          </cell>
        </row>
        <row r="41266">
          <cell r="S41266">
            <v>801303</v>
          </cell>
        </row>
        <row r="41267">
          <cell r="S41267">
            <v>2452500</v>
          </cell>
        </row>
        <row r="41268">
          <cell r="S41268">
            <v>723944.14</v>
          </cell>
        </row>
        <row r="41269">
          <cell r="S41269">
            <v>566188</v>
          </cell>
        </row>
        <row r="41270">
          <cell r="S41270">
            <v>1260000</v>
          </cell>
          <cell r="BB41270" t="str">
            <v>Rød</v>
          </cell>
        </row>
        <row r="41271">
          <cell r="S41271">
            <v>607565</v>
          </cell>
        </row>
        <row r="41272">
          <cell r="S41272">
            <v>628273</v>
          </cell>
          <cell r="BB41272" t="str">
            <v>Rød</v>
          </cell>
        </row>
        <row r="41273">
          <cell r="S41273">
            <v>552412</v>
          </cell>
        </row>
        <row r="41274">
          <cell r="S41274">
            <v>517315.89</v>
          </cell>
        </row>
        <row r="41275">
          <cell r="S41275">
            <v>275199</v>
          </cell>
        </row>
        <row r="41276">
          <cell r="S41276">
            <v>5180063</v>
          </cell>
        </row>
        <row r="41277">
          <cell r="S41277">
            <v>2803260</v>
          </cell>
        </row>
        <row r="41278">
          <cell r="S41278">
            <v>390000</v>
          </cell>
        </row>
        <row r="41279">
          <cell r="S41279">
            <v>49780</v>
          </cell>
        </row>
        <row r="41280">
          <cell r="S41280">
            <v>400000</v>
          </cell>
        </row>
        <row r="41281">
          <cell r="S41281">
            <v>453076.58</v>
          </cell>
        </row>
        <row r="41282">
          <cell r="S41282">
            <v>169874</v>
          </cell>
        </row>
        <row r="41283">
          <cell r="S41283">
            <v>250485</v>
          </cell>
        </row>
        <row r="41284">
          <cell r="S41284">
            <v>163852</v>
          </cell>
        </row>
        <row r="41285">
          <cell r="S41285">
            <v>601228.05000000005</v>
          </cell>
        </row>
        <row r="41286">
          <cell r="S41286">
            <v>3066000</v>
          </cell>
        </row>
        <row r="41287">
          <cell r="S41287">
            <v>1304377</v>
          </cell>
        </row>
        <row r="41288">
          <cell r="S41288">
            <v>214250</v>
          </cell>
        </row>
        <row r="41289">
          <cell r="S41289">
            <v>780093</v>
          </cell>
        </row>
        <row r="41290">
          <cell r="S41290">
            <v>261509</v>
          </cell>
        </row>
        <row r="41291">
          <cell r="S41291">
            <v>2316718</v>
          </cell>
        </row>
        <row r="41292">
          <cell r="S41292">
            <v>2309000</v>
          </cell>
          <cell r="BB41292" t="str">
            <v>Oransje</v>
          </cell>
        </row>
        <row r="41293">
          <cell r="S41293">
            <v>2067055.35</v>
          </cell>
        </row>
        <row r="41294">
          <cell r="S41294">
            <v>2015909</v>
          </cell>
        </row>
        <row r="41295">
          <cell r="S41295">
            <v>406572</v>
          </cell>
        </row>
        <row r="41296">
          <cell r="S41296">
            <v>871646.36</v>
          </cell>
        </row>
        <row r="41297">
          <cell r="S41297">
            <v>592013.67000000004</v>
          </cell>
        </row>
        <row r="41298">
          <cell r="S41298">
            <v>1619460.11</v>
          </cell>
        </row>
        <row r="41299">
          <cell r="S41299">
            <v>705535</v>
          </cell>
          <cell r="BB41299" t="str">
            <v>Rød</v>
          </cell>
        </row>
        <row r="41300">
          <cell r="S41300">
            <v>833937.54</v>
          </cell>
        </row>
        <row r="41301">
          <cell r="S41301">
            <v>1016824.54</v>
          </cell>
        </row>
        <row r="41302">
          <cell r="S41302">
            <v>2376039.4700000002</v>
          </cell>
        </row>
        <row r="41303">
          <cell r="S41303">
            <v>1600000</v>
          </cell>
        </row>
        <row r="41304">
          <cell r="S41304">
            <v>488405</v>
          </cell>
        </row>
        <row r="41305">
          <cell r="S41305">
            <v>1352900</v>
          </cell>
        </row>
        <row r="41306">
          <cell r="S41306">
            <v>2499999.58</v>
          </cell>
        </row>
        <row r="41307">
          <cell r="S41307">
            <v>1916738.22</v>
          </cell>
        </row>
        <row r="41308">
          <cell r="S41308">
            <v>915318.92</v>
          </cell>
        </row>
        <row r="41309">
          <cell r="S41309">
            <v>819603.29</v>
          </cell>
        </row>
        <row r="41310">
          <cell r="S41310">
            <v>1500000</v>
          </cell>
        </row>
        <row r="41311">
          <cell r="S41311">
            <v>2500000</v>
          </cell>
        </row>
        <row r="41312">
          <cell r="S41312">
            <v>1223403.3799999999</v>
          </cell>
        </row>
        <row r="41313">
          <cell r="S41313">
            <v>1297759.94</v>
          </cell>
        </row>
        <row r="41314">
          <cell r="S41314">
            <v>221410.27</v>
          </cell>
        </row>
        <row r="41315">
          <cell r="S41315">
            <v>55118.94</v>
          </cell>
        </row>
        <row r="41316">
          <cell r="S41316">
            <v>425500</v>
          </cell>
        </row>
        <row r="41317">
          <cell r="S41317">
            <v>496179.32</v>
          </cell>
        </row>
        <row r="41318">
          <cell r="S41318">
            <v>1166723</v>
          </cell>
        </row>
        <row r="41319">
          <cell r="S41319">
            <v>9.5</v>
          </cell>
        </row>
        <row r="41320">
          <cell r="S41320">
            <v>467500.7</v>
          </cell>
        </row>
        <row r="41321">
          <cell r="S41321">
            <v>811128.05</v>
          </cell>
        </row>
        <row r="41322">
          <cell r="S41322">
            <v>1218033</v>
          </cell>
        </row>
        <row r="41323">
          <cell r="S41323">
            <v>1162437</v>
          </cell>
        </row>
        <row r="41324">
          <cell r="S41324">
            <v>876778</v>
          </cell>
        </row>
        <row r="41325">
          <cell r="S41325">
            <v>602012</v>
          </cell>
        </row>
        <row r="41326">
          <cell r="S41326">
            <v>282821.12</v>
          </cell>
        </row>
        <row r="41327">
          <cell r="S41327">
            <v>276242.96999999997</v>
          </cell>
        </row>
        <row r="41328">
          <cell r="S41328">
            <v>793787.81</v>
          </cell>
        </row>
        <row r="41329">
          <cell r="S41329">
            <v>2988000</v>
          </cell>
        </row>
        <row r="41330">
          <cell r="S41330">
            <v>684355</v>
          </cell>
        </row>
        <row r="41331">
          <cell r="S41331">
            <v>960606.88</v>
          </cell>
        </row>
        <row r="41332">
          <cell r="S41332">
            <v>1199872</v>
          </cell>
        </row>
        <row r="41333">
          <cell r="S41333">
            <v>2334000</v>
          </cell>
        </row>
        <row r="41334">
          <cell r="S41334">
            <v>761063.59</v>
          </cell>
        </row>
        <row r="41335">
          <cell r="S41335">
            <v>660166</v>
          </cell>
          <cell r="BB41335" t="str">
            <v>Oransje</v>
          </cell>
        </row>
        <row r="41336">
          <cell r="S41336">
            <v>2750000</v>
          </cell>
        </row>
        <row r="41337">
          <cell r="S41337">
            <v>746028</v>
          </cell>
        </row>
        <row r="41338">
          <cell r="S41338">
            <v>321717</v>
          </cell>
          <cell r="BB41338" t="str">
            <v>Oransje</v>
          </cell>
        </row>
        <row r="41339">
          <cell r="S41339">
            <v>6186621</v>
          </cell>
          <cell r="BB41339" t="str">
            <v>Oransje</v>
          </cell>
        </row>
        <row r="41340">
          <cell r="S41340">
            <v>2225974</v>
          </cell>
        </row>
        <row r="41341">
          <cell r="S41341">
            <v>4470128</v>
          </cell>
        </row>
        <row r="41342">
          <cell r="S41342">
            <v>1236824</v>
          </cell>
          <cell r="BB41342" t="str">
            <v>Gul</v>
          </cell>
        </row>
        <row r="41343">
          <cell r="S41343">
            <v>7856904.0700000003</v>
          </cell>
        </row>
        <row r="41344">
          <cell r="S41344">
            <v>400000</v>
          </cell>
          <cell r="BB41344" t="str">
            <v>Gul</v>
          </cell>
        </row>
        <row r="41345">
          <cell r="S41345">
            <v>800000</v>
          </cell>
          <cell r="BB41345" t="str">
            <v>Rød</v>
          </cell>
        </row>
        <row r="41346">
          <cell r="S41346">
            <v>3130468</v>
          </cell>
        </row>
        <row r="41347">
          <cell r="S41347">
            <v>2498646.9</v>
          </cell>
        </row>
        <row r="41348">
          <cell r="S41348">
            <v>485776.87</v>
          </cell>
        </row>
        <row r="41349">
          <cell r="S41349">
            <v>1361850</v>
          </cell>
        </row>
        <row r="41350">
          <cell r="S41350">
            <v>947877</v>
          </cell>
        </row>
        <row r="41351">
          <cell r="S41351">
            <v>808584.69</v>
          </cell>
        </row>
        <row r="41352">
          <cell r="S41352">
            <v>564073</v>
          </cell>
        </row>
        <row r="41353">
          <cell r="S41353">
            <v>1771264</v>
          </cell>
        </row>
        <row r="41354">
          <cell r="S41354">
            <v>99505.23</v>
          </cell>
        </row>
        <row r="41355">
          <cell r="S41355">
            <v>772853</v>
          </cell>
        </row>
        <row r="41356">
          <cell r="S41356">
            <v>475629</v>
          </cell>
        </row>
        <row r="41357">
          <cell r="S41357">
            <v>1884061</v>
          </cell>
        </row>
        <row r="41358">
          <cell r="S41358">
            <v>785160</v>
          </cell>
        </row>
        <row r="41359">
          <cell r="S41359">
            <v>975692.54</v>
          </cell>
        </row>
        <row r="41360">
          <cell r="S41360">
            <v>1888484.43</v>
          </cell>
        </row>
        <row r="41361">
          <cell r="S41361">
            <v>87205.48</v>
          </cell>
        </row>
        <row r="41362">
          <cell r="S41362">
            <v>1147772.71</v>
          </cell>
        </row>
        <row r="41363">
          <cell r="S41363">
            <v>100000</v>
          </cell>
        </row>
        <row r="41364">
          <cell r="S41364">
            <v>821228.7</v>
          </cell>
        </row>
        <row r="41365">
          <cell r="S41365">
            <v>2288419</v>
          </cell>
        </row>
        <row r="41366">
          <cell r="S41366">
            <v>2730758</v>
          </cell>
        </row>
        <row r="41367">
          <cell r="S41367">
            <v>771499.35</v>
          </cell>
        </row>
        <row r="41368">
          <cell r="S41368">
            <v>431900</v>
          </cell>
        </row>
        <row r="41369">
          <cell r="S41369">
            <v>281389</v>
          </cell>
        </row>
        <row r="41370">
          <cell r="S41370">
            <v>1376163</v>
          </cell>
        </row>
        <row r="41371">
          <cell r="S41371">
            <v>8704573.5700000003</v>
          </cell>
        </row>
        <row r="41372">
          <cell r="S41372">
            <v>1431812</v>
          </cell>
        </row>
        <row r="41373">
          <cell r="S41373">
            <v>1710000</v>
          </cell>
        </row>
        <row r="41374">
          <cell r="S41374">
            <v>1297888.77</v>
          </cell>
        </row>
        <row r="41375">
          <cell r="S41375">
            <v>1155929</v>
          </cell>
        </row>
        <row r="41376">
          <cell r="S41376">
            <v>601771</v>
          </cell>
        </row>
        <row r="41377">
          <cell r="S41377">
            <v>1586815.68</v>
          </cell>
        </row>
        <row r="41378">
          <cell r="S41378">
            <v>56000</v>
          </cell>
        </row>
        <row r="41379">
          <cell r="S41379">
            <v>1388014</v>
          </cell>
        </row>
        <row r="41380">
          <cell r="S41380">
            <v>489971</v>
          </cell>
        </row>
        <row r="41381">
          <cell r="S41381">
            <v>625651.39</v>
          </cell>
        </row>
        <row r="41382">
          <cell r="S41382">
            <v>4485963.88</v>
          </cell>
          <cell r="BB41382" t="str">
            <v>Rød</v>
          </cell>
        </row>
        <row r="41383">
          <cell r="S41383">
            <v>714300.75</v>
          </cell>
        </row>
        <row r="41384">
          <cell r="S41384">
            <v>510079.81</v>
          </cell>
        </row>
        <row r="41385">
          <cell r="S41385">
            <v>1120988</v>
          </cell>
        </row>
        <row r="41386">
          <cell r="S41386">
            <v>701000</v>
          </cell>
          <cell r="BB41386" t="str">
            <v>Grønn</v>
          </cell>
        </row>
        <row r="41387">
          <cell r="S41387">
            <v>1349899.75</v>
          </cell>
        </row>
        <row r="41388">
          <cell r="S41388">
            <v>830354</v>
          </cell>
        </row>
        <row r="41389">
          <cell r="S41389">
            <v>1201132</v>
          </cell>
        </row>
        <row r="41390">
          <cell r="S41390">
            <v>2214000</v>
          </cell>
        </row>
        <row r="41391">
          <cell r="S41391">
            <v>252335.17</v>
          </cell>
        </row>
        <row r="41392">
          <cell r="S41392">
            <v>1009357.65</v>
          </cell>
        </row>
        <row r="41393">
          <cell r="S41393">
            <v>1436199.31</v>
          </cell>
        </row>
        <row r="41394">
          <cell r="S41394">
            <v>280839</v>
          </cell>
        </row>
        <row r="41395">
          <cell r="S41395">
            <v>2879806</v>
          </cell>
        </row>
        <row r="41396">
          <cell r="S41396">
            <v>872419.65</v>
          </cell>
        </row>
        <row r="41397">
          <cell r="S41397">
            <v>2499646.11</v>
          </cell>
        </row>
        <row r="41398">
          <cell r="S41398">
            <v>1099662.2</v>
          </cell>
        </row>
        <row r="41399">
          <cell r="S41399">
            <v>1516796</v>
          </cell>
        </row>
        <row r="41400">
          <cell r="S41400">
            <v>467146.29</v>
          </cell>
        </row>
        <row r="41401">
          <cell r="S41401">
            <v>1830000</v>
          </cell>
        </row>
        <row r="41402">
          <cell r="S41402">
            <v>932707</v>
          </cell>
          <cell r="BB41402" t="str">
            <v>Rød</v>
          </cell>
        </row>
        <row r="41403">
          <cell r="S41403">
            <v>902399</v>
          </cell>
        </row>
        <row r="41404">
          <cell r="S41404">
            <v>1120452</v>
          </cell>
        </row>
        <row r="41405">
          <cell r="S41405">
            <v>824006</v>
          </cell>
        </row>
        <row r="41406">
          <cell r="S41406">
            <v>1944000</v>
          </cell>
        </row>
        <row r="41407">
          <cell r="S41407">
            <v>1668274</v>
          </cell>
        </row>
        <row r="41408">
          <cell r="S41408">
            <v>101500</v>
          </cell>
        </row>
        <row r="41409">
          <cell r="S41409">
            <v>856927</v>
          </cell>
        </row>
        <row r="41410">
          <cell r="S41410">
            <v>1572354.9</v>
          </cell>
        </row>
        <row r="41411">
          <cell r="S41411">
            <v>1292783</v>
          </cell>
        </row>
        <row r="41412">
          <cell r="S41412">
            <v>2784000</v>
          </cell>
        </row>
        <row r="41413">
          <cell r="S41413">
            <v>1213254</v>
          </cell>
          <cell r="BB41413" t="str">
            <v>Gul</v>
          </cell>
        </row>
        <row r="41414">
          <cell r="S41414">
            <v>1201799</v>
          </cell>
          <cell r="BB41414" t="str">
            <v>Oransje</v>
          </cell>
        </row>
        <row r="41415">
          <cell r="S41415">
            <v>576344</v>
          </cell>
        </row>
        <row r="41416">
          <cell r="S41416">
            <v>2386989</v>
          </cell>
        </row>
        <row r="41417">
          <cell r="S41417">
            <v>797000</v>
          </cell>
        </row>
        <row r="41418">
          <cell r="S41418">
            <v>35905</v>
          </cell>
        </row>
        <row r="41419">
          <cell r="S41419">
            <v>1998455</v>
          </cell>
        </row>
        <row r="41420">
          <cell r="S41420">
            <v>292662</v>
          </cell>
        </row>
        <row r="41421">
          <cell r="S41421">
            <v>1418909</v>
          </cell>
        </row>
        <row r="41422">
          <cell r="S41422">
            <v>1396718.55</v>
          </cell>
        </row>
        <row r="41423">
          <cell r="S41423">
            <v>1389483</v>
          </cell>
        </row>
        <row r="41424">
          <cell r="S41424">
            <v>841005.91</v>
          </cell>
        </row>
        <row r="41425">
          <cell r="S41425">
            <v>740716</v>
          </cell>
        </row>
        <row r="41426">
          <cell r="S41426">
            <v>523436</v>
          </cell>
        </row>
        <row r="41427">
          <cell r="S41427">
            <v>568386</v>
          </cell>
        </row>
        <row r="41428">
          <cell r="S41428">
            <v>2920115.52</v>
          </cell>
        </row>
        <row r="41429">
          <cell r="S41429">
            <v>1569637</v>
          </cell>
        </row>
        <row r="41430">
          <cell r="S41430">
            <v>1444879.07</v>
          </cell>
        </row>
        <row r="41431">
          <cell r="S41431">
            <v>212618</v>
          </cell>
        </row>
        <row r="41432">
          <cell r="S41432">
            <v>2147020.37</v>
          </cell>
        </row>
        <row r="41433">
          <cell r="S41433">
            <v>907179.85</v>
          </cell>
        </row>
        <row r="41434">
          <cell r="S41434">
            <v>1145775.22</v>
          </cell>
        </row>
        <row r="41435">
          <cell r="S41435">
            <v>3200000</v>
          </cell>
        </row>
        <row r="41436">
          <cell r="S41436">
            <v>684647.2</v>
          </cell>
          <cell r="BB41436" t="str">
            <v>Rød</v>
          </cell>
        </row>
        <row r="41437">
          <cell r="S41437">
            <v>467887</v>
          </cell>
        </row>
        <row r="41438">
          <cell r="S41438">
            <v>683106</v>
          </cell>
        </row>
        <row r="41439">
          <cell r="S41439">
            <v>968000.37</v>
          </cell>
        </row>
        <row r="41440">
          <cell r="S41440">
            <v>2757766</v>
          </cell>
        </row>
        <row r="41441">
          <cell r="S41441">
            <v>409649.25</v>
          </cell>
        </row>
        <row r="41442">
          <cell r="S41442">
            <v>1500000</v>
          </cell>
        </row>
        <row r="41443">
          <cell r="S41443">
            <v>562500</v>
          </cell>
        </row>
        <row r="41444">
          <cell r="S41444">
            <v>2275000</v>
          </cell>
        </row>
        <row r="41445">
          <cell r="S41445">
            <v>1250616</v>
          </cell>
        </row>
        <row r="41446">
          <cell r="S41446">
            <v>361347</v>
          </cell>
          <cell r="BB41446" t="str">
            <v>Gul</v>
          </cell>
        </row>
        <row r="41447">
          <cell r="S41447">
            <v>1173917.1299999999</v>
          </cell>
        </row>
        <row r="41448">
          <cell r="S41448">
            <v>512561.55</v>
          </cell>
        </row>
        <row r="41449">
          <cell r="S41449">
            <v>146706</v>
          </cell>
        </row>
        <row r="41450">
          <cell r="S41450">
            <v>662945.91</v>
          </cell>
        </row>
        <row r="41451">
          <cell r="S41451">
            <v>600000</v>
          </cell>
        </row>
        <row r="41452">
          <cell r="S41452">
            <v>544275</v>
          </cell>
        </row>
        <row r="41453">
          <cell r="S41453">
            <v>552682.75</v>
          </cell>
        </row>
        <row r="41454">
          <cell r="S41454">
            <v>521063</v>
          </cell>
        </row>
        <row r="41455">
          <cell r="S41455">
            <v>1000000</v>
          </cell>
        </row>
        <row r="41456">
          <cell r="S41456">
            <v>599999.92000000004</v>
          </cell>
        </row>
        <row r="41457">
          <cell r="S41457">
            <v>640000</v>
          </cell>
        </row>
        <row r="41458">
          <cell r="S41458">
            <v>436430</v>
          </cell>
        </row>
        <row r="41459">
          <cell r="S41459">
            <v>336436</v>
          </cell>
        </row>
        <row r="41460">
          <cell r="S41460">
            <v>500000</v>
          </cell>
        </row>
        <row r="41461">
          <cell r="S41461">
            <v>1599999.35</v>
          </cell>
        </row>
        <row r="41462">
          <cell r="S41462">
            <v>443603</v>
          </cell>
        </row>
        <row r="41463">
          <cell r="S41463">
            <v>68650</v>
          </cell>
        </row>
        <row r="41464">
          <cell r="S41464">
            <v>639413.43000000005</v>
          </cell>
        </row>
        <row r="41465">
          <cell r="S41465">
            <v>229717</v>
          </cell>
        </row>
        <row r="41466">
          <cell r="S41466">
            <v>952380</v>
          </cell>
        </row>
        <row r="41467">
          <cell r="S41467">
            <v>1924416</v>
          </cell>
        </row>
        <row r="41468">
          <cell r="S41468">
            <v>389895</v>
          </cell>
        </row>
        <row r="41469">
          <cell r="S41469">
            <v>633502</v>
          </cell>
        </row>
        <row r="41470">
          <cell r="S41470">
            <v>518703</v>
          </cell>
        </row>
        <row r="41471">
          <cell r="S41471">
            <v>1369053</v>
          </cell>
        </row>
        <row r="41472">
          <cell r="S41472">
            <v>482609</v>
          </cell>
        </row>
        <row r="41473">
          <cell r="S41473">
            <v>610000</v>
          </cell>
          <cell r="BB41473" t="str">
            <v>Rød</v>
          </cell>
        </row>
        <row r="41474">
          <cell r="S41474">
            <v>525470.77</v>
          </cell>
        </row>
        <row r="41475">
          <cell r="S41475">
            <v>558084</v>
          </cell>
        </row>
        <row r="41476">
          <cell r="S41476">
            <v>666307.17000000004</v>
          </cell>
        </row>
        <row r="41477">
          <cell r="S41477">
            <v>233114</v>
          </cell>
        </row>
        <row r="41478">
          <cell r="S41478">
            <v>1033250</v>
          </cell>
        </row>
        <row r="41479">
          <cell r="S41479">
            <v>799031</v>
          </cell>
        </row>
        <row r="41480">
          <cell r="S41480">
            <v>818500</v>
          </cell>
        </row>
        <row r="41481">
          <cell r="S41481">
            <v>958218</v>
          </cell>
        </row>
        <row r="41482">
          <cell r="S41482">
            <v>842957</v>
          </cell>
        </row>
        <row r="41483">
          <cell r="S41483">
            <v>792998.04</v>
          </cell>
        </row>
        <row r="41484">
          <cell r="S41484">
            <v>229679.9</v>
          </cell>
        </row>
        <row r="41485">
          <cell r="S41485">
            <v>159908.35999999999</v>
          </cell>
          <cell r="BB41485" t="str">
            <v>Oransje</v>
          </cell>
        </row>
        <row r="41486">
          <cell r="S41486">
            <v>1349552.35</v>
          </cell>
        </row>
        <row r="41487">
          <cell r="S41487">
            <v>1221545</v>
          </cell>
          <cell r="BB41487" t="str">
            <v>Oransje</v>
          </cell>
        </row>
        <row r="41488">
          <cell r="S41488">
            <v>860444</v>
          </cell>
          <cell r="BB41488" t="str">
            <v>Oransje</v>
          </cell>
        </row>
        <row r="41489">
          <cell r="S41489">
            <v>625064</v>
          </cell>
        </row>
        <row r="41490">
          <cell r="S41490">
            <v>772657.84</v>
          </cell>
        </row>
        <row r="41491">
          <cell r="S41491">
            <v>610000</v>
          </cell>
        </row>
        <row r="41492">
          <cell r="S41492">
            <v>792409</v>
          </cell>
        </row>
        <row r="41493">
          <cell r="S41493">
            <v>115579.8</v>
          </cell>
        </row>
        <row r="41494">
          <cell r="S41494">
            <v>677666.57</v>
          </cell>
        </row>
        <row r="41495">
          <cell r="S41495">
            <v>698445</v>
          </cell>
        </row>
        <row r="41496">
          <cell r="S41496">
            <v>561274</v>
          </cell>
        </row>
        <row r="41497">
          <cell r="S41497">
            <v>2620050</v>
          </cell>
          <cell r="BB41497" t="str">
            <v>Oransje</v>
          </cell>
        </row>
        <row r="41498">
          <cell r="S41498">
            <v>1333376.08</v>
          </cell>
        </row>
        <row r="41499">
          <cell r="S41499">
            <v>1199887.8</v>
          </cell>
        </row>
        <row r="41500">
          <cell r="S41500">
            <v>851073</v>
          </cell>
        </row>
        <row r="41501">
          <cell r="S41501">
            <v>3923056.04</v>
          </cell>
        </row>
        <row r="41502">
          <cell r="S41502">
            <v>1176877</v>
          </cell>
        </row>
        <row r="41503">
          <cell r="S41503">
            <v>672544</v>
          </cell>
        </row>
        <row r="41504">
          <cell r="S41504">
            <v>1561200</v>
          </cell>
        </row>
        <row r="41505">
          <cell r="S41505">
            <v>584299.48</v>
          </cell>
        </row>
        <row r="41506">
          <cell r="S41506">
            <v>885786</v>
          </cell>
        </row>
        <row r="41507">
          <cell r="S41507">
            <v>2402253</v>
          </cell>
        </row>
        <row r="41508">
          <cell r="S41508">
            <v>759534</v>
          </cell>
          <cell r="BB41508" t="str">
            <v>Oransje</v>
          </cell>
        </row>
        <row r="41509">
          <cell r="S41509">
            <v>250215.72</v>
          </cell>
        </row>
        <row r="41510">
          <cell r="S41510">
            <v>1077779.4099999999</v>
          </cell>
        </row>
        <row r="41511">
          <cell r="S41511">
            <v>203438.2</v>
          </cell>
        </row>
        <row r="41512">
          <cell r="S41512">
            <v>100000</v>
          </cell>
        </row>
        <row r="41513">
          <cell r="S41513">
            <v>815459.86</v>
          </cell>
        </row>
        <row r="41514">
          <cell r="S41514">
            <v>920935</v>
          </cell>
        </row>
        <row r="41515">
          <cell r="S41515">
            <v>455932</v>
          </cell>
        </row>
        <row r="41516">
          <cell r="S41516">
            <v>1148542</v>
          </cell>
        </row>
        <row r="41517">
          <cell r="S41517">
            <v>295479.99</v>
          </cell>
        </row>
        <row r="41518">
          <cell r="S41518">
            <v>217710</v>
          </cell>
        </row>
        <row r="41519">
          <cell r="S41519">
            <v>2400000</v>
          </cell>
        </row>
        <row r="41520">
          <cell r="S41520">
            <v>686307</v>
          </cell>
        </row>
        <row r="41521">
          <cell r="S41521">
            <v>1991747</v>
          </cell>
          <cell r="BB41521" t="str">
            <v>Rød</v>
          </cell>
        </row>
        <row r="41522">
          <cell r="S41522">
            <v>2750125.49</v>
          </cell>
        </row>
        <row r="41523">
          <cell r="S41523">
            <v>868725.05</v>
          </cell>
        </row>
        <row r="41524">
          <cell r="S41524">
            <v>4503999.6900000004</v>
          </cell>
        </row>
        <row r="41525">
          <cell r="S41525">
            <v>156350</v>
          </cell>
        </row>
        <row r="41526">
          <cell r="S41526">
            <v>806063</v>
          </cell>
          <cell r="BB41526" t="str">
            <v>Lys grønn</v>
          </cell>
        </row>
        <row r="41527">
          <cell r="S41527">
            <v>1372912.97</v>
          </cell>
        </row>
        <row r="41528">
          <cell r="S41528">
            <v>2449846</v>
          </cell>
        </row>
        <row r="41529">
          <cell r="S41529">
            <v>1166849</v>
          </cell>
        </row>
        <row r="41530">
          <cell r="S41530">
            <v>800004</v>
          </cell>
        </row>
        <row r="41531">
          <cell r="S41531">
            <v>701508</v>
          </cell>
        </row>
        <row r="41532">
          <cell r="S41532">
            <v>700190</v>
          </cell>
        </row>
        <row r="41533">
          <cell r="S41533">
            <v>1599445.21</v>
          </cell>
        </row>
        <row r="41534">
          <cell r="S41534">
            <v>873021</v>
          </cell>
        </row>
        <row r="41535">
          <cell r="S41535">
            <v>875000</v>
          </cell>
        </row>
        <row r="41536">
          <cell r="S41536">
            <v>4261204</v>
          </cell>
        </row>
        <row r="41537">
          <cell r="S41537">
            <v>1541590</v>
          </cell>
        </row>
        <row r="41538">
          <cell r="S41538">
            <v>440224.38</v>
          </cell>
        </row>
        <row r="41539">
          <cell r="S41539">
            <v>359906</v>
          </cell>
        </row>
        <row r="41540">
          <cell r="S41540">
            <v>678249.83</v>
          </cell>
        </row>
        <row r="41541">
          <cell r="S41541">
            <v>770000</v>
          </cell>
        </row>
        <row r="41542">
          <cell r="S41542">
            <v>900000</v>
          </cell>
          <cell r="BB41542" t="str">
            <v>Gul</v>
          </cell>
        </row>
        <row r="41543">
          <cell r="S41543">
            <v>535066.74</v>
          </cell>
        </row>
        <row r="41544">
          <cell r="S41544">
            <v>3000000</v>
          </cell>
        </row>
        <row r="41545">
          <cell r="S41545">
            <v>2684144</v>
          </cell>
        </row>
        <row r="41546">
          <cell r="S41546">
            <v>2493775</v>
          </cell>
        </row>
        <row r="41547">
          <cell r="S41547">
            <v>1209971</v>
          </cell>
        </row>
        <row r="41548">
          <cell r="S41548">
            <v>1686892</v>
          </cell>
        </row>
        <row r="41549">
          <cell r="S41549">
            <v>1353454</v>
          </cell>
        </row>
        <row r="41550">
          <cell r="S41550">
            <v>1562748</v>
          </cell>
        </row>
        <row r="41551">
          <cell r="S41551">
            <v>1493651</v>
          </cell>
        </row>
        <row r="41552">
          <cell r="S41552">
            <v>416517</v>
          </cell>
        </row>
        <row r="41553">
          <cell r="S41553">
            <v>2937954</v>
          </cell>
        </row>
        <row r="41554">
          <cell r="S41554">
            <v>1284931.97</v>
          </cell>
        </row>
        <row r="41555">
          <cell r="S41555">
            <v>2814000</v>
          </cell>
        </row>
        <row r="41556">
          <cell r="S41556">
            <v>897505.89</v>
          </cell>
        </row>
        <row r="41557">
          <cell r="S41557">
            <v>565665.62</v>
          </cell>
        </row>
        <row r="41558">
          <cell r="S41558">
            <v>1849731.09</v>
          </cell>
        </row>
        <row r="41559">
          <cell r="S41559">
            <v>591683</v>
          </cell>
        </row>
        <row r="41560">
          <cell r="S41560">
            <v>393031</v>
          </cell>
        </row>
        <row r="41561">
          <cell r="S41561">
            <v>742991.93</v>
          </cell>
        </row>
        <row r="41562">
          <cell r="S41562">
            <v>782143.28</v>
          </cell>
        </row>
        <row r="41563">
          <cell r="S41563">
            <v>583217.71</v>
          </cell>
        </row>
        <row r="41564">
          <cell r="S41564">
            <v>930761</v>
          </cell>
        </row>
        <row r="41565">
          <cell r="S41565">
            <v>914784</v>
          </cell>
        </row>
        <row r="41566">
          <cell r="S41566">
            <v>1140419</v>
          </cell>
          <cell r="BB41566" t="str">
            <v>Rød</v>
          </cell>
        </row>
        <row r="41567">
          <cell r="S41567">
            <v>2058000</v>
          </cell>
        </row>
        <row r="41568">
          <cell r="S41568">
            <v>488321</v>
          </cell>
        </row>
        <row r="41569">
          <cell r="S41569">
            <v>459985.62</v>
          </cell>
        </row>
        <row r="41570">
          <cell r="S41570">
            <v>922755</v>
          </cell>
        </row>
        <row r="41571">
          <cell r="S41571">
            <v>373659</v>
          </cell>
        </row>
        <row r="41572">
          <cell r="S41572">
            <v>898489</v>
          </cell>
        </row>
        <row r="41573">
          <cell r="S41573">
            <v>497736</v>
          </cell>
        </row>
        <row r="41574">
          <cell r="S41574">
            <v>2331926</v>
          </cell>
        </row>
        <row r="41575">
          <cell r="S41575">
            <v>2635000</v>
          </cell>
          <cell r="BB41575" t="str">
            <v>Rød</v>
          </cell>
        </row>
        <row r="41576">
          <cell r="S41576">
            <v>1487410</v>
          </cell>
        </row>
        <row r="41577">
          <cell r="S41577">
            <v>2759585</v>
          </cell>
          <cell r="BB41577" t="str">
            <v>Grønn</v>
          </cell>
        </row>
        <row r="41578">
          <cell r="S41578">
            <v>359000</v>
          </cell>
        </row>
        <row r="41579">
          <cell r="S41579">
            <v>68441</v>
          </cell>
        </row>
        <row r="41580">
          <cell r="S41580">
            <v>1670000</v>
          </cell>
        </row>
        <row r="41581">
          <cell r="S41581">
            <v>595035</v>
          </cell>
        </row>
        <row r="41582">
          <cell r="S41582">
            <v>222607.31</v>
          </cell>
        </row>
        <row r="41583">
          <cell r="S41583">
            <v>617625</v>
          </cell>
        </row>
        <row r="41584">
          <cell r="S41584">
            <v>231962</v>
          </cell>
          <cell r="BB41584" t="str">
            <v>Oransje</v>
          </cell>
        </row>
        <row r="41585">
          <cell r="S41585">
            <v>1260000</v>
          </cell>
          <cell r="BB41585" t="str">
            <v>Oransje</v>
          </cell>
        </row>
        <row r="41586">
          <cell r="S41586">
            <v>510986</v>
          </cell>
          <cell r="BB41586" t="str">
            <v>Rød</v>
          </cell>
        </row>
        <row r="41587">
          <cell r="S41587">
            <v>850000</v>
          </cell>
        </row>
        <row r="41588">
          <cell r="S41588">
            <v>869401.14</v>
          </cell>
        </row>
        <row r="41589">
          <cell r="S41589">
            <v>407908</v>
          </cell>
        </row>
        <row r="41590">
          <cell r="S41590">
            <v>2704874</v>
          </cell>
        </row>
        <row r="41591">
          <cell r="S41591">
            <v>1875668.5</v>
          </cell>
        </row>
        <row r="41592">
          <cell r="S41592">
            <v>484000</v>
          </cell>
        </row>
        <row r="41593">
          <cell r="S41593">
            <v>395106.66</v>
          </cell>
        </row>
        <row r="41594">
          <cell r="S41594">
            <v>587496</v>
          </cell>
          <cell r="BB41594" t="str">
            <v>Rød</v>
          </cell>
        </row>
        <row r="41595">
          <cell r="S41595">
            <v>529808</v>
          </cell>
        </row>
        <row r="41596">
          <cell r="S41596">
            <v>3539700</v>
          </cell>
        </row>
        <row r="41597">
          <cell r="S41597">
            <v>4025468</v>
          </cell>
        </row>
        <row r="41598">
          <cell r="S41598">
            <v>53733</v>
          </cell>
          <cell r="BB41598" t="str">
            <v>Rød</v>
          </cell>
        </row>
        <row r="41599">
          <cell r="S41599">
            <v>175051</v>
          </cell>
        </row>
        <row r="41600">
          <cell r="S41600">
            <v>1339096</v>
          </cell>
        </row>
        <row r="41601">
          <cell r="S41601">
            <v>1559737</v>
          </cell>
        </row>
        <row r="41602">
          <cell r="S41602">
            <v>630000</v>
          </cell>
        </row>
        <row r="41603">
          <cell r="S41603">
            <v>968610.97</v>
          </cell>
        </row>
        <row r="41604">
          <cell r="S41604">
            <v>983034.94</v>
          </cell>
        </row>
        <row r="41605">
          <cell r="S41605">
            <v>687872.87</v>
          </cell>
        </row>
        <row r="41606">
          <cell r="S41606">
            <v>269934</v>
          </cell>
        </row>
        <row r="41607">
          <cell r="S41607">
            <v>947865</v>
          </cell>
        </row>
        <row r="41608">
          <cell r="S41608">
            <v>3000000</v>
          </cell>
        </row>
        <row r="41609">
          <cell r="S41609">
            <v>1182000</v>
          </cell>
        </row>
        <row r="41610">
          <cell r="S41610">
            <v>1323401.99</v>
          </cell>
        </row>
        <row r="41611">
          <cell r="S41611">
            <v>1989733.42</v>
          </cell>
        </row>
        <row r="41612">
          <cell r="S41612">
            <v>1095629.06</v>
          </cell>
        </row>
        <row r="41613">
          <cell r="S41613">
            <v>1125000</v>
          </cell>
        </row>
        <row r="41614">
          <cell r="S41614">
            <v>1144796.2</v>
          </cell>
        </row>
        <row r="41615">
          <cell r="S41615">
            <v>586301</v>
          </cell>
        </row>
        <row r="41616">
          <cell r="S41616">
            <v>1932000</v>
          </cell>
        </row>
        <row r="41617">
          <cell r="S41617">
            <v>1130076.2</v>
          </cell>
        </row>
        <row r="41618">
          <cell r="S41618">
            <v>988668</v>
          </cell>
          <cell r="BB41618" t="str">
            <v>Rød</v>
          </cell>
        </row>
        <row r="41619">
          <cell r="S41619">
            <v>2141043</v>
          </cell>
        </row>
        <row r="41620">
          <cell r="S41620">
            <v>351389</v>
          </cell>
        </row>
        <row r="41621">
          <cell r="S41621">
            <v>979965</v>
          </cell>
          <cell r="BB41621" t="str">
            <v>Lys grønn</v>
          </cell>
        </row>
        <row r="41622">
          <cell r="S41622">
            <v>3924841.59</v>
          </cell>
        </row>
        <row r="41623">
          <cell r="S41623">
            <v>540000</v>
          </cell>
        </row>
        <row r="41624">
          <cell r="S41624">
            <v>2025000</v>
          </cell>
        </row>
        <row r="41625">
          <cell r="S41625">
            <v>6599519.4699999997</v>
          </cell>
        </row>
        <row r="41626">
          <cell r="S41626">
            <v>1557770</v>
          </cell>
          <cell r="BB41626" t="str">
            <v>Oransje</v>
          </cell>
        </row>
        <row r="41627">
          <cell r="S41627">
            <v>853255</v>
          </cell>
          <cell r="BB41627" t="str">
            <v>Rød</v>
          </cell>
        </row>
        <row r="41628">
          <cell r="S41628">
            <v>673720</v>
          </cell>
        </row>
        <row r="41629">
          <cell r="S41629">
            <v>379833.75</v>
          </cell>
        </row>
        <row r="41630">
          <cell r="S41630">
            <v>1225217.69</v>
          </cell>
        </row>
        <row r="41631">
          <cell r="S41631">
            <v>1047747</v>
          </cell>
          <cell r="BB41631" t="str">
            <v>Gul</v>
          </cell>
        </row>
        <row r="41632">
          <cell r="S41632">
            <v>615000</v>
          </cell>
          <cell r="BB41632" t="str">
            <v>Rød</v>
          </cell>
        </row>
        <row r="41633">
          <cell r="S41633">
            <v>500000</v>
          </cell>
        </row>
        <row r="41634">
          <cell r="S41634">
            <v>626014.76</v>
          </cell>
        </row>
        <row r="41635">
          <cell r="S41635">
            <v>383316.61</v>
          </cell>
        </row>
        <row r="41636">
          <cell r="S41636">
            <v>540302</v>
          </cell>
        </row>
        <row r="41637">
          <cell r="S41637">
            <v>860198</v>
          </cell>
        </row>
        <row r="41638">
          <cell r="S41638">
            <v>2023134.18</v>
          </cell>
        </row>
        <row r="41639">
          <cell r="S41639">
            <v>3203066.1</v>
          </cell>
        </row>
        <row r="41640">
          <cell r="S41640">
            <v>612445</v>
          </cell>
        </row>
        <row r="41641">
          <cell r="S41641">
            <v>820000</v>
          </cell>
        </row>
        <row r="41642">
          <cell r="S41642">
            <v>1296973</v>
          </cell>
        </row>
        <row r="41643">
          <cell r="S41643">
            <v>3443755</v>
          </cell>
        </row>
        <row r="41644">
          <cell r="S41644">
            <v>1475000</v>
          </cell>
        </row>
        <row r="41645">
          <cell r="S41645">
            <v>392649.93</v>
          </cell>
        </row>
        <row r="41646">
          <cell r="S41646">
            <v>900935</v>
          </cell>
        </row>
        <row r="41647">
          <cell r="S41647">
            <v>401939.93</v>
          </cell>
        </row>
        <row r="41648">
          <cell r="S41648">
            <v>301876</v>
          </cell>
        </row>
        <row r="41649">
          <cell r="S41649">
            <v>700056</v>
          </cell>
        </row>
        <row r="41650">
          <cell r="S41650">
            <v>42315</v>
          </cell>
        </row>
        <row r="41651">
          <cell r="S41651">
            <v>10000.08</v>
          </cell>
        </row>
        <row r="41652">
          <cell r="S41652">
            <v>646677</v>
          </cell>
          <cell r="BB41652" t="str">
            <v>Rød</v>
          </cell>
        </row>
        <row r="41653">
          <cell r="S41653">
            <v>1027133.67</v>
          </cell>
        </row>
        <row r="41654">
          <cell r="S41654">
            <v>519358.66</v>
          </cell>
        </row>
        <row r="41655">
          <cell r="S41655">
            <v>757933</v>
          </cell>
        </row>
        <row r="41656">
          <cell r="S41656">
            <v>2676000</v>
          </cell>
        </row>
        <row r="41657">
          <cell r="S41657">
            <v>749647.56</v>
          </cell>
        </row>
        <row r="41658">
          <cell r="S41658">
            <v>2172127</v>
          </cell>
        </row>
        <row r="41659">
          <cell r="S41659">
            <v>2082466.4</v>
          </cell>
          <cell r="BB41659" t="str">
            <v>Gul</v>
          </cell>
        </row>
        <row r="41660">
          <cell r="S41660">
            <v>2334000</v>
          </cell>
        </row>
        <row r="41661">
          <cell r="S41661">
            <v>582340</v>
          </cell>
        </row>
        <row r="41662">
          <cell r="S41662">
            <v>1595524</v>
          </cell>
        </row>
        <row r="41663">
          <cell r="S41663">
            <v>936571</v>
          </cell>
          <cell r="BB41663" t="str">
            <v>Gul</v>
          </cell>
        </row>
        <row r="41664">
          <cell r="S41664">
            <v>1430476.13</v>
          </cell>
        </row>
        <row r="41665">
          <cell r="S41665">
            <v>896786.77</v>
          </cell>
        </row>
        <row r="41666">
          <cell r="S41666">
            <v>890223.99</v>
          </cell>
        </row>
        <row r="41667">
          <cell r="S41667">
            <v>917013</v>
          </cell>
        </row>
        <row r="41668">
          <cell r="S41668">
            <v>1446524.17</v>
          </cell>
        </row>
        <row r="41669">
          <cell r="S41669">
            <v>135527</v>
          </cell>
        </row>
        <row r="41670">
          <cell r="S41670">
            <v>1045515</v>
          </cell>
        </row>
        <row r="41671">
          <cell r="S41671">
            <v>3296363.64</v>
          </cell>
        </row>
        <row r="41672">
          <cell r="S41672">
            <v>235215.17</v>
          </cell>
        </row>
        <row r="41673">
          <cell r="S41673">
            <v>2000000</v>
          </cell>
        </row>
        <row r="41674">
          <cell r="S41674">
            <v>1881594.98</v>
          </cell>
        </row>
        <row r="41675">
          <cell r="S41675">
            <v>577805</v>
          </cell>
        </row>
        <row r="41676">
          <cell r="S41676">
            <v>3225461</v>
          </cell>
        </row>
        <row r="41677">
          <cell r="S41677">
            <v>86026</v>
          </cell>
        </row>
        <row r="41678">
          <cell r="S41678">
            <v>854405.34</v>
          </cell>
        </row>
        <row r="41679">
          <cell r="S41679">
            <v>524182.13</v>
          </cell>
        </row>
        <row r="41680">
          <cell r="S41680">
            <v>2625651</v>
          </cell>
        </row>
        <row r="41681">
          <cell r="S41681">
            <v>1902000</v>
          </cell>
        </row>
        <row r="41682">
          <cell r="S41682">
            <v>992365</v>
          </cell>
        </row>
        <row r="41683">
          <cell r="S41683">
            <v>937919</v>
          </cell>
        </row>
        <row r="41684">
          <cell r="S41684">
            <v>3068376.27</v>
          </cell>
        </row>
        <row r="41685">
          <cell r="S41685">
            <v>1566000</v>
          </cell>
        </row>
        <row r="41686">
          <cell r="S41686">
            <v>224548</v>
          </cell>
        </row>
        <row r="41687">
          <cell r="S41687">
            <v>700410</v>
          </cell>
        </row>
        <row r="41688">
          <cell r="S41688">
            <v>262123.97</v>
          </cell>
        </row>
        <row r="41689">
          <cell r="S41689">
            <v>466409.5</v>
          </cell>
        </row>
        <row r="41690">
          <cell r="S41690">
            <v>1896302.7</v>
          </cell>
          <cell r="BB41690" t="str">
            <v>Gul</v>
          </cell>
        </row>
        <row r="41691">
          <cell r="S41691">
            <v>1468355</v>
          </cell>
        </row>
        <row r="41692">
          <cell r="S41692">
            <v>49420.06</v>
          </cell>
          <cell r="BB41692" t="str">
            <v>Lys grønn</v>
          </cell>
        </row>
        <row r="41693">
          <cell r="S41693">
            <v>1116000</v>
          </cell>
        </row>
        <row r="41694">
          <cell r="S41694">
            <v>499713.36</v>
          </cell>
        </row>
        <row r="41695">
          <cell r="S41695">
            <v>1447111.23</v>
          </cell>
        </row>
        <row r="41696">
          <cell r="S41696">
            <v>997405</v>
          </cell>
        </row>
        <row r="41697">
          <cell r="S41697">
            <v>689468.39</v>
          </cell>
        </row>
        <row r="41698">
          <cell r="S41698">
            <v>877417.2</v>
          </cell>
        </row>
        <row r="41699">
          <cell r="S41699">
            <v>4676121.0599999996</v>
          </cell>
        </row>
        <row r="41700">
          <cell r="S41700">
            <v>923803.46</v>
          </cell>
        </row>
        <row r="41701">
          <cell r="S41701">
            <v>794581</v>
          </cell>
        </row>
        <row r="41702">
          <cell r="S41702">
            <v>1812990.05</v>
          </cell>
        </row>
        <row r="41703">
          <cell r="S41703">
            <v>276256.01</v>
          </cell>
        </row>
        <row r="41704">
          <cell r="S41704">
            <v>28998.68</v>
          </cell>
          <cell r="BB41704" t="str">
            <v>Grønn</v>
          </cell>
        </row>
        <row r="41705">
          <cell r="S41705">
            <v>859765</v>
          </cell>
          <cell r="BB41705" t="str">
            <v>Oransje</v>
          </cell>
        </row>
        <row r="41706">
          <cell r="S41706">
            <v>2066441</v>
          </cell>
        </row>
        <row r="41707">
          <cell r="S41707">
            <v>662705</v>
          </cell>
        </row>
        <row r="41708">
          <cell r="S41708">
            <v>653646</v>
          </cell>
          <cell r="BB41708" t="str">
            <v>Oransje</v>
          </cell>
        </row>
        <row r="41709">
          <cell r="S41709">
            <v>1588831</v>
          </cell>
        </row>
        <row r="41710">
          <cell r="S41710">
            <v>798631.72</v>
          </cell>
        </row>
        <row r="41711">
          <cell r="S41711">
            <v>330000</v>
          </cell>
        </row>
        <row r="41712">
          <cell r="S41712">
            <v>966194</v>
          </cell>
        </row>
        <row r="41713">
          <cell r="S41713">
            <v>1605000</v>
          </cell>
        </row>
        <row r="41714">
          <cell r="S41714">
            <v>1980397</v>
          </cell>
        </row>
        <row r="41715">
          <cell r="S41715">
            <v>541902</v>
          </cell>
        </row>
        <row r="41716">
          <cell r="S41716">
            <v>1244017.6299999999</v>
          </cell>
        </row>
        <row r="41717">
          <cell r="S41717">
            <v>434378.29</v>
          </cell>
        </row>
        <row r="41718">
          <cell r="S41718">
            <v>1998418.76</v>
          </cell>
          <cell r="BB41718" t="str">
            <v>Grønn</v>
          </cell>
        </row>
        <row r="41719">
          <cell r="S41719">
            <v>611344</v>
          </cell>
        </row>
        <row r="41720">
          <cell r="S41720">
            <v>199021</v>
          </cell>
        </row>
        <row r="41721">
          <cell r="S41721">
            <v>913624</v>
          </cell>
        </row>
        <row r="41722">
          <cell r="S41722">
            <v>135615</v>
          </cell>
        </row>
        <row r="41723">
          <cell r="S41723">
            <v>1335000</v>
          </cell>
        </row>
        <row r="41724">
          <cell r="S41724">
            <v>427463</v>
          </cell>
        </row>
        <row r="41725">
          <cell r="S41725">
            <v>923399</v>
          </cell>
        </row>
        <row r="41726">
          <cell r="S41726">
            <v>427023</v>
          </cell>
        </row>
        <row r="41727">
          <cell r="S41727">
            <v>1849742.37</v>
          </cell>
        </row>
        <row r="41728">
          <cell r="S41728">
            <v>763117.55</v>
          </cell>
        </row>
        <row r="41729">
          <cell r="S41729">
            <v>318901</v>
          </cell>
        </row>
        <row r="41730">
          <cell r="S41730">
            <v>2370000</v>
          </cell>
        </row>
        <row r="41731">
          <cell r="S41731">
            <v>4823456</v>
          </cell>
        </row>
        <row r="41732">
          <cell r="S41732">
            <v>1126596.33</v>
          </cell>
        </row>
        <row r="41733">
          <cell r="S41733">
            <v>398741.33</v>
          </cell>
        </row>
        <row r="41734">
          <cell r="S41734">
            <v>2650000</v>
          </cell>
        </row>
        <row r="41735">
          <cell r="S41735">
            <v>1009468</v>
          </cell>
        </row>
        <row r="41736">
          <cell r="S41736">
            <v>750929</v>
          </cell>
        </row>
        <row r="41737">
          <cell r="S41737">
            <v>2366068</v>
          </cell>
        </row>
        <row r="41738">
          <cell r="S41738">
            <v>859810</v>
          </cell>
        </row>
        <row r="41739">
          <cell r="S41739">
            <v>778647</v>
          </cell>
        </row>
        <row r="41740">
          <cell r="S41740">
            <v>481484</v>
          </cell>
        </row>
        <row r="41741">
          <cell r="S41741">
            <v>199543.2</v>
          </cell>
        </row>
        <row r="41742">
          <cell r="S41742">
            <v>1920000</v>
          </cell>
        </row>
        <row r="41743">
          <cell r="S41743">
            <v>2115975</v>
          </cell>
        </row>
        <row r="41744">
          <cell r="S41744">
            <v>950023.03</v>
          </cell>
        </row>
        <row r="41745">
          <cell r="S41745">
            <v>623460.09</v>
          </cell>
        </row>
        <row r="41746">
          <cell r="S41746">
            <v>1500823</v>
          </cell>
        </row>
        <row r="41747">
          <cell r="S41747">
            <v>1301787</v>
          </cell>
        </row>
        <row r="41748">
          <cell r="S41748">
            <v>509982.36</v>
          </cell>
        </row>
        <row r="41749">
          <cell r="S41749">
            <v>1415683.7</v>
          </cell>
        </row>
        <row r="41750">
          <cell r="S41750">
            <v>399779.75</v>
          </cell>
        </row>
        <row r="41751">
          <cell r="S41751">
            <v>650000</v>
          </cell>
        </row>
        <row r="41752">
          <cell r="S41752">
            <v>479667</v>
          </cell>
        </row>
        <row r="41753">
          <cell r="S41753">
            <v>1800000</v>
          </cell>
        </row>
        <row r="41754">
          <cell r="S41754">
            <v>1488233.19</v>
          </cell>
        </row>
        <row r="41755">
          <cell r="S41755">
            <v>1324512</v>
          </cell>
        </row>
        <row r="41756">
          <cell r="S41756">
            <v>1773030</v>
          </cell>
        </row>
        <row r="41757">
          <cell r="S41757">
            <v>1586591.36</v>
          </cell>
        </row>
        <row r="41758">
          <cell r="S41758">
            <v>5820000</v>
          </cell>
        </row>
        <row r="41759">
          <cell r="S41759">
            <v>1188307</v>
          </cell>
        </row>
        <row r="41760">
          <cell r="S41760">
            <v>890518</v>
          </cell>
        </row>
        <row r="41761">
          <cell r="S41761">
            <v>231755.57</v>
          </cell>
        </row>
        <row r="41762">
          <cell r="S41762">
            <v>1024237</v>
          </cell>
          <cell r="BB41762" t="str">
            <v>Grønn</v>
          </cell>
        </row>
        <row r="41763">
          <cell r="S41763">
            <v>925393</v>
          </cell>
        </row>
        <row r="41764">
          <cell r="S41764">
            <v>421982</v>
          </cell>
          <cell r="BB41764" t="str">
            <v>Rød</v>
          </cell>
        </row>
        <row r="41765">
          <cell r="S41765">
            <v>1474478</v>
          </cell>
        </row>
        <row r="41766">
          <cell r="S41766">
            <v>1250000</v>
          </cell>
        </row>
        <row r="41767">
          <cell r="S41767">
            <v>2646000</v>
          </cell>
        </row>
        <row r="41768">
          <cell r="S41768">
            <v>621624</v>
          </cell>
        </row>
        <row r="41769">
          <cell r="S41769">
            <v>1315346</v>
          </cell>
          <cell r="BB41769" t="str">
            <v>Rød</v>
          </cell>
        </row>
        <row r="41770">
          <cell r="S41770">
            <v>2400000</v>
          </cell>
        </row>
        <row r="41771">
          <cell r="S41771">
            <v>1500000</v>
          </cell>
        </row>
        <row r="41772">
          <cell r="S41772">
            <v>348690.58</v>
          </cell>
        </row>
        <row r="41773">
          <cell r="S41773">
            <v>2300000</v>
          </cell>
          <cell r="BB41773" t="str">
            <v>Oransje</v>
          </cell>
        </row>
        <row r="41774">
          <cell r="S41774">
            <v>1170309</v>
          </cell>
        </row>
        <row r="41775">
          <cell r="S41775">
            <v>1470000</v>
          </cell>
        </row>
        <row r="41776">
          <cell r="S41776">
            <v>2868000</v>
          </cell>
        </row>
        <row r="41777">
          <cell r="S41777">
            <v>1732114</v>
          </cell>
        </row>
        <row r="41778">
          <cell r="S41778">
            <v>1654765.54</v>
          </cell>
        </row>
        <row r="41779">
          <cell r="S41779">
            <v>1255957</v>
          </cell>
        </row>
        <row r="41780">
          <cell r="S41780">
            <v>2000385</v>
          </cell>
          <cell r="BB41780" t="str">
            <v>Oransje</v>
          </cell>
        </row>
        <row r="41781">
          <cell r="S41781">
            <v>180600</v>
          </cell>
        </row>
        <row r="41782">
          <cell r="S41782">
            <v>671311.84</v>
          </cell>
        </row>
        <row r="41783">
          <cell r="S41783">
            <v>398514</v>
          </cell>
        </row>
        <row r="41784">
          <cell r="S41784">
            <v>950000</v>
          </cell>
          <cell r="BB41784" t="str">
            <v>Rød</v>
          </cell>
        </row>
        <row r="41785">
          <cell r="S41785">
            <v>1984959.26</v>
          </cell>
          <cell r="BB41785" t="str">
            <v>Rød</v>
          </cell>
        </row>
        <row r="41786">
          <cell r="S41786">
            <v>750431.76</v>
          </cell>
        </row>
        <row r="41787">
          <cell r="S41787">
            <v>705849.58</v>
          </cell>
        </row>
        <row r="41788">
          <cell r="S41788">
            <v>117760.82</v>
          </cell>
        </row>
        <row r="41789">
          <cell r="S41789">
            <v>329900</v>
          </cell>
        </row>
        <row r="41790">
          <cell r="S41790">
            <v>580350</v>
          </cell>
        </row>
        <row r="41791">
          <cell r="S41791">
            <v>663175</v>
          </cell>
        </row>
        <row r="41792">
          <cell r="S41792">
            <v>510266</v>
          </cell>
        </row>
        <row r="41793">
          <cell r="S41793">
            <v>975865</v>
          </cell>
        </row>
        <row r="41794">
          <cell r="S41794">
            <v>1608000</v>
          </cell>
        </row>
        <row r="41795">
          <cell r="S41795">
            <v>3225488</v>
          </cell>
        </row>
        <row r="41796">
          <cell r="S41796">
            <v>7728063</v>
          </cell>
        </row>
        <row r="41797">
          <cell r="S41797">
            <v>804917</v>
          </cell>
        </row>
        <row r="41798">
          <cell r="S41798">
            <v>1445772.81</v>
          </cell>
        </row>
        <row r="41799">
          <cell r="S41799">
            <v>1564276</v>
          </cell>
        </row>
        <row r="41800">
          <cell r="S41800">
            <v>2853033</v>
          </cell>
          <cell r="BB41800" t="str">
            <v>Oransje</v>
          </cell>
        </row>
        <row r="41801">
          <cell r="S41801">
            <v>800000</v>
          </cell>
        </row>
        <row r="41802">
          <cell r="S41802">
            <v>579758.63</v>
          </cell>
        </row>
        <row r="41803">
          <cell r="S41803">
            <v>515000.44</v>
          </cell>
          <cell r="BB41803" t="str">
            <v>Oransje</v>
          </cell>
        </row>
        <row r="41804">
          <cell r="S41804">
            <v>800941</v>
          </cell>
          <cell r="BB41804" t="str">
            <v>Rød</v>
          </cell>
        </row>
        <row r="41805">
          <cell r="S41805">
            <v>1538815</v>
          </cell>
        </row>
        <row r="41806">
          <cell r="S41806">
            <v>730313.73</v>
          </cell>
        </row>
        <row r="41807">
          <cell r="S41807">
            <v>275484.5</v>
          </cell>
        </row>
        <row r="41808">
          <cell r="S41808">
            <v>349926.40000000002</v>
          </cell>
        </row>
        <row r="41809">
          <cell r="S41809">
            <v>450000</v>
          </cell>
        </row>
        <row r="41810">
          <cell r="S41810">
            <v>1026000</v>
          </cell>
        </row>
        <row r="41811">
          <cell r="S41811">
            <v>1448703.62</v>
          </cell>
        </row>
        <row r="41812">
          <cell r="S41812">
            <v>79720.03</v>
          </cell>
        </row>
        <row r="41813">
          <cell r="S41813">
            <v>1453718.48</v>
          </cell>
        </row>
        <row r="41814">
          <cell r="S41814">
            <v>1657969</v>
          </cell>
        </row>
        <row r="41815">
          <cell r="S41815">
            <v>1076999.3600000001</v>
          </cell>
        </row>
        <row r="41816">
          <cell r="S41816">
            <v>693503.58</v>
          </cell>
        </row>
        <row r="41817">
          <cell r="S41817">
            <v>1915953</v>
          </cell>
          <cell r="BB41817" t="str">
            <v>Oransje</v>
          </cell>
        </row>
        <row r="41818">
          <cell r="S41818">
            <v>927556</v>
          </cell>
          <cell r="BB41818" t="str">
            <v>Rød</v>
          </cell>
        </row>
        <row r="41819">
          <cell r="S41819">
            <v>343776</v>
          </cell>
          <cell r="BB41819" t="str">
            <v>Rød</v>
          </cell>
        </row>
        <row r="41820">
          <cell r="S41820">
            <v>2165426</v>
          </cell>
        </row>
        <row r="41821">
          <cell r="S41821">
            <v>1203996.19</v>
          </cell>
        </row>
        <row r="41822">
          <cell r="S41822">
            <v>617983</v>
          </cell>
        </row>
        <row r="41823">
          <cell r="S41823">
            <v>1696944.46</v>
          </cell>
        </row>
        <row r="41824">
          <cell r="S41824">
            <v>1563333</v>
          </cell>
        </row>
        <row r="41825">
          <cell r="S41825">
            <v>1067225</v>
          </cell>
        </row>
        <row r="41826">
          <cell r="S41826">
            <v>7184.04</v>
          </cell>
        </row>
        <row r="41827">
          <cell r="S41827">
            <v>611174.81000000006</v>
          </cell>
        </row>
        <row r="41828">
          <cell r="S41828">
            <v>1577950.22</v>
          </cell>
        </row>
        <row r="41829">
          <cell r="S41829">
            <v>647169</v>
          </cell>
        </row>
        <row r="41830">
          <cell r="S41830">
            <v>1271860</v>
          </cell>
          <cell r="BB41830" t="str">
            <v>Oransje</v>
          </cell>
        </row>
        <row r="41831">
          <cell r="S41831">
            <v>1026649</v>
          </cell>
        </row>
        <row r="41832">
          <cell r="S41832">
            <v>601937</v>
          </cell>
          <cell r="BB41832" t="str">
            <v>Rød</v>
          </cell>
        </row>
        <row r="41833">
          <cell r="S41833">
            <v>616584.87</v>
          </cell>
        </row>
        <row r="41834">
          <cell r="S41834">
            <v>1166454.53</v>
          </cell>
        </row>
        <row r="41835">
          <cell r="S41835">
            <v>607215</v>
          </cell>
        </row>
        <row r="41836">
          <cell r="S41836">
            <v>5145652</v>
          </cell>
        </row>
        <row r="41837">
          <cell r="S41837">
            <v>1988972.01</v>
          </cell>
        </row>
        <row r="41838">
          <cell r="S41838">
            <v>788046</v>
          </cell>
        </row>
        <row r="41839">
          <cell r="S41839">
            <v>2273821</v>
          </cell>
        </row>
        <row r="41840">
          <cell r="S41840">
            <v>415767</v>
          </cell>
        </row>
        <row r="41841">
          <cell r="S41841">
            <v>1105159</v>
          </cell>
        </row>
        <row r="41842">
          <cell r="S41842">
            <v>1037683.01</v>
          </cell>
        </row>
        <row r="41843">
          <cell r="S41843">
            <v>116111.54</v>
          </cell>
        </row>
        <row r="41844">
          <cell r="S41844">
            <v>154590.10999999999</v>
          </cell>
        </row>
        <row r="41845">
          <cell r="S41845">
            <v>1879123</v>
          </cell>
        </row>
        <row r="41846">
          <cell r="S41846">
            <v>2234425</v>
          </cell>
        </row>
        <row r="41847">
          <cell r="S41847">
            <v>620200</v>
          </cell>
        </row>
        <row r="41848">
          <cell r="S41848">
            <v>53704</v>
          </cell>
        </row>
        <row r="41849">
          <cell r="S41849">
            <v>2489999.63</v>
          </cell>
        </row>
        <row r="41850">
          <cell r="S41850">
            <v>1752000</v>
          </cell>
        </row>
        <row r="41851">
          <cell r="S41851">
            <v>82958</v>
          </cell>
        </row>
        <row r="41852">
          <cell r="S41852">
            <v>1198054</v>
          </cell>
        </row>
        <row r="41853">
          <cell r="S41853">
            <v>1058450.9099999999</v>
          </cell>
        </row>
        <row r="41854">
          <cell r="S41854">
            <v>1698506</v>
          </cell>
        </row>
        <row r="41855">
          <cell r="S41855">
            <v>711055</v>
          </cell>
        </row>
        <row r="41856">
          <cell r="S41856">
            <v>979253</v>
          </cell>
        </row>
        <row r="41857">
          <cell r="S41857">
            <v>638311</v>
          </cell>
        </row>
        <row r="41858">
          <cell r="S41858">
            <v>695987</v>
          </cell>
        </row>
        <row r="41859">
          <cell r="S41859">
            <v>859580</v>
          </cell>
        </row>
        <row r="41860">
          <cell r="S41860">
            <v>901961</v>
          </cell>
          <cell r="BB41860" t="str">
            <v>Gul</v>
          </cell>
        </row>
        <row r="41861">
          <cell r="S41861">
            <v>273418</v>
          </cell>
        </row>
        <row r="41862">
          <cell r="S41862">
            <v>650000</v>
          </cell>
        </row>
        <row r="41863">
          <cell r="S41863">
            <v>530400</v>
          </cell>
        </row>
        <row r="41864">
          <cell r="S41864">
            <v>240494.38</v>
          </cell>
        </row>
        <row r="41865">
          <cell r="S41865">
            <v>600000</v>
          </cell>
          <cell r="BB41865" t="str">
            <v>Rød</v>
          </cell>
        </row>
        <row r="41866">
          <cell r="S41866">
            <v>149444</v>
          </cell>
          <cell r="BB41866" t="str">
            <v>Grønn</v>
          </cell>
        </row>
        <row r="41867">
          <cell r="S41867">
            <v>1258900</v>
          </cell>
        </row>
        <row r="41868">
          <cell r="S41868">
            <v>2184548</v>
          </cell>
        </row>
        <row r="41869">
          <cell r="S41869">
            <v>989161</v>
          </cell>
        </row>
        <row r="41870">
          <cell r="S41870">
            <v>1561821</v>
          </cell>
        </row>
        <row r="41871">
          <cell r="S41871">
            <v>2447885</v>
          </cell>
        </row>
        <row r="41872">
          <cell r="S41872">
            <v>2178000</v>
          </cell>
          <cell r="BB41872" t="str">
            <v>Oransje</v>
          </cell>
        </row>
        <row r="41873">
          <cell r="S41873">
            <v>704132</v>
          </cell>
        </row>
        <row r="41874">
          <cell r="S41874">
            <v>403479</v>
          </cell>
        </row>
        <row r="41875">
          <cell r="S41875">
            <v>876169</v>
          </cell>
          <cell r="BB41875" t="str">
            <v>Oransje</v>
          </cell>
        </row>
        <row r="41876">
          <cell r="S41876">
            <v>259800</v>
          </cell>
        </row>
        <row r="41877">
          <cell r="S41877">
            <v>1425000</v>
          </cell>
          <cell r="BB41877" t="str">
            <v>Gul</v>
          </cell>
        </row>
        <row r="41878">
          <cell r="S41878">
            <v>1465021.25</v>
          </cell>
          <cell r="BB41878" t="str">
            <v>Gul</v>
          </cell>
        </row>
        <row r="41879">
          <cell r="S41879">
            <v>1145129</v>
          </cell>
        </row>
        <row r="41880">
          <cell r="S41880">
            <v>4900651</v>
          </cell>
        </row>
        <row r="41881">
          <cell r="S41881">
            <v>2614290.92</v>
          </cell>
        </row>
        <row r="41882">
          <cell r="S41882">
            <v>737558</v>
          </cell>
        </row>
        <row r="41883">
          <cell r="S41883">
            <v>1036964.06</v>
          </cell>
        </row>
        <row r="41884">
          <cell r="S41884">
            <v>1129188.1599999999</v>
          </cell>
        </row>
        <row r="41885">
          <cell r="S41885">
            <v>2160000</v>
          </cell>
        </row>
        <row r="41886">
          <cell r="S41886">
            <v>827419.98</v>
          </cell>
        </row>
        <row r="41887">
          <cell r="S41887">
            <v>835000</v>
          </cell>
          <cell r="BB41887" t="str">
            <v>Gul</v>
          </cell>
        </row>
        <row r="41888">
          <cell r="S41888">
            <v>1197056</v>
          </cell>
        </row>
        <row r="41889">
          <cell r="S41889">
            <v>777531</v>
          </cell>
        </row>
        <row r="41890">
          <cell r="S41890">
            <v>314342</v>
          </cell>
        </row>
        <row r="41891">
          <cell r="S41891">
            <v>245628</v>
          </cell>
        </row>
        <row r="41892">
          <cell r="S41892">
            <v>1124874.03</v>
          </cell>
        </row>
        <row r="41893">
          <cell r="S41893">
            <v>448644</v>
          </cell>
        </row>
        <row r="41894">
          <cell r="S41894">
            <v>292368</v>
          </cell>
        </row>
        <row r="41895">
          <cell r="S41895">
            <v>1852890</v>
          </cell>
        </row>
        <row r="41896">
          <cell r="S41896">
            <v>1311543</v>
          </cell>
        </row>
        <row r="41897">
          <cell r="S41897">
            <v>1587312.38</v>
          </cell>
        </row>
        <row r="41898">
          <cell r="S41898">
            <v>7556760.5999999996</v>
          </cell>
        </row>
        <row r="41899">
          <cell r="S41899">
            <v>506233</v>
          </cell>
        </row>
        <row r="41900">
          <cell r="S41900">
            <v>2000000</v>
          </cell>
          <cell r="BB41900" t="str">
            <v>Rød</v>
          </cell>
        </row>
        <row r="41901">
          <cell r="S41901">
            <v>575999.11</v>
          </cell>
        </row>
        <row r="41902">
          <cell r="S41902">
            <v>125103.09</v>
          </cell>
        </row>
        <row r="41903">
          <cell r="S41903">
            <v>5000000</v>
          </cell>
          <cell r="BB41903" t="str">
            <v>Rød</v>
          </cell>
        </row>
        <row r="41904">
          <cell r="S41904">
            <v>117749.94</v>
          </cell>
        </row>
        <row r="41905">
          <cell r="S41905">
            <v>289753</v>
          </cell>
        </row>
        <row r="41906">
          <cell r="S41906">
            <v>807105</v>
          </cell>
        </row>
        <row r="41907">
          <cell r="S41907">
            <v>1527603</v>
          </cell>
        </row>
        <row r="41908">
          <cell r="S41908">
            <v>610958</v>
          </cell>
        </row>
        <row r="41909">
          <cell r="S41909">
            <v>784468</v>
          </cell>
        </row>
        <row r="41910">
          <cell r="S41910">
            <v>554390</v>
          </cell>
          <cell r="BB41910" t="str">
            <v>Rød</v>
          </cell>
        </row>
        <row r="41911">
          <cell r="S41911">
            <v>558880</v>
          </cell>
        </row>
        <row r="41912">
          <cell r="S41912">
            <v>607494.17000000004</v>
          </cell>
        </row>
        <row r="41913">
          <cell r="S41913">
            <v>1383543.07</v>
          </cell>
        </row>
        <row r="41914">
          <cell r="S41914">
            <v>682751</v>
          </cell>
        </row>
        <row r="41915">
          <cell r="S41915">
            <v>42226.9</v>
          </cell>
        </row>
        <row r="41916">
          <cell r="S41916">
            <v>615549.5</v>
          </cell>
        </row>
        <row r="41917">
          <cell r="S41917">
            <v>684170</v>
          </cell>
        </row>
        <row r="41918">
          <cell r="S41918">
            <v>1821152</v>
          </cell>
        </row>
        <row r="41919">
          <cell r="S41919">
            <v>1015148.73</v>
          </cell>
        </row>
        <row r="41920">
          <cell r="S41920">
            <v>1220298</v>
          </cell>
        </row>
        <row r="41921">
          <cell r="S41921">
            <v>880089.68</v>
          </cell>
        </row>
        <row r="41922">
          <cell r="S41922">
            <v>1275071.5900000001</v>
          </cell>
          <cell r="BB41922" t="str">
            <v>Oransje</v>
          </cell>
        </row>
        <row r="41923">
          <cell r="S41923">
            <v>498518</v>
          </cell>
        </row>
        <row r="41924">
          <cell r="S41924">
            <v>1512600</v>
          </cell>
        </row>
        <row r="41925">
          <cell r="S41925">
            <v>743966</v>
          </cell>
        </row>
        <row r="41926">
          <cell r="S41926">
            <v>702422</v>
          </cell>
        </row>
        <row r="41927">
          <cell r="S41927">
            <v>464640</v>
          </cell>
        </row>
        <row r="41928">
          <cell r="S41928">
            <v>1153501</v>
          </cell>
        </row>
        <row r="41929">
          <cell r="S41929">
            <v>875765.22</v>
          </cell>
        </row>
        <row r="41930">
          <cell r="S41930">
            <v>1168000</v>
          </cell>
        </row>
        <row r="41931">
          <cell r="S41931">
            <v>1045257.5</v>
          </cell>
        </row>
        <row r="41932">
          <cell r="S41932">
            <v>948802.96</v>
          </cell>
        </row>
        <row r="41933">
          <cell r="S41933">
            <v>1836000</v>
          </cell>
        </row>
        <row r="41934">
          <cell r="S41934">
            <v>859350</v>
          </cell>
        </row>
        <row r="41935">
          <cell r="S41935">
            <v>531093</v>
          </cell>
        </row>
        <row r="41936">
          <cell r="S41936">
            <v>220207</v>
          </cell>
        </row>
        <row r="41937">
          <cell r="S41937">
            <v>2264829.9900000002</v>
          </cell>
        </row>
        <row r="41938">
          <cell r="S41938">
            <v>3364387</v>
          </cell>
        </row>
        <row r="41939">
          <cell r="S41939">
            <v>766872</v>
          </cell>
        </row>
        <row r="41940">
          <cell r="S41940">
            <v>228004.23</v>
          </cell>
        </row>
        <row r="41941">
          <cell r="S41941">
            <v>423721.3</v>
          </cell>
        </row>
        <row r="41942">
          <cell r="S41942">
            <v>3000000</v>
          </cell>
        </row>
        <row r="41943">
          <cell r="S41943">
            <v>959167.69</v>
          </cell>
        </row>
        <row r="41944">
          <cell r="S41944">
            <v>999799.77</v>
          </cell>
        </row>
        <row r="41945">
          <cell r="S41945">
            <v>1237505</v>
          </cell>
          <cell r="BB41945" t="str">
            <v>Lys grønn</v>
          </cell>
        </row>
        <row r="41946">
          <cell r="S41946">
            <v>1235083</v>
          </cell>
          <cell r="BB41946" t="str">
            <v>Oransje</v>
          </cell>
        </row>
        <row r="41947">
          <cell r="S41947">
            <v>207712</v>
          </cell>
          <cell r="BB41947" t="str">
            <v>Grønn</v>
          </cell>
        </row>
        <row r="41948">
          <cell r="S41948">
            <v>603562</v>
          </cell>
        </row>
        <row r="41949">
          <cell r="S41949">
            <v>800825</v>
          </cell>
        </row>
        <row r="41950">
          <cell r="S41950">
            <v>606826</v>
          </cell>
        </row>
        <row r="41951">
          <cell r="S41951">
            <v>878744.3</v>
          </cell>
        </row>
        <row r="41952">
          <cell r="S41952">
            <v>729394</v>
          </cell>
          <cell r="BB41952" t="str">
            <v>Rød</v>
          </cell>
        </row>
        <row r="41953">
          <cell r="S41953">
            <v>885128</v>
          </cell>
        </row>
        <row r="41954">
          <cell r="S41954">
            <v>753940.42</v>
          </cell>
        </row>
        <row r="41955">
          <cell r="S41955">
            <v>1012408</v>
          </cell>
        </row>
        <row r="41956">
          <cell r="S41956">
            <v>1664339.48</v>
          </cell>
        </row>
        <row r="41957">
          <cell r="S41957">
            <v>374672</v>
          </cell>
        </row>
        <row r="41958">
          <cell r="S41958">
            <v>845566.09</v>
          </cell>
        </row>
        <row r="41959">
          <cell r="S41959">
            <v>800000</v>
          </cell>
        </row>
        <row r="41960">
          <cell r="S41960">
            <v>958281.79</v>
          </cell>
        </row>
        <row r="41961">
          <cell r="S41961">
            <v>1059981</v>
          </cell>
        </row>
        <row r="41962">
          <cell r="S41962">
            <v>365017</v>
          </cell>
        </row>
        <row r="41963">
          <cell r="S41963">
            <v>500000</v>
          </cell>
        </row>
        <row r="41964">
          <cell r="S41964">
            <v>3901523</v>
          </cell>
        </row>
        <row r="41965">
          <cell r="S41965">
            <v>298205</v>
          </cell>
        </row>
        <row r="41966">
          <cell r="S41966">
            <v>41383</v>
          </cell>
        </row>
        <row r="41967">
          <cell r="S41967">
            <v>1350000</v>
          </cell>
        </row>
        <row r="41968">
          <cell r="S41968">
            <v>880000</v>
          </cell>
        </row>
        <row r="41969">
          <cell r="S41969">
            <v>61060.2</v>
          </cell>
        </row>
        <row r="41970">
          <cell r="S41970">
            <v>1565098.68</v>
          </cell>
        </row>
        <row r="41971">
          <cell r="S41971">
            <v>812939.6</v>
          </cell>
        </row>
        <row r="41972">
          <cell r="S41972">
            <v>810000</v>
          </cell>
        </row>
        <row r="41973">
          <cell r="S41973">
            <v>1372901</v>
          </cell>
          <cell r="BB41973" t="str">
            <v>Oransje</v>
          </cell>
        </row>
        <row r="41974">
          <cell r="S41974">
            <v>1288580</v>
          </cell>
        </row>
        <row r="41975">
          <cell r="S41975">
            <v>1179558</v>
          </cell>
        </row>
        <row r="41976">
          <cell r="S41976">
            <v>1294698</v>
          </cell>
        </row>
        <row r="41977">
          <cell r="S41977">
            <v>1285000</v>
          </cell>
        </row>
        <row r="41978">
          <cell r="S41978">
            <v>1396984</v>
          </cell>
          <cell r="BB41978" t="str">
            <v>Gul</v>
          </cell>
        </row>
        <row r="41979">
          <cell r="S41979">
            <v>546878.01</v>
          </cell>
        </row>
        <row r="41980">
          <cell r="S41980">
            <v>1866000</v>
          </cell>
        </row>
        <row r="41981">
          <cell r="S41981">
            <v>5200000</v>
          </cell>
        </row>
        <row r="41982">
          <cell r="S41982">
            <v>682598</v>
          </cell>
        </row>
        <row r="41983">
          <cell r="S41983">
            <v>517476</v>
          </cell>
        </row>
        <row r="41984">
          <cell r="S41984">
            <v>858719</v>
          </cell>
          <cell r="BB41984" t="str">
            <v>Grønn</v>
          </cell>
        </row>
        <row r="41985">
          <cell r="S41985">
            <v>969518</v>
          </cell>
        </row>
        <row r="41986">
          <cell r="S41986">
            <v>564008</v>
          </cell>
        </row>
        <row r="41987">
          <cell r="S41987">
            <v>350200</v>
          </cell>
        </row>
        <row r="41988">
          <cell r="S41988">
            <v>436063.69</v>
          </cell>
        </row>
        <row r="41989">
          <cell r="S41989">
            <v>1462168.24</v>
          </cell>
        </row>
        <row r="41990">
          <cell r="S41990">
            <v>193559</v>
          </cell>
        </row>
        <row r="41991">
          <cell r="S41991">
            <v>1499228.68</v>
          </cell>
        </row>
        <row r="41992">
          <cell r="S41992">
            <v>585397</v>
          </cell>
        </row>
        <row r="41993">
          <cell r="S41993">
            <v>327642.88</v>
          </cell>
        </row>
        <row r="41994">
          <cell r="S41994">
            <v>205763</v>
          </cell>
        </row>
        <row r="41995">
          <cell r="S41995">
            <v>555777.35</v>
          </cell>
        </row>
        <row r="41996">
          <cell r="S41996">
            <v>1093641</v>
          </cell>
        </row>
        <row r="41997">
          <cell r="S41997">
            <v>735301.55</v>
          </cell>
        </row>
        <row r="41998">
          <cell r="S41998">
            <v>500000</v>
          </cell>
        </row>
        <row r="41999">
          <cell r="S41999">
            <v>2830352.58</v>
          </cell>
        </row>
        <row r="42000">
          <cell r="S42000">
            <v>1591253</v>
          </cell>
        </row>
        <row r="42001">
          <cell r="S42001">
            <v>745377</v>
          </cell>
        </row>
        <row r="42002">
          <cell r="S42002">
            <v>313304</v>
          </cell>
        </row>
        <row r="42003">
          <cell r="S42003">
            <v>840543</v>
          </cell>
          <cell r="BB42003" t="str">
            <v>Rød</v>
          </cell>
        </row>
        <row r="42004">
          <cell r="S42004">
            <v>1319286</v>
          </cell>
          <cell r="BB42004" t="str">
            <v>Rød</v>
          </cell>
        </row>
        <row r="42005">
          <cell r="S42005">
            <v>885573</v>
          </cell>
        </row>
        <row r="42006">
          <cell r="S42006">
            <v>691117</v>
          </cell>
        </row>
        <row r="42007">
          <cell r="S42007">
            <v>872679</v>
          </cell>
        </row>
        <row r="42008">
          <cell r="S42008">
            <v>667331</v>
          </cell>
        </row>
        <row r="42009">
          <cell r="S42009">
            <v>4112535</v>
          </cell>
        </row>
        <row r="42010">
          <cell r="S42010">
            <v>1080307.48</v>
          </cell>
        </row>
        <row r="42011">
          <cell r="S42011">
            <v>1198169.99</v>
          </cell>
        </row>
        <row r="42012">
          <cell r="S42012">
            <v>370071</v>
          </cell>
          <cell r="BB42012" t="str">
            <v>Rød</v>
          </cell>
        </row>
        <row r="42013">
          <cell r="S42013">
            <v>2430000</v>
          </cell>
        </row>
        <row r="42014">
          <cell r="S42014">
            <v>1551120</v>
          </cell>
        </row>
        <row r="42015">
          <cell r="S42015">
            <v>708041</v>
          </cell>
        </row>
        <row r="42016">
          <cell r="S42016">
            <v>857186</v>
          </cell>
          <cell r="BB42016" t="str">
            <v>Rød</v>
          </cell>
        </row>
        <row r="42017">
          <cell r="S42017">
            <v>819000</v>
          </cell>
        </row>
        <row r="42018">
          <cell r="S42018">
            <v>2469072.21</v>
          </cell>
        </row>
        <row r="42019">
          <cell r="S42019">
            <v>321538.12</v>
          </cell>
        </row>
        <row r="42020">
          <cell r="S42020">
            <v>2325491</v>
          </cell>
        </row>
        <row r="42021">
          <cell r="S42021">
            <v>1183530.19</v>
          </cell>
        </row>
        <row r="42022">
          <cell r="S42022">
            <v>2928183</v>
          </cell>
        </row>
        <row r="42023">
          <cell r="S42023">
            <v>1824000</v>
          </cell>
        </row>
        <row r="42024">
          <cell r="S42024">
            <v>744896</v>
          </cell>
        </row>
        <row r="42025">
          <cell r="S42025">
            <v>1189494</v>
          </cell>
        </row>
        <row r="42026">
          <cell r="S42026">
            <v>500000</v>
          </cell>
        </row>
        <row r="42027">
          <cell r="S42027">
            <v>345722.75</v>
          </cell>
        </row>
        <row r="42028">
          <cell r="S42028">
            <v>380000.54</v>
          </cell>
        </row>
        <row r="42029">
          <cell r="S42029">
            <v>606112.65</v>
          </cell>
        </row>
        <row r="42030">
          <cell r="S42030">
            <v>195455.63</v>
          </cell>
        </row>
        <row r="42031">
          <cell r="S42031">
            <v>1314488.31</v>
          </cell>
        </row>
        <row r="42032">
          <cell r="S42032">
            <v>909562.29</v>
          </cell>
          <cell r="BB42032" t="str">
            <v>Gul</v>
          </cell>
        </row>
        <row r="42033">
          <cell r="S42033">
            <v>563107</v>
          </cell>
        </row>
        <row r="42034">
          <cell r="S42034">
            <v>945985</v>
          </cell>
        </row>
        <row r="42035">
          <cell r="S42035">
            <v>612659</v>
          </cell>
          <cell r="BB42035" t="str">
            <v>Gul</v>
          </cell>
        </row>
        <row r="42036">
          <cell r="S42036">
            <v>11785.83</v>
          </cell>
        </row>
        <row r="42037">
          <cell r="S42037">
            <v>1004528.68</v>
          </cell>
        </row>
        <row r="42038">
          <cell r="S42038">
            <v>1199133</v>
          </cell>
        </row>
        <row r="42039">
          <cell r="S42039">
            <v>1442422</v>
          </cell>
        </row>
        <row r="42040">
          <cell r="S42040">
            <v>1758214</v>
          </cell>
        </row>
        <row r="42041">
          <cell r="S42041">
            <v>49000</v>
          </cell>
        </row>
        <row r="42042">
          <cell r="S42042">
            <v>138756</v>
          </cell>
        </row>
        <row r="42043">
          <cell r="S42043">
            <v>668126</v>
          </cell>
        </row>
        <row r="42044">
          <cell r="S42044">
            <v>300000</v>
          </cell>
          <cell r="BB42044" t="str">
            <v>Rød</v>
          </cell>
        </row>
        <row r="42045">
          <cell r="S42045">
            <v>963807</v>
          </cell>
        </row>
        <row r="42046">
          <cell r="S42046">
            <v>5050033.0199999996</v>
          </cell>
        </row>
        <row r="42047">
          <cell r="S42047">
            <v>21663.75</v>
          </cell>
        </row>
        <row r="42048">
          <cell r="S42048">
            <v>1194943</v>
          </cell>
        </row>
        <row r="42049">
          <cell r="S42049">
            <v>800000</v>
          </cell>
        </row>
        <row r="42050">
          <cell r="S42050">
            <v>739940</v>
          </cell>
        </row>
        <row r="42051">
          <cell r="S42051">
            <v>1392657</v>
          </cell>
          <cell r="BB42051" t="str">
            <v>Rød</v>
          </cell>
        </row>
        <row r="42052">
          <cell r="S42052">
            <v>625015.9</v>
          </cell>
        </row>
        <row r="42053">
          <cell r="S42053">
            <v>282791.14</v>
          </cell>
        </row>
        <row r="42054">
          <cell r="S42054">
            <v>1733082.09</v>
          </cell>
        </row>
        <row r="42055">
          <cell r="S42055">
            <v>451957.77</v>
          </cell>
        </row>
        <row r="42056">
          <cell r="S42056">
            <v>1793865</v>
          </cell>
        </row>
        <row r="42057">
          <cell r="S42057">
            <v>366941.64</v>
          </cell>
          <cell r="BB42057" t="str">
            <v>Gul</v>
          </cell>
        </row>
        <row r="42058">
          <cell r="S42058">
            <v>1834478</v>
          </cell>
        </row>
        <row r="42059">
          <cell r="S42059">
            <v>931924.19</v>
          </cell>
        </row>
        <row r="42060">
          <cell r="S42060">
            <v>2026950</v>
          </cell>
          <cell r="BB42060" t="str">
            <v>Oransje</v>
          </cell>
        </row>
        <row r="42061">
          <cell r="S42061">
            <v>971843</v>
          </cell>
        </row>
        <row r="42062">
          <cell r="S42062">
            <v>141344.82</v>
          </cell>
        </row>
        <row r="42063">
          <cell r="S42063">
            <v>381179</v>
          </cell>
        </row>
        <row r="42064">
          <cell r="S42064">
            <v>460000</v>
          </cell>
        </row>
        <row r="42065">
          <cell r="S42065">
            <v>2292924.52</v>
          </cell>
        </row>
        <row r="42066">
          <cell r="S42066">
            <v>814935</v>
          </cell>
        </row>
        <row r="42067">
          <cell r="S42067">
            <v>441039</v>
          </cell>
        </row>
        <row r="42068">
          <cell r="S42068">
            <v>406685</v>
          </cell>
        </row>
        <row r="42069">
          <cell r="S42069">
            <v>580446</v>
          </cell>
        </row>
        <row r="42070">
          <cell r="S42070">
            <v>350000</v>
          </cell>
        </row>
        <row r="42071">
          <cell r="S42071">
            <v>1092498.5900000001</v>
          </cell>
        </row>
        <row r="42072">
          <cell r="S42072">
            <v>649576.68000000005</v>
          </cell>
        </row>
        <row r="42073">
          <cell r="S42073">
            <v>1400000</v>
          </cell>
        </row>
        <row r="42074">
          <cell r="S42074">
            <v>1980000</v>
          </cell>
        </row>
        <row r="42075">
          <cell r="S42075">
            <v>1500000</v>
          </cell>
        </row>
        <row r="42076">
          <cell r="S42076">
            <v>494421</v>
          </cell>
        </row>
        <row r="42077">
          <cell r="S42077">
            <v>1370795</v>
          </cell>
        </row>
        <row r="42078">
          <cell r="S42078">
            <v>511608</v>
          </cell>
        </row>
        <row r="42079">
          <cell r="S42079">
            <v>475793.03</v>
          </cell>
        </row>
        <row r="42080">
          <cell r="S42080">
            <v>1701169</v>
          </cell>
        </row>
        <row r="42081">
          <cell r="S42081">
            <v>579335</v>
          </cell>
        </row>
        <row r="42082">
          <cell r="S42082">
            <v>1199889</v>
          </cell>
        </row>
        <row r="42083">
          <cell r="S42083">
            <v>856521</v>
          </cell>
        </row>
        <row r="42084">
          <cell r="S42084">
            <v>2868000</v>
          </cell>
        </row>
        <row r="42085">
          <cell r="S42085">
            <v>450893</v>
          </cell>
        </row>
        <row r="42086">
          <cell r="S42086">
            <v>1000000</v>
          </cell>
          <cell r="BB42086" t="str">
            <v>Rød</v>
          </cell>
        </row>
        <row r="42087">
          <cell r="S42087">
            <v>270582.23</v>
          </cell>
        </row>
        <row r="42088">
          <cell r="S42088">
            <v>721139.09</v>
          </cell>
        </row>
        <row r="42089">
          <cell r="S42089">
            <v>629830.87</v>
          </cell>
        </row>
        <row r="42090">
          <cell r="S42090">
            <v>1991197.46</v>
          </cell>
        </row>
        <row r="42091">
          <cell r="S42091">
            <v>786109</v>
          </cell>
          <cell r="BB42091" t="str">
            <v>Lys grønn</v>
          </cell>
        </row>
        <row r="42092">
          <cell r="S42092">
            <v>301935</v>
          </cell>
        </row>
        <row r="42093">
          <cell r="S42093">
            <v>700000</v>
          </cell>
        </row>
        <row r="42094">
          <cell r="S42094">
            <v>600000</v>
          </cell>
        </row>
        <row r="42095">
          <cell r="S42095">
            <v>172862.46</v>
          </cell>
        </row>
        <row r="42096">
          <cell r="S42096">
            <v>3060000</v>
          </cell>
        </row>
        <row r="42097">
          <cell r="S42097">
            <v>1156301.68</v>
          </cell>
        </row>
        <row r="42098">
          <cell r="S42098">
            <v>3379487</v>
          </cell>
          <cell r="BB42098" t="str">
            <v>Oransje</v>
          </cell>
        </row>
        <row r="42099">
          <cell r="S42099">
            <v>1405000</v>
          </cell>
        </row>
        <row r="42100">
          <cell r="S42100">
            <v>848943.95</v>
          </cell>
        </row>
        <row r="42101">
          <cell r="S42101">
            <v>4322863.9800000004</v>
          </cell>
        </row>
        <row r="42102">
          <cell r="S42102">
            <v>612467.56000000006</v>
          </cell>
        </row>
        <row r="42103">
          <cell r="S42103">
            <v>620000</v>
          </cell>
        </row>
        <row r="42104">
          <cell r="S42104">
            <v>1867520</v>
          </cell>
        </row>
        <row r="42105">
          <cell r="S42105">
            <v>1130674</v>
          </cell>
        </row>
        <row r="42106">
          <cell r="S42106">
            <v>409108.07</v>
          </cell>
        </row>
        <row r="42107">
          <cell r="S42107">
            <v>225094</v>
          </cell>
        </row>
        <row r="42108">
          <cell r="S42108">
            <v>891302</v>
          </cell>
        </row>
        <row r="42109">
          <cell r="S42109">
            <v>500000</v>
          </cell>
        </row>
        <row r="42110">
          <cell r="S42110">
            <v>1278267</v>
          </cell>
        </row>
        <row r="42111">
          <cell r="S42111">
            <v>2443000</v>
          </cell>
        </row>
        <row r="42112">
          <cell r="S42112">
            <v>3292500</v>
          </cell>
          <cell r="BB42112" t="str">
            <v>Gul</v>
          </cell>
        </row>
        <row r="42113">
          <cell r="S42113">
            <v>5006058.05</v>
          </cell>
        </row>
        <row r="42114">
          <cell r="S42114">
            <v>1382000</v>
          </cell>
        </row>
        <row r="42115">
          <cell r="S42115">
            <v>1365754</v>
          </cell>
        </row>
        <row r="42116">
          <cell r="S42116">
            <v>2500000</v>
          </cell>
        </row>
        <row r="42117">
          <cell r="S42117">
            <v>39597.64</v>
          </cell>
        </row>
        <row r="42118">
          <cell r="S42118">
            <v>565765.64</v>
          </cell>
        </row>
        <row r="42119">
          <cell r="S42119">
            <v>2085114.61</v>
          </cell>
        </row>
        <row r="42120">
          <cell r="S42120">
            <v>614125</v>
          </cell>
        </row>
        <row r="42121">
          <cell r="S42121">
            <v>390268</v>
          </cell>
        </row>
        <row r="42122">
          <cell r="S42122">
            <v>442052.17</v>
          </cell>
        </row>
        <row r="42123">
          <cell r="S42123">
            <v>234648.78</v>
          </cell>
        </row>
        <row r="42124">
          <cell r="S42124">
            <v>797114</v>
          </cell>
          <cell r="BB42124" t="str">
            <v>Rød</v>
          </cell>
        </row>
        <row r="42125">
          <cell r="S42125">
            <v>500000</v>
          </cell>
        </row>
        <row r="42126">
          <cell r="S42126">
            <v>1122204</v>
          </cell>
          <cell r="BB42126" t="str">
            <v>Gul</v>
          </cell>
        </row>
        <row r="42127">
          <cell r="S42127">
            <v>2175000</v>
          </cell>
          <cell r="BB42127" t="str">
            <v>Gul</v>
          </cell>
        </row>
        <row r="42128">
          <cell r="S42128">
            <v>470772</v>
          </cell>
        </row>
        <row r="42129">
          <cell r="S42129">
            <v>1510234.09</v>
          </cell>
          <cell r="BB42129" t="str">
            <v>Oransje</v>
          </cell>
        </row>
        <row r="42130">
          <cell r="S42130">
            <v>965362</v>
          </cell>
        </row>
        <row r="42131">
          <cell r="S42131">
            <v>544518</v>
          </cell>
        </row>
        <row r="42132">
          <cell r="S42132">
            <v>1985651</v>
          </cell>
        </row>
        <row r="42133">
          <cell r="S42133">
            <v>383419.4</v>
          </cell>
        </row>
        <row r="42134">
          <cell r="S42134">
            <v>417650</v>
          </cell>
        </row>
        <row r="42135">
          <cell r="S42135">
            <v>388656.96</v>
          </cell>
        </row>
        <row r="42136">
          <cell r="S42136">
            <v>696354.26</v>
          </cell>
        </row>
        <row r="42137">
          <cell r="S42137">
            <v>3888000</v>
          </cell>
        </row>
        <row r="42138">
          <cell r="S42138">
            <v>691962</v>
          </cell>
        </row>
        <row r="42139">
          <cell r="S42139">
            <v>1011914</v>
          </cell>
        </row>
        <row r="42140">
          <cell r="S42140">
            <v>1596313</v>
          </cell>
        </row>
        <row r="42141">
          <cell r="S42141">
            <v>300000</v>
          </cell>
        </row>
        <row r="42142">
          <cell r="S42142">
            <v>1543460</v>
          </cell>
        </row>
        <row r="42143">
          <cell r="S42143">
            <v>697726.29</v>
          </cell>
        </row>
        <row r="42144">
          <cell r="S42144">
            <v>369000</v>
          </cell>
        </row>
        <row r="42145">
          <cell r="S42145">
            <v>720105</v>
          </cell>
        </row>
        <row r="42146">
          <cell r="S42146">
            <v>1642598.82</v>
          </cell>
        </row>
        <row r="42147">
          <cell r="S42147">
            <v>440351</v>
          </cell>
        </row>
        <row r="42148">
          <cell r="S42148">
            <v>2298814</v>
          </cell>
        </row>
        <row r="42149">
          <cell r="S42149">
            <v>547926.72</v>
          </cell>
        </row>
        <row r="42150">
          <cell r="S42150">
            <v>662422</v>
          </cell>
        </row>
        <row r="42151">
          <cell r="S42151">
            <v>656557</v>
          </cell>
        </row>
        <row r="42152">
          <cell r="S42152">
            <v>460427</v>
          </cell>
        </row>
        <row r="42153">
          <cell r="S42153">
            <v>1356643.72</v>
          </cell>
        </row>
        <row r="42154">
          <cell r="S42154">
            <v>1372642</v>
          </cell>
        </row>
        <row r="42155">
          <cell r="S42155">
            <v>867982</v>
          </cell>
        </row>
        <row r="42156">
          <cell r="S42156">
            <v>1054252</v>
          </cell>
        </row>
        <row r="42157">
          <cell r="S42157">
            <v>373669</v>
          </cell>
        </row>
        <row r="42158">
          <cell r="S42158">
            <v>1053739</v>
          </cell>
          <cell r="BB42158" t="str">
            <v>Gul</v>
          </cell>
        </row>
        <row r="42159">
          <cell r="S42159">
            <v>815268</v>
          </cell>
        </row>
        <row r="42160">
          <cell r="S42160">
            <v>1688152</v>
          </cell>
        </row>
        <row r="42161">
          <cell r="S42161">
            <v>101000</v>
          </cell>
        </row>
        <row r="42162">
          <cell r="S42162">
            <v>376389.7</v>
          </cell>
        </row>
        <row r="42163">
          <cell r="S42163">
            <v>3000000</v>
          </cell>
        </row>
        <row r="42164">
          <cell r="S42164">
            <v>548695.18999999994</v>
          </cell>
        </row>
        <row r="42165">
          <cell r="S42165">
            <v>750000</v>
          </cell>
        </row>
        <row r="42166">
          <cell r="S42166">
            <v>749595.97</v>
          </cell>
        </row>
        <row r="42167">
          <cell r="S42167">
            <v>1750000</v>
          </cell>
        </row>
        <row r="42168">
          <cell r="S42168">
            <v>3780000</v>
          </cell>
          <cell r="BB42168" t="str">
            <v>Oransje</v>
          </cell>
        </row>
        <row r="42169">
          <cell r="S42169">
            <v>492214</v>
          </cell>
        </row>
        <row r="42170">
          <cell r="S42170">
            <v>303939</v>
          </cell>
        </row>
        <row r="42171">
          <cell r="S42171">
            <v>960000</v>
          </cell>
        </row>
        <row r="42172">
          <cell r="S42172">
            <v>437520</v>
          </cell>
        </row>
        <row r="42173">
          <cell r="S42173">
            <v>361935.98</v>
          </cell>
        </row>
        <row r="42174">
          <cell r="S42174">
            <v>1194845.73</v>
          </cell>
        </row>
        <row r="42175">
          <cell r="S42175">
            <v>1006623</v>
          </cell>
        </row>
        <row r="42176">
          <cell r="S42176">
            <v>1624000</v>
          </cell>
        </row>
        <row r="42177">
          <cell r="S42177">
            <v>1311866.94</v>
          </cell>
        </row>
        <row r="42178">
          <cell r="S42178">
            <v>1545163</v>
          </cell>
        </row>
        <row r="42179">
          <cell r="S42179">
            <v>568059</v>
          </cell>
        </row>
        <row r="42180">
          <cell r="S42180">
            <v>851325</v>
          </cell>
        </row>
        <row r="42181">
          <cell r="S42181">
            <v>312342</v>
          </cell>
        </row>
        <row r="42182">
          <cell r="S42182">
            <v>489990.88</v>
          </cell>
        </row>
        <row r="42183">
          <cell r="S42183">
            <v>819698</v>
          </cell>
        </row>
        <row r="42184">
          <cell r="S42184">
            <v>980000</v>
          </cell>
          <cell r="BB42184" t="str">
            <v>Rød</v>
          </cell>
        </row>
        <row r="42185">
          <cell r="S42185">
            <v>1062668.42</v>
          </cell>
        </row>
        <row r="42186">
          <cell r="S42186">
            <v>154000.85</v>
          </cell>
        </row>
        <row r="42187">
          <cell r="S42187">
            <v>485712</v>
          </cell>
        </row>
        <row r="42188">
          <cell r="S42188">
            <v>948253</v>
          </cell>
          <cell r="BB42188" t="str">
            <v>Oransje</v>
          </cell>
        </row>
        <row r="42189">
          <cell r="S42189">
            <v>427003.18</v>
          </cell>
        </row>
        <row r="42190">
          <cell r="S42190">
            <v>799989.39</v>
          </cell>
        </row>
        <row r="42191">
          <cell r="S42191">
            <v>1150292</v>
          </cell>
        </row>
        <row r="42192">
          <cell r="S42192">
            <v>237864.91</v>
          </cell>
        </row>
        <row r="42193">
          <cell r="S42193">
            <v>521443</v>
          </cell>
        </row>
        <row r="42194">
          <cell r="S42194">
            <v>865994.92</v>
          </cell>
        </row>
        <row r="42195">
          <cell r="S42195">
            <v>297559</v>
          </cell>
        </row>
        <row r="42196">
          <cell r="S42196">
            <v>1217140</v>
          </cell>
        </row>
        <row r="42197">
          <cell r="S42197">
            <v>910000</v>
          </cell>
        </row>
        <row r="42198">
          <cell r="S42198">
            <v>1231723.6000000001</v>
          </cell>
        </row>
        <row r="42199">
          <cell r="S42199">
            <v>970343.51</v>
          </cell>
        </row>
        <row r="42200">
          <cell r="S42200">
            <v>400000</v>
          </cell>
        </row>
        <row r="42201">
          <cell r="S42201">
            <v>903210.08</v>
          </cell>
        </row>
        <row r="42202">
          <cell r="S42202">
            <v>874628</v>
          </cell>
          <cell r="BB42202" t="str">
            <v>Rød</v>
          </cell>
        </row>
        <row r="42203">
          <cell r="S42203">
            <v>2331466</v>
          </cell>
        </row>
        <row r="42204">
          <cell r="S42204">
            <v>228316</v>
          </cell>
        </row>
        <row r="42205">
          <cell r="S42205">
            <v>846706</v>
          </cell>
        </row>
        <row r="42206">
          <cell r="S42206">
            <v>3428354</v>
          </cell>
        </row>
        <row r="42207">
          <cell r="S42207">
            <v>1074423</v>
          </cell>
        </row>
        <row r="42208">
          <cell r="S42208">
            <v>575577</v>
          </cell>
        </row>
        <row r="42209">
          <cell r="S42209">
            <v>1143791.29</v>
          </cell>
        </row>
        <row r="42210">
          <cell r="S42210">
            <v>2802077.22</v>
          </cell>
        </row>
        <row r="42211">
          <cell r="S42211">
            <v>100000</v>
          </cell>
          <cell r="BB42211" t="str">
            <v>Oransje</v>
          </cell>
        </row>
        <row r="42212">
          <cell r="S42212">
            <v>1005000</v>
          </cell>
        </row>
        <row r="42213">
          <cell r="S42213">
            <v>667000</v>
          </cell>
          <cell r="BB42213" t="str">
            <v>Grønn</v>
          </cell>
        </row>
        <row r="42214">
          <cell r="S42214">
            <v>650311.19999999995</v>
          </cell>
        </row>
        <row r="42215">
          <cell r="S42215">
            <v>271003.02</v>
          </cell>
        </row>
        <row r="42216">
          <cell r="S42216">
            <v>522282</v>
          </cell>
        </row>
        <row r="42217">
          <cell r="S42217">
            <v>2100000</v>
          </cell>
        </row>
        <row r="42218">
          <cell r="S42218">
            <v>1249896.01</v>
          </cell>
        </row>
        <row r="42219">
          <cell r="S42219">
            <v>897412.32</v>
          </cell>
        </row>
        <row r="42220">
          <cell r="S42220">
            <v>673145</v>
          </cell>
        </row>
        <row r="42221">
          <cell r="S42221">
            <v>1193552.96</v>
          </cell>
        </row>
        <row r="42222">
          <cell r="S42222">
            <v>442194</v>
          </cell>
        </row>
        <row r="42223">
          <cell r="S42223">
            <v>201450</v>
          </cell>
        </row>
        <row r="42224">
          <cell r="S42224">
            <v>600000</v>
          </cell>
        </row>
        <row r="42225">
          <cell r="S42225">
            <v>924000</v>
          </cell>
        </row>
        <row r="42226">
          <cell r="S42226">
            <v>265800</v>
          </cell>
        </row>
        <row r="42227">
          <cell r="S42227">
            <v>1003681</v>
          </cell>
        </row>
        <row r="42228">
          <cell r="S42228">
            <v>1400000</v>
          </cell>
        </row>
        <row r="42229">
          <cell r="S42229">
            <v>392916</v>
          </cell>
        </row>
        <row r="42230">
          <cell r="S42230">
            <v>689458</v>
          </cell>
        </row>
        <row r="42231">
          <cell r="S42231">
            <v>845968</v>
          </cell>
        </row>
        <row r="42232">
          <cell r="S42232">
            <v>746255</v>
          </cell>
        </row>
        <row r="42233">
          <cell r="S42233">
            <v>69.5</v>
          </cell>
        </row>
        <row r="42234">
          <cell r="S42234">
            <v>2370000</v>
          </cell>
        </row>
        <row r="42235">
          <cell r="S42235">
            <v>615653</v>
          </cell>
        </row>
        <row r="42236">
          <cell r="S42236">
            <v>905805</v>
          </cell>
        </row>
        <row r="42237">
          <cell r="S42237">
            <v>589710.36</v>
          </cell>
        </row>
        <row r="42238">
          <cell r="S42238">
            <v>1300000</v>
          </cell>
          <cell r="BB42238" t="str">
            <v>Grønn</v>
          </cell>
        </row>
        <row r="42239">
          <cell r="S42239">
            <v>755298</v>
          </cell>
        </row>
        <row r="42240">
          <cell r="S42240">
            <v>499247.44</v>
          </cell>
          <cell r="BB42240" t="str">
            <v>Oransje</v>
          </cell>
        </row>
        <row r="42241">
          <cell r="S42241">
            <v>947034</v>
          </cell>
        </row>
        <row r="42242">
          <cell r="S42242">
            <v>999406</v>
          </cell>
        </row>
        <row r="42243">
          <cell r="S42243">
            <v>5985860</v>
          </cell>
        </row>
        <row r="42244">
          <cell r="S42244">
            <v>321965</v>
          </cell>
        </row>
        <row r="42245">
          <cell r="S42245">
            <v>1001650.21</v>
          </cell>
        </row>
        <row r="42246">
          <cell r="S42246">
            <v>656617.85</v>
          </cell>
        </row>
        <row r="42247">
          <cell r="S42247">
            <v>103196</v>
          </cell>
        </row>
        <row r="42248">
          <cell r="S42248">
            <v>1982362.6</v>
          </cell>
        </row>
        <row r="42249">
          <cell r="S42249">
            <v>535076</v>
          </cell>
        </row>
        <row r="42250">
          <cell r="S42250">
            <v>441400.78</v>
          </cell>
        </row>
        <row r="42251">
          <cell r="S42251">
            <v>314632.48</v>
          </cell>
        </row>
        <row r="42252">
          <cell r="S42252">
            <v>1340000</v>
          </cell>
        </row>
        <row r="42253">
          <cell r="S42253">
            <v>288059.09000000003</v>
          </cell>
        </row>
        <row r="42254">
          <cell r="S42254">
            <v>142616.34</v>
          </cell>
        </row>
        <row r="42255">
          <cell r="S42255">
            <v>589126.72</v>
          </cell>
        </row>
        <row r="42256">
          <cell r="S42256">
            <v>357612.97</v>
          </cell>
        </row>
        <row r="42257">
          <cell r="S42257">
            <v>576939</v>
          </cell>
        </row>
        <row r="42258">
          <cell r="S42258">
            <v>1602603</v>
          </cell>
        </row>
        <row r="42259">
          <cell r="S42259">
            <v>599196</v>
          </cell>
        </row>
        <row r="42260">
          <cell r="S42260">
            <v>498774</v>
          </cell>
        </row>
        <row r="42261">
          <cell r="S42261">
            <v>1156481</v>
          </cell>
        </row>
        <row r="42262">
          <cell r="S42262">
            <v>537620</v>
          </cell>
        </row>
        <row r="42263">
          <cell r="S42263">
            <v>499610</v>
          </cell>
        </row>
        <row r="42264">
          <cell r="S42264">
            <v>400000</v>
          </cell>
        </row>
        <row r="42265">
          <cell r="S42265">
            <v>892427</v>
          </cell>
          <cell r="BB42265" t="str">
            <v>Lys grønn</v>
          </cell>
        </row>
        <row r="42266">
          <cell r="S42266">
            <v>471649</v>
          </cell>
        </row>
        <row r="42267">
          <cell r="S42267">
            <v>2254796</v>
          </cell>
        </row>
        <row r="42268">
          <cell r="S42268">
            <v>1388486</v>
          </cell>
        </row>
        <row r="42269">
          <cell r="S42269">
            <v>1762510.16</v>
          </cell>
          <cell r="BB42269" t="str">
            <v>Oransje</v>
          </cell>
        </row>
        <row r="42270">
          <cell r="S42270">
            <v>1659999.33</v>
          </cell>
        </row>
        <row r="42271">
          <cell r="S42271">
            <v>374189.38</v>
          </cell>
        </row>
        <row r="42272">
          <cell r="S42272">
            <v>186953.41</v>
          </cell>
        </row>
        <row r="42273">
          <cell r="S42273">
            <v>1473785.04</v>
          </cell>
          <cell r="BB42273" t="str">
            <v>Gul</v>
          </cell>
        </row>
        <row r="42274">
          <cell r="S42274">
            <v>959809</v>
          </cell>
        </row>
        <row r="42275">
          <cell r="S42275">
            <v>357938.04</v>
          </cell>
        </row>
        <row r="42276">
          <cell r="S42276">
            <v>380101.38</v>
          </cell>
        </row>
        <row r="42277">
          <cell r="S42277">
            <v>661290</v>
          </cell>
        </row>
        <row r="42278">
          <cell r="S42278">
            <v>333348</v>
          </cell>
        </row>
        <row r="42279">
          <cell r="S42279">
            <v>400286</v>
          </cell>
        </row>
        <row r="42280">
          <cell r="S42280">
            <v>492998</v>
          </cell>
        </row>
        <row r="42281">
          <cell r="S42281">
            <v>1980000</v>
          </cell>
        </row>
        <row r="42282">
          <cell r="S42282">
            <v>1553797</v>
          </cell>
          <cell r="BB42282" t="str">
            <v>Rød</v>
          </cell>
        </row>
        <row r="42283">
          <cell r="S42283">
            <v>858695</v>
          </cell>
        </row>
        <row r="42284">
          <cell r="S42284">
            <v>875754</v>
          </cell>
        </row>
        <row r="42285">
          <cell r="S42285">
            <v>2144458.88</v>
          </cell>
        </row>
        <row r="42286">
          <cell r="S42286">
            <v>705236</v>
          </cell>
          <cell r="BB42286" t="str">
            <v>Oransje</v>
          </cell>
        </row>
        <row r="42287">
          <cell r="S42287">
            <v>2994000</v>
          </cell>
        </row>
        <row r="42288">
          <cell r="S42288">
            <v>946660.61</v>
          </cell>
        </row>
        <row r="42289">
          <cell r="S42289">
            <v>2572500</v>
          </cell>
        </row>
        <row r="42290">
          <cell r="S42290">
            <v>1474397</v>
          </cell>
        </row>
        <row r="42291">
          <cell r="S42291">
            <v>650000</v>
          </cell>
        </row>
        <row r="42292">
          <cell r="S42292">
            <v>726999.87</v>
          </cell>
        </row>
        <row r="42293">
          <cell r="S42293">
            <v>1215035.21</v>
          </cell>
        </row>
        <row r="42294">
          <cell r="S42294">
            <v>3281938</v>
          </cell>
        </row>
        <row r="42295">
          <cell r="S42295">
            <v>1089300</v>
          </cell>
        </row>
        <row r="42296">
          <cell r="S42296">
            <v>796621</v>
          </cell>
        </row>
        <row r="42297">
          <cell r="S42297">
            <v>1467408</v>
          </cell>
        </row>
        <row r="42298">
          <cell r="S42298">
            <v>668322</v>
          </cell>
        </row>
        <row r="42299">
          <cell r="S42299">
            <v>702758</v>
          </cell>
        </row>
        <row r="42300">
          <cell r="S42300">
            <v>973805</v>
          </cell>
        </row>
        <row r="42301">
          <cell r="S42301">
            <v>380000</v>
          </cell>
        </row>
        <row r="42302">
          <cell r="S42302">
            <v>235809</v>
          </cell>
        </row>
        <row r="42303">
          <cell r="S42303">
            <v>774400</v>
          </cell>
        </row>
        <row r="42304">
          <cell r="S42304">
            <v>1361230.18</v>
          </cell>
        </row>
        <row r="42305">
          <cell r="S42305">
            <v>1170749</v>
          </cell>
        </row>
        <row r="42306">
          <cell r="S42306">
            <v>1311805</v>
          </cell>
        </row>
        <row r="42307">
          <cell r="S42307">
            <v>830604</v>
          </cell>
        </row>
        <row r="42308">
          <cell r="S42308">
            <v>910529.51</v>
          </cell>
        </row>
        <row r="42309">
          <cell r="S42309">
            <v>554828</v>
          </cell>
        </row>
        <row r="42310">
          <cell r="S42310">
            <v>187570.75</v>
          </cell>
        </row>
        <row r="42311">
          <cell r="S42311">
            <v>454294</v>
          </cell>
        </row>
        <row r="42312">
          <cell r="S42312">
            <v>1500000</v>
          </cell>
          <cell r="BB42312" t="str">
            <v>Rød</v>
          </cell>
        </row>
        <row r="42313">
          <cell r="S42313">
            <v>775210</v>
          </cell>
        </row>
        <row r="42314">
          <cell r="S42314">
            <v>556000</v>
          </cell>
        </row>
        <row r="42315">
          <cell r="S42315">
            <v>315058</v>
          </cell>
        </row>
        <row r="42316">
          <cell r="S42316">
            <v>480142.13</v>
          </cell>
        </row>
        <row r="42317">
          <cell r="S42317">
            <v>1198937</v>
          </cell>
        </row>
        <row r="42318">
          <cell r="S42318">
            <v>873093.76</v>
          </cell>
        </row>
        <row r="42319">
          <cell r="S42319">
            <v>1343134</v>
          </cell>
          <cell r="BB42319" t="str">
            <v>Rød</v>
          </cell>
        </row>
        <row r="42320">
          <cell r="S42320">
            <v>351124</v>
          </cell>
        </row>
        <row r="42321">
          <cell r="S42321">
            <v>1128647</v>
          </cell>
        </row>
        <row r="42322">
          <cell r="S42322">
            <v>1085799</v>
          </cell>
          <cell r="BB42322" t="str">
            <v>Oransje</v>
          </cell>
        </row>
        <row r="42323">
          <cell r="S42323">
            <v>485577</v>
          </cell>
        </row>
        <row r="42324">
          <cell r="S42324">
            <v>822634</v>
          </cell>
        </row>
        <row r="42325">
          <cell r="S42325">
            <v>1707268.44</v>
          </cell>
        </row>
        <row r="42326">
          <cell r="S42326">
            <v>749901</v>
          </cell>
        </row>
        <row r="42327">
          <cell r="S42327">
            <v>869040</v>
          </cell>
        </row>
        <row r="42328">
          <cell r="S42328">
            <v>1283023</v>
          </cell>
        </row>
        <row r="42329">
          <cell r="S42329">
            <v>318750</v>
          </cell>
        </row>
        <row r="42330">
          <cell r="S42330">
            <v>1143573</v>
          </cell>
        </row>
        <row r="42331">
          <cell r="S42331">
            <v>1131155</v>
          </cell>
        </row>
        <row r="42332">
          <cell r="S42332">
            <v>652314.9</v>
          </cell>
        </row>
        <row r="42333">
          <cell r="S42333">
            <v>228352</v>
          </cell>
        </row>
        <row r="42334">
          <cell r="S42334">
            <v>322441</v>
          </cell>
        </row>
        <row r="42335">
          <cell r="S42335">
            <v>1850174</v>
          </cell>
        </row>
        <row r="42336">
          <cell r="S42336">
            <v>181778.98</v>
          </cell>
        </row>
        <row r="42337">
          <cell r="S42337">
            <v>1286709</v>
          </cell>
        </row>
        <row r="42338">
          <cell r="S42338">
            <v>1252944.3400000001</v>
          </cell>
        </row>
        <row r="42339">
          <cell r="S42339">
            <v>9374.0499999999993</v>
          </cell>
        </row>
        <row r="42340">
          <cell r="S42340">
            <v>319503</v>
          </cell>
        </row>
        <row r="42341">
          <cell r="S42341">
            <v>413808</v>
          </cell>
        </row>
        <row r="42342">
          <cell r="S42342">
            <v>907104</v>
          </cell>
        </row>
        <row r="42343">
          <cell r="S42343">
            <v>1312239</v>
          </cell>
        </row>
        <row r="42344">
          <cell r="S42344">
            <v>400000</v>
          </cell>
        </row>
        <row r="42345">
          <cell r="S42345">
            <v>4000000</v>
          </cell>
        </row>
        <row r="42346">
          <cell r="S42346">
            <v>785085</v>
          </cell>
        </row>
        <row r="42347">
          <cell r="S42347">
            <v>306358</v>
          </cell>
        </row>
        <row r="42348">
          <cell r="S42348">
            <v>299980.08</v>
          </cell>
          <cell r="BB42348" t="str">
            <v>Rød</v>
          </cell>
        </row>
        <row r="42349">
          <cell r="S42349">
            <v>361927</v>
          </cell>
          <cell r="BB42349" t="str">
            <v>Oransje</v>
          </cell>
        </row>
        <row r="42350">
          <cell r="S42350">
            <v>1186500</v>
          </cell>
        </row>
        <row r="42351">
          <cell r="S42351">
            <v>911975.91</v>
          </cell>
        </row>
        <row r="42352">
          <cell r="S42352">
            <v>582534</v>
          </cell>
        </row>
        <row r="42353">
          <cell r="S42353">
            <v>1455033</v>
          </cell>
        </row>
        <row r="42354">
          <cell r="S42354">
            <v>1190217</v>
          </cell>
        </row>
        <row r="42355">
          <cell r="S42355">
            <v>397129.7</v>
          </cell>
        </row>
        <row r="42356">
          <cell r="S42356">
            <v>762894</v>
          </cell>
        </row>
        <row r="42357">
          <cell r="S42357">
            <v>772330</v>
          </cell>
          <cell r="BB42357" t="str">
            <v>Gul</v>
          </cell>
        </row>
        <row r="42358">
          <cell r="S42358">
            <v>496257</v>
          </cell>
          <cell r="BB42358" t="str">
            <v>Rød</v>
          </cell>
        </row>
        <row r="42359">
          <cell r="S42359">
            <v>478808.01</v>
          </cell>
        </row>
        <row r="42360">
          <cell r="S42360">
            <v>608058.43999999994</v>
          </cell>
        </row>
        <row r="42361">
          <cell r="S42361">
            <v>487649</v>
          </cell>
        </row>
        <row r="42362">
          <cell r="S42362">
            <v>499048</v>
          </cell>
        </row>
        <row r="42363">
          <cell r="S42363">
            <v>1166345</v>
          </cell>
        </row>
        <row r="42364">
          <cell r="S42364">
            <v>1458000</v>
          </cell>
          <cell r="BB42364" t="str">
            <v>Rød</v>
          </cell>
        </row>
        <row r="42365">
          <cell r="S42365">
            <v>2943198</v>
          </cell>
          <cell r="BB42365" t="str">
            <v>Rød</v>
          </cell>
        </row>
        <row r="42366">
          <cell r="S42366">
            <v>233586</v>
          </cell>
        </row>
        <row r="42367">
          <cell r="S42367">
            <v>922427</v>
          </cell>
        </row>
        <row r="42368">
          <cell r="S42368">
            <v>4000000</v>
          </cell>
        </row>
        <row r="42369">
          <cell r="S42369">
            <v>235667</v>
          </cell>
          <cell r="BB42369" t="str">
            <v>Rød</v>
          </cell>
        </row>
        <row r="42370">
          <cell r="S42370">
            <v>836999.93</v>
          </cell>
        </row>
        <row r="42371">
          <cell r="S42371">
            <v>561255</v>
          </cell>
        </row>
        <row r="42372">
          <cell r="S42372">
            <v>1171900.1499999999</v>
          </cell>
        </row>
        <row r="42373">
          <cell r="S42373">
            <v>1084918</v>
          </cell>
        </row>
        <row r="42374">
          <cell r="S42374">
            <v>414512</v>
          </cell>
        </row>
        <row r="42375">
          <cell r="S42375">
            <v>257900</v>
          </cell>
        </row>
        <row r="42376">
          <cell r="S42376">
            <v>416998</v>
          </cell>
        </row>
        <row r="42377">
          <cell r="S42377">
            <v>871430.8</v>
          </cell>
        </row>
        <row r="42378">
          <cell r="S42378">
            <v>879777.81</v>
          </cell>
        </row>
        <row r="42379">
          <cell r="S42379">
            <v>830000</v>
          </cell>
          <cell r="BB42379" t="str">
            <v>Rød</v>
          </cell>
        </row>
        <row r="42380">
          <cell r="S42380">
            <v>774582</v>
          </cell>
          <cell r="BB42380" t="str">
            <v>Rød</v>
          </cell>
        </row>
        <row r="42381">
          <cell r="S42381">
            <v>562872.39</v>
          </cell>
        </row>
        <row r="42382">
          <cell r="S42382">
            <v>45435</v>
          </cell>
        </row>
        <row r="42383">
          <cell r="S42383">
            <v>174512</v>
          </cell>
        </row>
        <row r="42384">
          <cell r="S42384">
            <v>432228.95</v>
          </cell>
        </row>
        <row r="42385">
          <cell r="S42385">
            <v>649416.85</v>
          </cell>
        </row>
        <row r="42386">
          <cell r="S42386">
            <v>1182000</v>
          </cell>
        </row>
        <row r="42387">
          <cell r="S42387">
            <v>1382000</v>
          </cell>
        </row>
        <row r="42388">
          <cell r="S42388">
            <v>640946</v>
          </cell>
        </row>
        <row r="42389">
          <cell r="S42389">
            <v>725167.64</v>
          </cell>
        </row>
        <row r="42390">
          <cell r="S42390">
            <v>684623.06</v>
          </cell>
        </row>
        <row r="42391">
          <cell r="S42391">
            <v>204873.43</v>
          </cell>
        </row>
        <row r="42392">
          <cell r="S42392">
            <v>543250</v>
          </cell>
        </row>
        <row r="42393">
          <cell r="S42393">
            <v>351632</v>
          </cell>
        </row>
        <row r="42394">
          <cell r="S42394">
            <v>2150000</v>
          </cell>
          <cell r="BB42394" t="str">
            <v>Oransje</v>
          </cell>
        </row>
        <row r="42395">
          <cell r="S42395">
            <v>509527</v>
          </cell>
        </row>
        <row r="42396">
          <cell r="S42396">
            <v>466557.75</v>
          </cell>
        </row>
        <row r="42397">
          <cell r="S42397">
            <v>799849</v>
          </cell>
          <cell r="BB42397" t="str">
            <v>Oransje</v>
          </cell>
        </row>
        <row r="42398">
          <cell r="S42398">
            <v>1669628</v>
          </cell>
        </row>
        <row r="42399">
          <cell r="S42399">
            <v>500697</v>
          </cell>
        </row>
        <row r="42400">
          <cell r="S42400">
            <v>69727.47</v>
          </cell>
        </row>
        <row r="42401">
          <cell r="S42401">
            <v>896289</v>
          </cell>
        </row>
        <row r="42402">
          <cell r="S42402">
            <v>543534</v>
          </cell>
        </row>
        <row r="42403">
          <cell r="S42403">
            <v>1366084</v>
          </cell>
        </row>
        <row r="42404">
          <cell r="S42404">
            <v>804031</v>
          </cell>
        </row>
        <row r="42405">
          <cell r="S42405">
            <v>405631</v>
          </cell>
        </row>
        <row r="42406">
          <cell r="S42406">
            <v>580514</v>
          </cell>
          <cell r="BB42406" t="str">
            <v>Oransje</v>
          </cell>
        </row>
        <row r="42407">
          <cell r="S42407">
            <v>970000</v>
          </cell>
        </row>
        <row r="42408">
          <cell r="S42408">
            <v>683809</v>
          </cell>
        </row>
        <row r="42409">
          <cell r="S42409">
            <v>695292</v>
          </cell>
          <cell r="BB42409" t="str">
            <v>Lys grønn</v>
          </cell>
        </row>
        <row r="42410">
          <cell r="S42410">
            <v>1775143.24</v>
          </cell>
        </row>
        <row r="42411">
          <cell r="S42411">
            <v>1267481.24</v>
          </cell>
        </row>
        <row r="42412">
          <cell r="S42412">
            <v>486415.23</v>
          </cell>
        </row>
        <row r="42413">
          <cell r="S42413">
            <v>1212129</v>
          </cell>
        </row>
        <row r="42414">
          <cell r="S42414">
            <v>1406655</v>
          </cell>
        </row>
        <row r="42415">
          <cell r="S42415">
            <v>2802000</v>
          </cell>
        </row>
        <row r="42416">
          <cell r="S42416">
            <v>410832.03</v>
          </cell>
        </row>
        <row r="42417">
          <cell r="S42417">
            <v>1731998.72</v>
          </cell>
        </row>
        <row r="42418">
          <cell r="S42418">
            <v>689932</v>
          </cell>
        </row>
        <row r="42419">
          <cell r="S42419">
            <v>475624</v>
          </cell>
          <cell r="BB42419" t="str">
            <v>Oransje</v>
          </cell>
        </row>
        <row r="42420">
          <cell r="S42420">
            <v>555244</v>
          </cell>
        </row>
        <row r="42421">
          <cell r="S42421">
            <v>512737</v>
          </cell>
        </row>
        <row r="42422">
          <cell r="S42422">
            <v>2058000</v>
          </cell>
        </row>
        <row r="42423">
          <cell r="S42423">
            <v>789140</v>
          </cell>
        </row>
        <row r="42424">
          <cell r="S42424">
            <v>999999.89</v>
          </cell>
          <cell r="BB42424" t="str">
            <v>Gul</v>
          </cell>
        </row>
        <row r="42425">
          <cell r="S42425">
            <v>2221233</v>
          </cell>
        </row>
        <row r="42426">
          <cell r="S42426">
            <v>549657</v>
          </cell>
        </row>
        <row r="42427">
          <cell r="S42427">
            <v>779242</v>
          </cell>
        </row>
        <row r="42428">
          <cell r="S42428">
            <v>242950</v>
          </cell>
        </row>
        <row r="42429">
          <cell r="S42429">
            <v>376000</v>
          </cell>
        </row>
        <row r="42430">
          <cell r="S42430">
            <v>1450000</v>
          </cell>
        </row>
        <row r="42431">
          <cell r="S42431">
            <v>645500.99</v>
          </cell>
        </row>
        <row r="42432">
          <cell r="S42432">
            <v>282296.59999999998</v>
          </cell>
        </row>
        <row r="42433">
          <cell r="S42433">
            <v>258002.12</v>
          </cell>
        </row>
        <row r="42434">
          <cell r="S42434">
            <v>2500000</v>
          </cell>
        </row>
        <row r="42435">
          <cell r="S42435">
            <v>1100000</v>
          </cell>
        </row>
        <row r="42436">
          <cell r="S42436">
            <v>780337</v>
          </cell>
        </row>
        <row r="42437">
          <cell r="S42437">
            <v>60000</v>
          </cell>
          <cell r="BB42437" t="str">
            <v>Rød</v>
          </cell>
        </row>
        <row r="42438">
          <cell r="S42438">
            <v>598375.82999999996</v>
          </cell>
        </row>
        <row r="42439">
          <cell r="S42439">
            <v>824126.99</v>
          </cell>
        </row>
        <row r="42440">
          <cell r="S42440">
            <v>1166042.7</v>
          </cell>
        </row>
        <row r="42441">
          <cell r="S42441">
            <v>701807.54</v>
          </cell>
        </row>
        <row r="42442">
          <cell r="S42442">
            <v>164235.4</v>
          </cell>
          <cell r="BB42442" t="str">
            <v>Oransje</v>
          </cell>
        </row>
        <row r="42443">
          <cell r="S42443">
            <v>664982.71</v>
          </cell>
        </row>
        <row r="42444">
          <cell r="S42444">
            <v>625628.77</v>
          </cell>
        </row>
        <row r="42445">
          <cell r="S42445">
            <v>1678113</v>
          </cell>
        </row>
        <row r="42446">
          <cell r="S42446">
            <v>1272936</v>
          </cell>
          <cell r="BB42446" t="str">
            <v>Gul</v>
          </cell>
        </row>
        <row r="42447">
          <cell r="S42447">
            <v>2893987</v>
          </cell>
        </row>
        <row r="42448">
          <cell r="S42448">
            <v>899478</v>
          </cell>
        </row>
        <row r="42449">
          <cell r="S42449">
            <v>383266</v>
          </cell>
          <cell r="BB42449" t="str">
            <v>Rød</v>
          </cell>
        </row>
        <row r="42450">
          <cell r="S42450">
            <v>1351358.35</v>
          </cell>
        </row>
        <row r="42451">
          <cell r="S42451">
            <v>1579053</v>
          </cell>
        </row>
        <row r="42452">
          <cell r="S42452">
            <v>1068400</v>
          </cell>
        </row>
        <row r="42453">
          <cell r="S42453">
            <v>472543.04</v>
          </cell>
          <cell r="BB42453" t="str">
            <v>Rød</v>
          </cell>
        </row>
        <row r="42454">
          <cell r="S42454">
            <v>497330</v>
          </cell>
        </row>
        <row r="42455">
          <cell r="S42455">
            <v>1931250</v>
          </cell>
        </row>
        <row r="42456">
          <cell r="S42456">
            <v>495612</v>
          </cell>
        </row>
        <row r="42457">
          <cell r="S42457">
            <v>810000</v>
          </cell>
        </row>
        <row r="42458">
          <cell r="S42458">
            <v>1741811.1</v>
          </cell>
        </row>
        <row r="42459">
          <cell r="S42459">
            <v>1347446</v>
          </cell>
          <cell r="BB42459" t="str">
            <v>Gul</v>
          </cell>
        </row>
        <row r="42460">
          <cell r="S42460">
            <v>1250840</v>
          </cell>
        </row>
        <row r="42461">
          <cell r="S42461">
            <v>477723</v>
          </cell>
        </row>
        <row r="42462">
          <cell r="S42462">
            <v>544606</v>
          </cell>
        </row>
        <row r="42463">
          <cell r="S42463">
            <v>0</v>
          </cell>
        </row>
        <row r="42464">
          <cell r="S42464">
            <v>778031</v>
          </cell>
        </row>
        <row r="42465">
          <cell r="S42465">
            <v>631026.34</v>
          </cell>
        </row>
        <row r="42466">
          <cell r="S42466">
            <v>149501</v>
          </cell>
        </row>
        <row r="42467">
          <cell r="S42467">
            <v>161945</v>
          </cell>
        </row>
        <row r="42468">
          <cell r="S42468">
            <v>1045848</v>
          </cell>
        </row>
        <row r="42469">
          <cell r="S42469">
            <v>553715</v>
          </cell>
        </row>
        <row r="42470">
          <cell r="S42470">
            <v>1078981.71</v>
          </cell>
        </row>
        <row r="42471">
          <cell r="S42471">
            <v>1044000</v>
          </cell>
        </row>
        <row r="42472">
          <cell r="S42472">
            <v>730928.96</v>
          </cell>
        </row>
        <row r="42473">
          <cell r="S42473">
            <v>965756.22</v>
          </cell>
        </row>
        <row r="42474">
          <cell r="S42474">
            <v>720000</v>
          </cell>
        </row>
        <row r="42475">
          <cell r="S42475">
            <v>823630.4</v>
          </cell>
        </row>
        <row r="42476">
          <cell r="S42476">
            <v>578154.13</v>
          </cell>
        </row>
        <row r="42477">
          <cell r="S42477">
            <v>1089000</v>
          </cell>
        </row>
        <row r="42478">
          <cell r="S42478">
            <v>1084375</v>
          </cell>
        </row>
        <row r="42479">
          <cell r="S42479">
            <v>398598.49</v>
          </cell>
        </row>
        <row r="42480">
          <cell r="S42480">
            <v>1088879</v>
          </cell>
        </row>
        <row r="42481">
          <cell r="S42481">
            <v>983592</v>
          </cell>
        </row>
        <row r="42482">
          <cell r="S42482">
            <v>1021398</v>
          </cell>
        </row>
        <row r="42483">
          <cell r="S42483">
            <v>660295</v>
          </cell>
        </row>
        <row r="42484">
          <cell r="S42484">
            <v>1435255</v>
          </cell>
        </row>
        <row r="42485">
          <cell r="S42485">
            <v>303295.24</v>
          </cell>
          <cell r="BB42485" t="str">
            <v>Oransje</v>
          </cell>
        </row>
        <row r="42486">
          <cell r="S42486">
            <v>1215000</v>
          </cell>
        </row>
        <row r="42487">
          <cell r="S42487">
            <v>1059833.44</v>
          </cell>
        </row>
        <row r="42488">
          <cell r="S42488">
            <v>1485000</v>
          </cell>
          <cell r="BB42488" t="str">
            <v>Rød</v>
          </cell>
        </row>
        <row r="42489">
          <cell r="S42489">
            <v>2100000</v>
          </cell>
        </row>
        <row r="42490">
          <cell r="S42490">
            <v>3833747</v>
          </cell>
          <cell r="BB42490" t="str">
            <v>Grønn</v>
          </cell>
        </row>
        <row r="42491">
          <cell r="S42491">
            <v>325000</v>
          </cell>
        </row>
        <row r="42492">
          <cell r="S42492">
            <v>849328</v>
          </cell>
          <cell r="BB42492" t="str">
            <v>Lys grønn</v>
          </cell>
        </row>
        <row r="42493">
          <cell r="S42493">
            <v>627963</v>
          </cell>
        </row>
        <row r="42494">
          <cell r="S42494">
            <v>3111517</v>
          </cell>
        </row>
        <row r="42495">
          <cell r="S42495">
            <v>1339942.9099999999</v>
          </cell>
        </row>
        <row r="42496">
          <cell r="S42496">
            <v>848974.51</v>
          </cell>
        </row>
        <row r="42497">
          <cell r="S42497">
            <v>121162.24000000001</v>
          </cell>
        </row>
        <row r="42498">
          <cell r="S42498">
            <v>762753.44</v>
          </cell>
        </row>
        <row r="42499">
          <cell r="S42499">
            <v>565507</v>
          </cell>
        </row>
        <row r="42500">
          <cell r="S42500">
            <v>1087434</v>
          </cell>
        </row>
        <row r="42501">
          <cell r="S42501">
            <v>2241748</v>
          </cell>
        </row>
        <row r="42502">
          <cell r="S42502">
            <v>4458951</v>
          </cell>
        </row>
        <row r="42503">
          <cell r="S42503">
            <v>948769.03</v>
          </cell>
        </row>
        <row r="42504">
          <cell r="S42504">
            <v>399434</v>
          </cell>
        </row>
        <row r="42505">
          <cell r="S42505">
            <v>970384.71</v>
          </cell>
        </row>
        <row r="42506">
          <cell r="S42506">
            <v>500000</v>
          </cell>
          <cell r="BB42506" t="str">
            <v>Oransje</v>
          </cell>
        </row>
        <row r="42507">
          <cell r="S42507">
            <v>354139.74</v>
          </cell>
          <cell r="BB42507" t="str">
            <v>Rød</v>
          </cell>
        </row>
        <row r="42508">
          <cell r="S42508">
            <v>790943.26</v>
          </cell>
        </row>
        <row r="42509">
          <cell r="S42509">
            <v>673126</v>
          </cell>
        </row>
        <row r="42510">
          <cell r="S42510">
            <v>707612</v>
          </cell>
        </row>
        <row r="42511">
          <cell r="S42511">
            <v>1526170</v>
          </cell>
        </row>
        <row r="42512">
          <cell r="S42512">
            <v>748399.07</v>
          </cell>
          <cell r="BB42512" t="str">
            <v>Rød</v>
          </cell>
        </row>
        <row r="42513">
          <cell r="S42513">
            <v>1426488</v>
          </cell>
          <cell r="BB42513" t="str">
            <v>Oransje</v>
          </cell>
        </row>
        <row r="42514">
          <cell r="S42514">
            <v>765779.54</v>
          </cell>
        </row>
        <row r="42515">
          <cell r="S42515">
            <v>186268.96</v>
          </cell>
        </row>
        <row r="42516">
          <cell r="S42516">
            <v>2133217</v>
          </cell>
        </row>
        <row r="42517">
          <cell r="S42517">
            <v>2072081.33</v>
          </cell>
        </row>
        <row r="42518">
          <cell r="S42518">
            <v>1968669.94</v>
          </cell>
        </row>
        <row r="42519">
          <cell r="S42519">
            <v>2546155.86</v>
          </cell>
        </row>
        <row r="42520">
          <cell r="S42520">
            <v>309851</v>
          </cell>
        </row>
        <row r="42521">
          <cell r="S42521">
            <v>1422000</v>
          </cell>
        </row>
        <row r="42522">
          <cell r="S42522">
            <v>467034</v>
          </cell>
        </row>
        <row r="42523">
          <cell r="S42523">
            <v>619495.16</v>
          </cell>
        </row>
        <row r="42524">
          <cell r="S42524">
            <v>2155391</v>
          </cell>
        </row>
        <row r="42525">
          <cell r="S42525">
            <v>1342954</v>
          </cell>
        </row>
        <row r="42526">
          <cell r="S42526">
            <v>104000</v>
          </cell>
        </row>
        <row r="42527">
          <cell r="S42527">
            <v>1733476</v>
          </cell>
          <cell r="BB42527" t="str">
            <v>Oransje</v>
          </cell>
        </row>
        <row r="42528">
          <cell r="S42528">
            <v>402122.49</v>
          </cell>
          <cell r="BB42528" t="str">
            <v>Rød</v>
          </cell>
        </row>
        <row r="42529">
          <cell r="S42529">
            <v>844000</v>
          </cell>
        </row>
        <row r="42530">
          <cell r="S42530">
            <v>769644</v>
          </cell>
        </row>
        <row r="42531">
          <cell r="S42531">
            <v>611472</v>
          </cell>
        </row>
        <row r="42532">
          <cell r="S42532">
            <v>1854319</v>
          </cell>
          <cell r="BB42532" t="str">
            <v>Lys grønn</v>
          </cell>
        </row>
        <row r="42533">
          <cell r="S42533">
            <v>992324.79</v>
          </cell>
        </row>
        <row r="42534">
          <cell r="S42534">
            <v>1464000</v>
          </cell>
        </row>
        <row r="42535">
          <cell r="S42535">
            <v>563987.51</v>
          </cell>
        </row>
        <row r="42536">
          <cell r="S42536">
            <v>582920</v>
          </cell>
        </row>
        <row r="42537">
          <cell r="S42537">
            <v>649860</v>
          </cell>
        </row>
        <row r="42538">
          <cell r="S42538">
            <v>1344323.25</v>
          </cell>
        </row>
        <row r="42539">
          <cell r="S42539">
            <v>1169944.52</v>
          </cell>
        </row>
        <row r="42540">
          <cell r="S42540">
            <v>1266984.73</v>
          </cell>
        </row>
        <row r="42541">
          <cell r="S42541">
            <v>1207801.6000000001</v>
          </cell>
        </row>
        <row r="42542">
          <cell r="S42542">
            <v>432285</v>
          </cell>
        </row>
        <row r="42543">
          <cell r="S42543">
            <v>803805</v>
          </cell>
        </row>
        <row r="42544">
          <cell r="S42544">
            <v>1087398</v>
          </cell>
        </row>
        <row r="42545">
          <cell r="S42545">
            <v>892979</v>
          </cell>
        </row>
        <row r="42546">
          <cell r="S42546">
            <v>519324</v>
          </cell>
        </row>
        <row r="42547">
          <cell r="S42547">
            <v>850057</v>
          </cell>
        </row>
        <row r="42548">
          <cell r="S42548">
            <v>866011</v>
          </cell>
        </row>
        <row r="42549">
          <cell r="S42549">
            <v>1340864</v>
          </cell>
        </row>
        <row r="42550">
          <cell r="S42550">
            <v>638856.77</v>
          </cell>
        </row>
        <row r="42551">
          <cell r="S42551">
            <v>1443903</v>
          </cell>
        </row>
        <row r="42552">
          <cell r="S42552">
            <v>1359989</v>
          </cell>
        </row>
        <row r="42553">
          <cell r="S42553">
            <v>4776119</v>
          </cell>
          <cell r="BB42553" t="str">
            <v>Rød</v>
          </cell>
        </row>
        <row r="42554">
          <cell r="S42554">
            <v>684478</v>
          </cell>
        </row>
        <row r="42555">
          <cell r="S42555">
            <v>1207839</v>
          </cell>
        </row>
        <row r="42556">
          <cell r="S42556">
            <v>5202000</v>
          </cell>
          <cell r="BB42556" t="str">
            <v>Lys grønn</v>
          </cell>
        </row>
        <row r="42557">
          <cell r="S42557">
            <v>1066181</v>
          </cell>
        </row>
        <row r="42558">
          <cell r="S42558">
            <v>1461017</v>
          </cell>
          <cell r="BB42558" t="str">
            <v>Oransje</v>
          </cell>
        </row>
        <row r="42559">
          <cell r="S42559">
            <v>534643</v>
          </cell>
        </row>
        <row r="42560">
          <cell r="S42560">
            <v>189950.14</v>
          </cell>
        </row>
        <row r="42561">
          <cell r="S42561">
            <v>1356181.88</v>
          </cell>
        </row>
        <row r="42562">
          <cell r="S42562">
            <v>391834.65</v>
          </cell>
        </row>
        <row r="42563">
          <cell r="S42563">
            <v>779597.23</v>
          </cell>
        </row>
        <row r="42564">
          <cell r="S42564">
            <v>798384.29</v>
          </cell>
        </row>
        <row r="42565">
          <cell r="S42565">
            <v>556999.99</v>
          </cell>
        </row>
        <row r="42566">
          <cell r="S42566">
            <v>364950</v>
          </cell>
        </row>
        <row r="42567">
          <cell r="S42567">
            <v>1270000</v>
          </cell>
        </row>
        <row r="42568">
          <cell r="S42568">
            <v>658278</v>
          </cell>
        </row>
        <row r="42569">
          <cell r="S42569">
            <v>937297</v>
          </cell>
        </row>
        <row r="42570">
          <cell r="S42570">
            <v>750689</v>
          </cell>
        </row>
        <row r="42571">
          <cell r="S42571">
            <v>1379020</v>
          </cell>
        </row>
        <row r="42572">
          <cell r="S42572">
            <v>770000</v>
          </cell>
        </row>
        <row r="42573">
          <cell r="S42573">
            <v>1043972.51</v>
          </cell>
        </row>
        <row r="42574">
          <cell r="S42574">
            <v>856270</v>
          </cell>
        </row>
        <row r="42575">
          <cell r="S42575">
            <v>989857</v>
          </cell>
        </row>
        <row r="42576">
          <cell r="S42576">
            <v>1330224</v>
          </cell>
        </row>
        <row r="42577">
          <cell r="S42577">
            <v>243001</v>
          </cell>
        </row>
        <row r="42578">
          <cell r="S42578">
            <v>1885419</v>
          </cell>
        </row>
        <row r="42579">
          <cell r="S42579">
            <v>301604</v>
          </cell>
        </row>
        <row r="42580">
          <cell r="S42580">
            <v>1550000</v>
          </cell>
        </row>
        <row r="42581">
          <cell r="S42581">
            <v>1523588.56</v>
          </cell>
        </row>
        <row r="42582">
          <cell r="S42582">
            <v>187936</v>
          </cell>
        </row>
        <row r="42583">
          <cell r="S42583">
            <v>3654157</v>
          </cell>
        </row>
        <row r="42584">
          <cell r="S42584">
            <v>856449</v>
          </cell>
          <cell r="BB42584" t="str">
            <v>Oransje</v>
          </cell>
        </row>
        <row r="42585">
          <cell r="S42585">
            <v>1239822.25</v>
          </cell>
        </row>
        <row r="42586">
          <cell r="S42586">
            <v>496223</v>
          </cell>
        </row>
        <row r="42587">
          <cell r="S42587">
            <v>839582</v>
          </cell>
        </row>
        <row r="42588">
          <cell r="S42588">
            <v>424774</v>
          </cell>
        </row>
        <row r="42589">
          <cell r="S42589">
            <v>161988.62</v>
          </cell>
        </row>
        <row r="42590">
          <cell r="S42590">
            <v>916912.39</v>
          </cell>
        </row>
        <row r="42591">
          <cell r="S42591">
            <v>730000</v>
          </cell>
        </row>
        <row r="42592">
          <cell r="S42592">
            <v>1705984.4</v>
          </cell>
        </row>
        <row r="42593">
          <cell r="S42593">
            <v>373599.14</v>
          </cell>
        </row>
        <row r="42594">
          <cell r="S42594">
            <v>600699.56999999995</v>
          </cell>
        </row>
        <row r="42595">
          <cell r="S42595">
            <v>428082</v>
          </cell>
        </row>
        <row r="42596">
          <cell r="S42596">
            <v>1942619</v>
          </cell>
        </row>
        <row r="42597">
          <cell r="S42597">
            <v>434860</v>
          </cell>
        </row>
        <row r="42598">
          <cell r="S42598">
            <v>954000</v>
          </cell>
        </row>
        <row r="42599">
          <cell r="S42599">
            <v>619003</v>
          </cell>
        </row>
        <row r="42600">
          <cell r="S42600">
            <v>1818000</v>
          </cell>
        </row>
        <row r="42601">
          <cell r="S42601">
            <v>841091</v>
          </cell>
        </row>
        <row r="42602">
          <cell r="S42602">
            <v>564584.77</v>
          </cell>
        </row>
        <row r="42603">
          <cell r="S42603">
            <v>702601</v>
          </cell>
          <cell r="BB42603" t="str">
            <v>Gul</v>
          </cell>
        </row>
        <row r="42604">
          <cell r="S42604">
            <v>1132764</v>
          </cell>
          <cell r="BB42604" t="str">
            <v>Lys grønn</v>
          </cell>
        </row>
        <row r="42605">
          <cell r="S42605">
            <v>353203</v>
          </cell>
        </row>
        <row r="42606">
          <cell r="S42606">
            <v>902044</v>
          </cell>
        </row>
        <row r="42607">
          <cell r="S42607">
            <v>965877</v>
          </cell>
        </row>
        <row r="42608">
          <cell r="S42608">
            <v>1080000</v>
          </cell>
          <cell r="BB42608" t="str">
            <v>Grønn</v>
          </cell>
        </row>
        <row r="42609">
          <cell r="S42609">
            <v>1089279</v>
          </cell>
        </row>
        <row r="42610">
          <cell r="S42610">
            <v>230724.2</v>
          </cell>
        </row>
        <row r="42611">
          <cell r="S42611">
            <v>929457</v>
          </cell>
        </row>
        <row r="42612">
          <cell r="S42612">
            <v>406159</v>
          </cell>
        </row>
        <row r="42613">
          <cell r="S42613">
            <v>1080000</v>
          </cell>
        </row>
        <row r="42614">
          <cell r="S42614">
            <v>981334.29</v>
          </cell>
        </row>
        <row r="42615">
          <cell r="S42615">
            <v>637038.11</v>
          </cell>
        </row>
        <row r="42616">
          <cell r="S42616">
            <v>1098219.31</v>
          </cell>
        </row>
        <row r="42617">
          <cell r="S42617">
            <v>194581.18</v>
          </cell>
        </row>
        <row r="42618">
          <cell r="S42618">
            <v>1334651</v>
          </cell>
        </row>
        <row r="42619">
          <cell r="S42619">
            <v>470712</v>
          </cell>
        </row>
        <row r="42620">
          <cell r="S42620">
            <v>325252</v>
          </cell>
        </row>
        <row r="42621">
          <cell r="S42621">
            <v>57912</v>
          </cell>
          <cell r="BB42621" t="str">
            <v>Rød</v>
          </cell>
        </row>
        <row r="42622">
          <cell r="S42622">
            <v>281757.52</v>
          </cell>
        </row>
        <row r="42623">
          <cell r="S42623">
            <v>720000</v>
          </cell>
        </row>
        <row r="42624">
          <cell r="S42624">
            <v>1759606</v>
          </cell>
        </row>
        <row r="42625">
          <cell r="S42625">
            <v>1683542</v>
          </cell>
        </row>
        <row r="42626">
          <cell r="S42626">
            <v>545909.86</v>
          </cell>
        </row>
        <row r="42627">
          <cell r="S42627">
            <v>471944</v>
          </cell>
        </row>
        <row r="42628">
          <cell r="S42628">
            <v>575573</v>
          </cell>
        </row>
        <row r="42629">
          <cell r="S42629">
            <v>497394</v>
          </cell>
        </row>
        <row r="42630">
          <cell r="S42630">
            <v>1200000</v>
          </cell>
        </row>
        <row r="42631">
          <cell r="S42631">
            <v>603445</v>
          </cell>
        </row>
        <row r="42632">
          <cell r="S42632">
            <v>660287.99</v>
          </cell>
        </row>
        <row r="42633">
          <cell r="S42633">
            <v>340000</v>
          </cell>
        </row>
        <row r="42634">
          <cell r="S42634">
            <v>1727352</v>
          </cell>
        </row>
        <row r="42635">
          <cell r="S42635">
            <v>850000</v>
          </cell>
        </row>
        <row r="42636">
          <cell r="S42636">
            <v>545000</v>
          </cell>
        </row>
        <row r="42637">
          <cell r="S42637">
            <v>890215</v>
          </cell>
        </row>
        <row r="42638">
          <cell r="S42638">
            <v>1824247.79</v>
          </cell>
          <cell r="BB42638" t="str">
            <v>Oransje</v>
          </cell>
        </row>
        <row r="42639">
          <cell r="S42639">
            <v>554940.30000000005</v>
          </cell>
        </row>
        <row r="42640">
          <cell r="S42640">
            <v>644000</v>
          </cell>
        </row>
        <row r="42641">
          <cell r="S42641">
            <v>246356.99</v>
          </cell>
        </row>
        <row r="42642">
          <cell r="S42642">
            <v>976685.5</v>
          </cell>
        </row>
        <row r="42643">
          <cell r="S42643">
            <v>546000</v>
          </cell>
        </row>
        <row r="42644">
          <cell r="S42644">
            <v>757096</v>
          </cell>
        </row>
        <row r="42645">
          <cell r="S42645">
            <v>300000</v>
          </cell>
        </row>
        <row r="42646">
          <cell r="S42646">
            <v>1553288.61</v>
          </cell>
        </row>
        <row r="42647">
          <cell r="S42647">
            <v>687021</v>
          </cell>
        </row>
        <row r="42648">
          <cell r="S42648">
            <v>612348</v>
          </cell>
        </row>
        <row r="42649">
          <cell r="S42649">
            <v>624416</v>
          </cell>
          <cell r="BB42649" t="str">
            <v>Rød</v>
          </cell>
        </row>
        <row r="42650">
          <cell r="S42650">
            <v>658468</v>
          </cell>
        </row>
        <row r="42651">
          <cell r="S42651">
            <v>268658.48</v>
          </cell>
        </row>
        <row r="42652">
          <cell r="S42652">
            <v>637851.56999999995</v>
          </cell>
        </row>
        <row r="42653">
          <cell r="S42653">
            <v>319471</v>
          </cell>
        </row>
        <row r="42654">
          <cell r="S42654">
            <v>1281944.6000000001</v>
          </cell>
        </row>
        <row r="42655">
          <cell r="S42655">
            <v>980937</v>
          </cell>
        </row>
        <row r="42656">
          <cell r="S42656">
            <v>980938</v>
          </cell>
        </row>
        <row r="42657">
          <cell r="S42657">
            <v>681818</v>
          </cell>
        </row>
        <row r="42658">
          <cell r="S42658">
            <v>2297121</v>
          </cell>
        </row>
        <row r="42659">
          <cell r="S42659">
            <v>99971.29</v>
          </cell>
          <cell r="BB42659" t="str">
            <v>Rød</v>
          </cell>
        </row>
        <row r="42660">
          <cell r="S42660">
            <v>461334</v>
          </cell>
        </row>
        <row r="42661">
          <cell r="S42661">
            <v>1087999.45</v>
          </cell>
        </row>
        <row r="42662">
          <cell r="S42662">
            <v>3391747.59</v>
          </cell>
        </row>
        <row r="42663">
          <cell r="S42663">
            <v>242710.17</v>
          </cell>
        </row>
        <row r="42664">
          <cell r="S42664">
            <v>577588.25</v>
          </cell>
          <cell r="BB42664" t="str">
            <v>Oransje</v>
          </cell>
        </row>
        <row r="42665">
          <cell r="S42665">
            <v>304291</v>
          </cell>
        </row>
        <row r="42666">
          <cell r="S42666">
            <v>477000</v>
          </cell>
        </row>
        <row r="42667">
          <cell r="S42667">
            <v>631630</v>
          </cell>
        </row>
        <row r="42668">
          <cell r="S42668">
            <v>172773.64</v>
          </cell>
        </row>
        <row r="42669">
          <cell r="S42669">
            <v>552560</v>
          </cell>
        </row>
        <row r="42670">
          <cell r="S42670">
            <v>737699</v>
          </cell>
        </row>
        <row r="42671">
          <cell r="S42671">
            <v>353600</v>
          </cell>
        </row>
        <row r="42672">
          <cell r="S42672">
            <v>618537</v>
          </cell>
        </row>
        <row r="42673">
          <cell r="S42673">
            <v>599756</v>
          </cell>
        </row>
        <row r="42674">
          <cell r="S42674">
            <v>362709.13</v>
          </cell>
        </row>
        <row r="42675">
          <cell r="S42675">
            <v>939000</v>
          </cell>
        </row>
        <row r="42676">
          <cell r="S42676">
            <v>2143750</v>
          </cell>
        </row>
        <row r="42677">
          <cell r="S42677">
            <v>672353</v>
          </cell>
        </row>
        <row r="42678">
          <cell r="S42678">
            <v>850000</v>
          </cell>
        </row>
        <row r="42679">
          <cell r="S42679">
            <v>565032</v>
          </cell>
        </row>
        <row r="42680">
          <cell r="S42680">
            <v>310777</v>
          </cell>
        </row>
        <row r="42681">
          <cell r="S42681">
            <v>481519.4</v>
          </cell>
        </row>
        <row r="42682">
          <cell r="S42682">
            <v>307792.67</v>
          </cell>
        </row>
        <row r="42683">
          <cell r="S42683">
            <v>745000</v>
          </cell>
        </row>
        <row r="42684">
          <cell r="S42684">
            <v>966607</v>
          </cell>
        </row>
        <row r="42685">
          <cell r="S42685">
            <v>679439</v>
          </cell>
        </row>
        <row r="42686">
          <cell r="S42686">
            <v>880594</v>
          </cell>
        </row>
        <row r="42687">
          <cell r="S42687">
            <v>839809</v>
          </cell>
          <cell r="BB42687" t="str">
            <v>Rød</v>
          </cell>
        </row>
        <row r="42688">
          <cell r="S42688">
            <v>749883</v>
          </cell>
        </row>
        <row r="42689">
          <cell r="S42689">
            <v>1176028</v>
          </cell>
        </row>
        <row r="42690">
          <cell r="S42690">
            <v>639977.57999999996</v>
          </cell>
        </row>
        <row r="42691">
          <cell r="S42691">
            <v>666405.61</v>
          </cell>
          <cell r="BB42691" t="str">
            <v>Rød</v>
          </cell>
        </row>
        <row r="42692">
          <cell r="S42692">
            <v>1136842</v>
          </cell>
        </row>
        <row r="42693">
          <cell r="S42693">
            <v>644936</v>
          </cell>
          <cell r="BB42693" t="str">
            <v>Oransje</v>
          </cell>
        </row>
        <row r="42694">
          <cell r="S42694">
            <v>1147459</v>
          </cell>
        </row>
        <row r="42695">
          <cell r="S42695">
            <v>996095</v>
          </cell>
        </row>
        <row r="42696">
          <cell r="S42696">
            <v>668927.30000000005</v>
          </cell>
        </row>
        <row r="42697">
          <cell r="S42697">
            <v>702491.21</v>
          </cell>
        </row>
        <row r="42698">
          <cell r="S42698">
            <v>705000</v>
          </cell>
        </row>
        <row r="42699">
          <cell r="S42699">
            <v>409219</v>
          </cell>
        </row>
        <row r="42700">
          <cell r="S42700">
            <v>590092</v>
          </cell>
        </row>
        <row r="42701">
          <cell r="S42701">
            <v>608147.74</v>
          </cell>
        </row>
        <row r="42702">
          <cell r="S42702">
            <v>2846388</v>
          </cell>
        </row>
        <row r="42703">
          <cell r="S42703">
            <v>374042.65</v>
          </cell>
        </row>
        <row r="42704">
          <cell r="S42704">
            <v>663810.98</v>
          </cell>
        </row>
        <row r="42705">
          <cell r="S42705">
            <v>2942554</v>
          </cell>
          <cell r="BB42705" t="str">
            <v>Rød</v>
          </cell>
        </row>
        <row r="42706">
          <cell r="S42706">
            <v>597010</v>
          </cell>
        </row>
        <row r="42707">
          <cell r="S42707">
            <v>2287905</v>
          </cell>
        </row>
        <row r="42708">
          <cell r="S42708">
            <v>45000</v>
          </cell>
        </row>
        <row r="42709">
          <cell r="S42709">
            <v>1098178</v>
          </cell>
          <cell r="BB42709" t="str">
            <v>Oransje</v>
          </cell>
        </row>
        <row r="42710">
          <cell r="S42710">
            <v>1761412</v>
          </cell>
        </row>
        <row r="42711">
          <cell r="S42711">
            <v>1140000</v>
          </cell>
        </row>
        <row r="42712">
          <cell r="S42712">
            <v>1630353.38</v>
          </cell>
        </row>
        <row r="42713">
          <cell r="S42713">
            <v>801445</v>
          </cell>
        </row>
        <row r="42714">
          <cell r="S42714">
            <v>909274</v>
          </cell>
        </row>
        <row r="42715">
          <cell r="S42715">
            <v>1883696.23</v>
          </cell>
        </row>
        <row r="42716">
          <cell r="S42716">
            <v>940771.03</v>
          </cell>
        </row>
        <row r="42717">
          <cell r="S42717">
            <v>317221.59999999998</v>
          </cell>
        </row>
        <row r="42718">
          <cell r="S42718">
            <v>639148</v>
          </cell>
          <cell r="BB42718" t="str">
            <v>Lys grønn</v>
          </cell>
        </row>
        <row r="42719">
          <cell r="S42719">
            <v>284891.99</v>
          </cell>
        </row>
        <row r="42720">
          <cell r="S42720">
            <v>261262.26</v>
          </cell>
        </row>
        <row r="42721">
          <cell r="S42721">
            <v>760282</v>
          </cell>
        </row>
        <row r="42722">
          <cell r="S42722">
            <v>705000</v>
          </cell>
        </row>
        <row r="42723">
          <cell r="S42723">
            <v>402333</v>
          </cell>
          <cell r="BB42723" t="str">
            <v>Rød</v>
          </cell>
        </row>
        <row r="42724">
          <cell r="S42724">
            <v>784228.91</v>
          </cell>
        </row>
        <row r="42725">
          <cell r="S42725">
            <v>1806273</v>
          </cell>
        </row>
        <row r="42726">
          <cell r="S42726">
            <v>644447</v>
          </cell>
          <cell r="BB42726" t="str">
            <v>Rød</v>
          </cell>
        </row>
        <row r="42727">
          <cell r="S42727">
            <v>778248</v>
          </cell>
        </row>
        <row r="42728">
          <cell r="S42728">
            <v>475926</v>
          </cell>
        </row>
        <row r="42729">
          <cell r="S42729">
            <v>2345.2600000000002</v>
          </cell>
        </row>
        <row r="42730">
          <cell r="S42730">
            <v>226772.76</v>
          </cell>
        </row>
        <row r="42731">
          <cell r="S42731">
            <v>418827.13</v>
          </cell>
        </row>
        <row r="42732">
          <cell r="S42732">
            <v>694771.02</v>
          </cell>
        </row>
        <row r="42733">
          <cell r="S42733">
            <v>468721.39</v>
          </cell>
        </row>
        <row r="42734">
          <cell r="S42734">
            <v>410017</v>
          </cell>
        </row>
        <row r="42735">
          <cell r="S42735">
            <v>1263780</v>
          </cell>
        </row>
        <row r="42736">
          <cell r="S42736">
            <v>390000</v>
          </cell>
          <cell r="BB42736" t="str">
            <v>Rød</v>
          </cell>
        </row>
        <row r="42737">
          <cell r="S42737">
            <v>1764058</v>
          </cell>
        </row>
        <row r="42738">
          <cell r="S42738">
            <v>924000</v>
          </cell>
        </row>
        <row r="42739">
          <cell r="S42739">
            <v>740000</v>
          </cell>
        </row>
        <row r="42740">
          <cell r="S42740">
            <v>1050000</v>
          </cell>
        </row>
        <row r="42741">
          <cell r="S42741">
            <v>1271435</v>
          </cell>
        </row>
        <row r="42742">
          <cell r="S42742">
            <v>458369</v>
          </cell>
        </row>
        <row r="42743">
          <cell r="S42743">
            <v>3078000</v>
          </cell>
        </row>
        <row r="42744">
          <cell r="S42744">
            <v>1374000</v>
          </cell>
        </row>
        <row r="42745">
          <cell r="S42745">
            <v>453128</v>
          </cell>
        </row>
        <row r="42746">
          <cell r="S42746">
            <v>502993</v>
          </cell>
        </row>
        <row r="42747">
          <cell r="S42747">
            <v>1058244.26</v>
          </cell>
          <cell r="BB42747" t="str">
            <v>Gul</v>
          </cell>
        </row>
        <row r="42748">
          <cell r="S42748">
            <v>1678621</v>
          </cell>
        </row>
        <row r="42749">
          <cell r="S42749">
            <v>320000</v>
          </cell>
        </row>
        <row r="42750">
          <cell r="S42750">
            <v>150000</v>
          </cell>
        </row>
        <row r="42751">
          <cell r="S42751">
            <v>4607332</v>
          </cell>
        </row>
        <row r="42752">
          <cell r="S42752">
            <v>899708</v>
          </cell>
        </row>
        <row r="42753">
          <cell r="S42753">
            <v>768618</v>
          </cell>
        </row>
        <row r="42754">
          <cell r="S42754">
            <v>873532.49</v>
          </cell>
        </row>
        <row r="42755">
          <cell r="S42755">
            <v>1135029</v>
          </cell>
        </row>
        <row r="42756">
          <cell r="S42756">
            <v>1332221</v>
          </cell>
        </row>
        <row r="42757">
          <cell r="S42757">
            <v>555481</v>
          </cell>
        </row>
        <row r="42758">
          <cell r="S42758">
            <v>-0.09</v>
          </cell>
        </row>
        <row r="42759">
          <cell r="S42759">
            <v>295370</v>
          </cell>
        </row>
        <row r="42760">
          <cell r="S42760">
            <v>270696</v>
          </cell>
        </row>
        <row r="42761">
          <cell r="S42761">
            <v>988907</v>
          </cell>
        </row>
        <row r="42762">
          <cell r="S42762">
            <v>967581.9</v>
          </cell>
        </row>
        <row r="42763">
          <cell r="S42763">
            <v>447037.94</v>
          </cell>
        </row>
        <row r="42764">
          <cell r="S42764">
            <v>437225</v>
          </cell>
        </row>
        <row r="42765">
          <cell r="S42765">
            <v>811306.81</v>
          </cell>
        </row>
        <row r="42766">
          <cell r="S42766">
            <v>408528.71</v>
          </cell>
        </row>
        <row r="42767">
          <cell r="S42767">
            <v>394859</v>
          </cell>
        </row>
        <row r="42768">
          <cell r="S42768">
            <v>1017502</v>
          </cell>
        </row>
        <row r="42769">
          <cell r="S42769">
            <v>1432103.44</v>
          </cell>
        </row>
        <row r="42770">
          <cell r="S42770">
            <v>1217225.25</v>
          </cell>
        </row>
        <row r="42771">
          <cell r="S42771">
            <v>1056484</v>
          </cell>
          <cell r="BB42771" t="str">
            <v>Oransje</v>
          </cell>
        </row>
        <row r="42772">
          <cell r="S42772">
            <v>970959</v>
          </cell>
        </row>
        <row r="42773">
          <cell r="S42773">
            <v>2266668</v>
          </cell>
        </row>
        <row r="42774">
          <cell r="S42774">
            <v>2006077</v>
          </cell>
        </row>
        <row r="42775">
          <cell r="S42775">
            <v>1499000</v>
          </cell>
        </row>
        <row r="42776">
          <cell r="S42776">
            <v>588753</v>
          </cell>
        </row>
        <row r="42777">
          <cell r="S42777">
            <v>3925747</v>
          </cell>
          <cell r="BB42777" t="str">
            <v>Oransje</v>
          </cell>
        </row>
        <row r="42778">
          <cell r="S42778">
            <v>1349606</v>
          </cell>
        </row>
        <row r="42779">
          <cell r="S42779">
            <v>640686.12</v>
          </cell>
        </row>
        <row r="42780">
          <cell r="S42780">
            <v>1634321</v>
          </cell>
        </row>
        <row r="42781">
          <cell r="S42781">
            <v>316900.43</v>
          </cell>
        </row>
        <row r="42782">
          <cell r="S42782">
            <v>1659069.7</v>
          </cell>
        </row>
        <row r="42783">
          <cell r="S42783">
            <v>1073977.0900000001</v>
          </cell>
        </row>
        <row r="42784">
          <cell r="S42784">
            <v>1999999.19</v>
          </cell>
        </row>
        <row r="42785">
          <cell r="S42785">
            <v>2800000</v>
          </cell>
        </row>
        <row r="42786">
          <cell r="S42786">
            <v>773858.44</v>
          </cell>
          <cell r="BB42786" t="str">
            <v>Oransje</v>
          </cell>
        </row>
        <row r="42787">
          <cell r="S42787">
            <v>584784.31999999995</v>
          </cell>
        </row>
        <row r="42788">
          <cell r="S42788">
            <v>316500</v>
          </cell>
        </row>
        <row r="42789">
          <cell r="S42789">
            <v>1000000</v>
          </cell>
        </row>
        <row r="42790">
          <cell r="S42790">
            <v>1188984.8799999999</v>
          </cell>
        </row>
        <row r="42791">
          <cell r="S42791">
            <v>2296166.11</v>
          </cell>
        </row>
        <row r="42792">
          <cell r="S42792">
            <v>2500000</v>
          </cell>
          <cell r="BB42792" t="str">
            <v>Oransje</v>
          </cell>
        </row>
        <row r="42793">
          <cell r="S42793">
            <v>176611.31</v>
          </cell>
        </row>
        <row r="42794">
          <cell r="S42794">
            <v>130000</v>
          </cell>
          <cell r="BB42794" t="str">
            <v>Oransje</v>
          </cell>
        </row>
        <row r="42795">
          <cell r="S42795">
            <v>495575.35</v>
          </cell>
        </row>
        <row r="42796">
          <cell r="S42796">
            <v>90000</v>
          </cell>
        </row>
        <row r="42797">
          <cell r="S42797">
            <v>400920</v>
          </cell>
        </row>
        <row r="42798">
          <cell r="S42798">
            <v>506461.85</v>
          </cell>
        </row>
        <row r="42799">
          <cell r="S42799">
            <v>841182.45</v>
          </cell>
        </row>
        <row r="42800">
          <cell r="S42800">
            <v>6573</v>
          </cell>
        </row>
        <row r="42801">
          <cell r="S42801">
            <v>1170208</v>
          </cell>
        </row>
        <row r="42802">
          <cell r="S42802">
            <v>978047.57</v>
          </cell>
        </row>
        <row r="42803">
          <cell r="S42803">
            <v>128571</v>
          </cell>
        </row>
        <row r="42804">
          <cell r="S42804">
            <v>1241103</v>
          </cell>
        </row>
        <row r="42805">
          <cell r="S42805">
            <v>910905</v>
          </cell>
        </row>
        <row r="42806">
          <cell r="S42806">
            <v>1197890</v>
          </cell>
        </row>
        <row r="42807">
          <cell r="S42807">
            <v>946352</v>
          </cell>
        </row>
        <row r="42808">
          <cell r="S42808">
            <v>382920.01</v>
          </cell>
        </row>
        <row r="42809">
          <cell r="S42809">
            <v>1355959</v>
          </cell>
        </row>
        <row r="42810">
          <cell r="S42810">
            <v>529000</v>
          </cell>
        </row>
        <row r="42811">
          <cell r="S42811">
            <v>471043</v>
          </cell>
        </row>
        <row r="42812">
          <cell r="S42812">
            <v>1432382</v>
          </cell>
        </row>
        <row r="42813">
          <cell r="S42813">
            <v>920722.71</v>
          </cell>
        </row>
        <row r="42814">
          <cell r="S42814">
            <v>1041745</v>
          </cell>
        </row>
        <row r="42815">
          <cell r="S42815">
            <v>461719</v>
          </cell>
        </row>
        <row r="42816">
          <cell r="S42816">
            <v>2837749</v>
          </cell>
        </row>
        <row r="42817">
          <cell r="S42817">
            <v>103720</v>
          </cell>
        </row>
        <row r="42818">
          <cell r="S42818">
            <v>299652</v>
          </cell>
        </row>
        <row r="42819">
          <cell r="S42819">
            <v>969794</v>
          </cell>
        </row>
        <row r="42820">
          <cell r="S42820">
            <v>676124.72</v>
          </cell>
        </row>
        <row r="42821">
          <cell r="S42821">
            <v>750000</v>
          </cell>
        </row>
        <row r="42822">
          <cell r="S42822">
            <v>595751</v>
          </cell>
        </row>
        <row r="42823">
          <cell r="S42823">
            <v>638378</v>
          </cell>
        </row>
        <row r="42824">
          <cell r="S42824">
            <v>842209.79</v>
          </cell>
          <cell r="BB42824" t="str">
            <v>Oransje</v>
          </cell>
        </row>
        <row r="42825">
          <cell r="S42825">
            <v>334101</v>
          </cell>
        </row>
        <row r="42826">
          <cell r="S42826">
            <v>202392.62</v>
          </cell>
        </row>
        <row r="42827">
          <cell r="S42827">
            <v>728878</v>
          </cell>
        </row>
        <row r="42828">
          <cell r="S42828">
            <v>278072</v>
          </cell>
          <cell r="BB42828" t="str">
            <v>Gul</v>
          </cell>
        </row>
        <row r="42829">
          <cell r="S42829">
            <v>4512000</v>
          </cell>
        </row>
        <row r="42830">
          <cell r="S42830">
            <v>1235589</v>
          </cell>
        </row>
        <row r="42831">
          <cell r="S42831">
            <v>1220996.3799999999</v>
          </cell>
        </row>
        <row r="42832">
          <cell r="S42832">
            <v>1711007</v>
          </cell>
        </row>
        <row r="42833">
          <cell r="S42833">
            <v>295000</v>
          </cell>
        </row>
        <row r="42834">
          <cell r="S42834">
            <v>338286</v>
          </cell>
        </row>
        <row r="42835">
          <cell r="S42835">
            <v>885601</v>
          </cell>
        </row>
        <row r="42836">
          <cell r="S42836">
            <v>867987</v>
          </cell>
        </row>
        <row r="42837">
          <cell r="S42837">
            <v>3455435</v>
          </cell>
        </row>
        <row r="42838">
          <cell r="S42838">
            <v>739017</v>
          </cell>
        </row>
        <row r="42839">
          <cell r="S42839">
            <v>610983</v>
          </cell>
        </row>
        <row r="42840">
          <cell r="S42840">
            <v>225000</v>
          </cell>
        </row>
        <row r="42841">
          <cell r="S42841">
            <v>1016724</v>
          </cell>
        </row>
        <row r="42842">
          <cell r="S42842">
            <v>370000</v>
          </cell>
        </row>
        <row r="42843">
          <cell r="S42843">
            <v>1697485</v>
          </cell>
        </row>
        <row r="42844">
          <cell r="S42844">
            <v>1280671.28</v>
          </cell>
        </row>
        <row r="42845">
          <cell r="S42845">
            <v>1370000</v>
          </cell>
          <cell r="BB42845" t="str">
            <v>Gul</v>
          </cell>
        </row>
        <row r="42846">
          <cell r="S42846">
            <v>1162701</v>
          </cell>
          <cell r="BB42846" t="str">
            <v>Gul</v>
          </cell>
        </row>
        <row r="42847">
          <cell r="S42847">
            <v>450000</v>
          </cell>
        </row>
        <row r="42848">
          <cell r="S42848">
            <v>2590000</v>
          </cell>
        </row>
        <row r="42849">
          <cell r="S42849">
            <v>699332.95</v>
          </cell>
        </row>
        <row r="42850">
          <cell r="S42850">
            <v>699903.97</v>
          </cell>
        </row>
        <row r="42851">
          <cell r="S42851">
            <v>988522</v>
          </cell>
        </row>
        <row r="42852">
          <cell r="S42852">
            <v>993715</v>
          </cell>
        </row>
        <row r="42853">
          <cell r="S42853">
            <v>1175926</v>
          </cell>
        </row>
        <row r="42854">
          <cell r="S42854">
            <v>699992</v>
          </cell>
        </row>
        <row r="42855">
          <cell r="S42855">
            <v>268652</v>
          </cell>
        </row>
        <row r="42856">
          <cell r="S42856">
            <v>1573492.33</v>
          </cell>
        </row>
        <row r="42857">
          <cell r="S42857">
            <v>2453895</v>
          </cell>
        </row>
        <row r="42858">
          <cell r="S42858">
            <v>2908655</v>
          </cell>
        </row>
        <row r="42859">
          <cell r="S42859">
            <v>1450000</v>
          </cell>
        </row>
        <row r="42860">
          <cell r="S42860">
            <v>926691</v>
          </cell>
        </row>
        <row r="42861">
          <cell r="S42861">
            <v>1310160</v>
          </cell>
        </row>
        <row r="42862">
          <cell r="S42862">
            <v>504669</v>
          </cell>
        </row>
        <row r="42863">
          <cell r="S42863">
            <v>1528669</v>
          </cell>
        </row>
        <row r="42864">
          <cell r="S42864">
            <v>382307</v>
          </cell>
        </row>
        <row r="42865">
          <cell r="S42865">
            <v>116410.84</v>
          </cell>
        </row>
        <row r="42866">
          <cell r="S42866">
            <v>965143</v>
          </cell>
          <cell r="BB42866" t="str">
            <v>Grønn</v>
          </cell>
        </row>
        <row r="42867">
          <cell r="S42867">
            <v>1060514.55</v>
          </cell>
        </row>
        <row r="42868">
          <cell r="S42868">
            <v>863445.15</v>
          </cell>
        </row>
        <row r="42869">
          <cell r="S42869">
            <v>520000</v>
          </cell>
        </row>
        <row r="42870">
          <cell r="S42870">
            <v>691535.18</v>
          </cell>
        </row>
        <row r="42871">
          <cell r="S42871">
            <v>9999.76</v>
          </cell>
        </row>
        <row r="42872">
          <cell r="S42872">
            <v>113798</v>
          </cell>
        </row>
        <row r="42873">
          <cell r="S42873">
            <v>608776</v>
          </cell>
        </row>
        <row r="42874">
          <cell r="S42874">
            <v>480098.83</v>
          </cell>
        </row>
        <row r="42875">
          <cell r="S42875">
            <v>1299137</v>
          </cell>
        </row>
        <row r="42876">
          <cell r="S42876">
            <v>579109.30000000005</v>
          </cell>
        </row>
        <row r="42877">
          <cell r="S42877">
            <v>648218</v>
          </cell>
        </row>
        <row r="42878">
          <cell r="S42878">
            <v>720947.58</v>
          </cell>
        </row>
        <row r="42879">
          <cell r="S42879">
            <v>3600000</v>
          </cell>
        </row>
        <row r="42880">
          <cell r="S42880">
            <v>848866</v>
          </cell>
        </row>
        <row r="42881">
          <cell r="S42881">
            <v>4680000</v>
          </cell>
        </row>
        <row r="42882">
          <cell r="S42882">
            <v>1023874</v>
          </cell>
        </row>
        <row r="42883">
          <cell r="S42883">
            <v>781500</v>
          </cell>
          <cell r="BB42883" t="str">
            <v>Gul</v>
          </cell>
        </row>
        <row r="42884">
          <cell r="S42884">
            <v>391132</v>
          </cell>
        </row>
        <row r="42885">
          <cell r="S42885">
            <v>687717.61</v>
          </cell>
        </row>
        <row r="42886">
          <cell r="S42886">
            <v>1568312</v>
          </cell>
          <cell r="BB42886" t="str">
            <v>Oransje</v>
          </cell>
        </row>
        <row r="42887">
          <cell r="S42887">
            <v>576044.89</v>
          </cell>
        </row>
        <row r="42888">
          <cell r="S42888">
            <v>979423</v>
          </cell>
        </row>
        <row r="42889">
          <cell r="S42889">
            <v>1037116</v>
          </cell>
        </row>
        <row r="42890">
          <cell r="S42890">
            <v>265673</v>
          </cell>
          <cell r="BB42890" t="str">
            <v>Rød</v>
          </cell>
        </row>
        <row r="42891">
          <cell r="S42891">
            <v>2003628.89</v>
          </cell>
        </row>
        <row r="42892">
          <cell r="S42892">
            <v>1965786</v>
          </cell>
        </row>
        <row r="42893">
          <cell r="S42893">
            <v>1682108</v>
          </cell>
        </row>
        <row r="42894">
          <cell r="S42894">
            <v>1393000</v>
          </cell>
        </row>
        <row r="42895">
          <cell r="S42895">
            <v>472370</v>
          </cell>
        </row>
        <row r="42896">
          <cell r="S42896">
            <v>264467.90000000002</v>
          </cell>
        </row>
        <row r="42897">
          <cell r="S42897">
            <v>583494.75</v>
          </cell>
          <cell r="BB42897" t="str">
            <v>Gul</v>
          </cell>
        </row>
        <row r="42898">
          <cell r="S42898">
            <v>487506.56</v>
          </cell>
        </row>
        <row r="42899">
          <cell r="S42899">
            <v>984709.33</v>
          </cell>
        </row>
        <row r="42900">
          <cell r="S42900">
            <v>765465.98</v>
          </cell>
        </row>
        <row r="42901">
          <cell r="S42901">
            <v>700589</v>
          </cell>
        </row>
        <row r="42902">
          <cell r="S42902">
            <v>306478</v>
          </cell>
          <cell r="BB42902" t="str">
            <v>Rød</v>
          </cell>
        </row>
        <row r="42903">
          <cell r="S42903">
            <v>1039518</v>
          </cell>
          <cell r="BB42903" t="str">
            <v>Grønn</v>
          </cell>
        </row>
        <row r="42904">
          <cell r="S42904">
            <v>447938</v>
          </cell>
        </row>
        <row r="42905">
          <cell r="S42905">
            <v>574819</v>
          </cell>
          <cell r="BB42905" t="str">
            <v>Rød</v>
          </cell>
        </row>
        <row r="42906">
          <cell r="S42906">
            <v>1324654.01</v>
          </cell>
        </row>
        <row r="42907">
          <cell r="S42907">
            <v>593208.32999999996</v>
          </cell>
        </row>
        <row r="42908">
          <cell r="S42908">
            <v>350000</v>
          </cell>
        </row>
        <row r="42909">
          <cell r="S42909">
            <v>550161.89</v>
          </cell>
        </row>
        <row r="42910">
          <cell r="S42910">
            <v>341779.66</v>
          </cell>
        </row>
        <row r="42911">
          <cell r="S42911">
            <v>243265.56</v>
          </cell>
        </row>
        <row r="42912">
          <cell r="S42912">
            <v>1751337</v>
          </cell>
        </row>
        <row r="42913">
          <cell r="S42913">
            <v>1341830</v>
          </cell>
        </row>
        <row r="42914">
          <cell r="S42914">
            <v>368369</v>
          </cell>
        </row>
        <row r="42915">
          <cell r="S42915">
            <v>2355550.9300000002</v>
          </cell>
        </row>
        <row r="42916">
          <cell r="S42916">
            <v>1872000</v>
          </cell>
        </row>
        <row r="42917">
          <cell r="S42917">
            <v>531802</v>
          </cell>
        </row>
        <row r="42918">
          <cell r="S42918">
            <v>1475989</v>
          </cell>
        </row>
        <row r="42919">
          <cell r="S42919">
            <v>443221</v>
          </cell>
        </row>
        <row r="42920">
          <cell r="S42920">
            <v>1228056.8400000001</v>
          </cell>
        </row>
        <row r="42921">
          <cell r="S42921">
            <v>482759</v>
          </cell>
        </row>
        <row r="42922">
          <cell r="S42922">
            <v>235650.01</v>
          </cell>
        </row>
        <row r="42923">
          <cell r="S42923">
            <v>1009465</v>
          </cell>
        </row>
        <row r="42924">
          <cell r="S42924">
            <v>1000000</v>
          </cell>
        </row>
        <row r="42925">
          <cell r="S42925">
            <v>469121.27</v>
          </cell>
        </row>
        <row r="42926">
          <cell r="S42926">
            <v>653796.63</v>
          </cell>
        </row>
        <row r="42927">
          <cell r="S42927">
            <v>400000</v>
          </cell>
        </row>
        <row r="42928">
          <cell r="S42928">
            <v>684414.68</v>
          </cell>
        </row>
        <row r="42929">
          <cell r="S42929">
            <v>1107495</v>
          </cell>
        </row>
        <row r="42930">
          <cell r="S42930">
            <v>2740000</v>
          </cell>
          <cell r="BB42930" t="str">
            <v>Lys grønn</v>
          </cell>
        </row>
        <row r="42931">
          <cell r="S42931">
            <v>952023</v>
          </cell>
        </row>
        <row r="42932">
          <cell r="S42932">
            <v>170000</v>
          </cell>
        </row>
        <row r="42933">
          <cell r="S42933">
            <v>184722.98</v>
          </cell>
        </row>
        <row r="42934">
          <cell r="S42934">
            <v>312612</v>
          </cell>
        </row>
        <row r="42935">
          <cell r="S42935">
            <v>370000</v>
          </cell>
        </row>
        <row r="42936">
          <cell r="S42936">
            <v>1317750</v>
          </cell>
        </row>
        <row r="42937">
          <cell r="S42937">
            <v>1124646</v>
          </cell>
        </row>
        <row r="42938">
          <cell r="S42938">
            <v>1515440</v>
          </cell>
        </row>
        <row r="42939">
          <cell r="S42939">
            <v>2382000</v>
          </cell>
        </row>
        <row r="42940">
          <cell r="S42940">
            <v>2299997.9300000002</v>
          </cell>
        </row>
        <row r="42941">
          <cell r="S42941">
            <v>256607</v>
          </cell>
        </row>
        <row r="42942">
          <cell r="S42942">
            <v>923426</v>
          </cell>
        </row>
        <row r="42943">
          <cell r="S42943">
            <v>657500</v>
          </cell>
        </row>
        <row r="42944">
          <cell r="S42944">
            <v>2233683</v>
          </cell>
        </row>
        <row r="42945">
          <cell r="S42945">
            <v>1900606.29</v>
          </cell>
        </row>
        <row r="42946">
          <cell r="S42946">
            <v>639642</v>
          </cell>
        </row>
        <row r="42947">
          <cell r="S42947">
            <v>1323537</v>
          </cell>
        </row>
        <row r="42948">
          <cell r="S42948">
            <v>2421469.0699999998</v>
          </cell>
          <cell r="BB42948" t="str">
            <v>Oransje</v>
          </cell>
        </row>
        <row r="42949">
          <cell r="S42949">
            <v>268579</v>
          </cell>
        </row>
        <row r="42950">
          <cell r="S42950">
            <v>535733</v>
          </cell>
        </row>
        <row r="42951">
          <cell r="S42951">
            <v>1408241</v>
          </cell>
        </row>
        <row r="42952">
          <cell r="S42952">
            <v>256683</v>
          </cell>
        </row>
        <row r="42953">
          <cell r="S42953">
            <v>733128.68</v>
          </cell>
        </row>
        <row r="42954">
          <cell r="S42954">
            <v>562665.54</v>
          </cell>
        </row>
        <row r="42955">
          <cell r="S42955">
            <v>300000</v>
          </cell>
        </row>
        <row r="42956">
          <cell r="S42956">
            <v>1000000</v>
          </cell>
        </row>
        <row r="42957">
          <cell r="S42957">
            <v>1195800</v>
          </cell>
        </row>
        <row r="42958">
          <cell r="S42958">
            <v>999900</v>
          </cell>
          <cell r="BB42958" t="str">
            <v>Rød</v>
          </cell>
        </row>
        <row r="42959">
          <cell r="S42959">
            <v>518102.76</v>
          </cell>
        </row>
        <row r="42960">
          <cell r="S42960">
            <v>482900</v>
          </cell>
        </row>
        <row r="42961">
          <cell r="S42961">
            <v>600000</v>
          </cell>
        </row>
        <row r="42962">
          <cell r="S42962">
            <v>512000</v>
          </cell>
        </row>
        <row r="42963">
          <cell r="S42963">
            <v>544077</v>
          </cell>
        </row>
        <row r="42964">
          <cell r="S42964">
            <v>1698000</v>
          </cell>
        </row>
        <row r="42965">
          <cell r="S42965">
            <v>2520000</v>
          </cell>
        </row>
        <row r="42966">
          <cell r="S42966">
            <v>1173810.6100000001</v>
          </cell>
        </row>
        <row r="42967">
          <cell r="S42967">
            <v>441700</v>
          </cell>
          <cell r="BB42967" t="str">
            <v>Rød</v>
          </cell>
        </row>
        <row r="42968">
          <cell r="S42968">
            <v>1700202</v>
          </cell>
        </row>
        <row r="42969">
          <cell r="S42969">
            <v>905191.95</v>
          </cell>
        </row>
        <row r="42970">
          <cell r="S42970">
            <v>665497</v>
          </cell>
        </row>
        <row r="42971">
          <cell r="S42971">
            <v>931729</v>
          </cell>
          <cell r="BB42971" t="str">
            <v>Grønn</v>
          </cell>
        </row>
        <row r="42972">
          <cell r="S42972">
            <v>109590</v>
          </cell>
        </row>
        <row r="42973">
          <cell r="S42973">
            <v>2886586.82</v>
          </cell>
        </row>
        <row r="42974">
          <cell r="S42974">
            <v>1777414</v>
          </cell>
        </row>
        <row r="42975">
          <cell r="S42975">
            <v>498555.89</v>
          </cell>
        </row>
        <row r="42976">
          <cell r="S42976">
            <v>219737.19</v>
          </cell>
        </row>
        <row r="42977">
          <cell r="S42977">
            <v>969820</v>
          </cell>
        </row>
        <row r="42978">
          <cell r="S42978">
            <v>799080</v>
          </cell>
          <cell r="BB42978" t="str">
            <v>Gul</v>
          </cell>
        </row>
        <row r="42979">
          <cell r="S42979">
            <v>963811</v>
          </cell>
        </row>
        <row r="42980">
          <cell r="S42980">
            <v>522607</v>
          </cell>
        </row>
        <row r="42981">
          <cell r="S42981">
            <v>610988</v>
          </cell>
        </row>
        <row r="42982">
          <cell r="S42982">
            <v>177000</v>
          </cell>
          <cell r="BB42982" t="str">
            <v>Rød</v>
          </cell>
        </row>
        <row r="42983">
          <cell r="S42983">
            <v>1033871.58</v>
          </cell>
        </row>
        <row r="42984">
          <cell r="S42984">
            <v>320000</v>
          </cell>
        </row>
        <row r="42985">
          <cell r="S42985">
            <v>936455.08</v>
          </cell>
        </row>
        <row r="42986">
          <cell r="S42986">
            <v>1999092.6</v>
          </cell>
        </row>
        <row r="42987">
          <cell r="S42987">
            <v>581464.11</v>
          </cell>
        </row>
        <row r="42988">
          <cell r="S42988">
            <v>956247</v>
          </cell>
        </row>
        <row r="42989">
          <cell r="S42989">
            <v>570052</v>
          </cell>
        </row>
        <row r="42990">
          <cell r="S42990">
            <v>539040</v>
          </cell>
        </row>
        <row r="42991">
          <cell r="S42991">
            <v>931541</v>
          </cell>
        </row>
        <row r="42992">
          <cell r="S42992">
            <v>666928</v>
          </cell>
        </row>
        <row r="42993">
          <cell r="S42993">
            <v>286755</v>
          </cell>
        </row>
        <row r="42994">
          <cell r="S42994">
            <v>733580</v>
          </cell>
          <cell r="BB42994" t="str">
            <v>Rød</v>
          </cell>
        </row>
        <row r="42995">
          <cell r="S42995">
            <v>280295.5</v>
          </cell>
        </row>
        <row r="42996">
          <cell r="S42996">
            <v>773905.99</v>
          </cell>
        </row>
        <row r="42997">
          <cell r="S42997">
            <v>861736</v>
          </cell>
        </row>
        <row r="42998">
          <cell r="S42998">
            <v>914618</v>
          </cell>
          <cell r="BB42998" t="str">
            <v>Gul</v>
          </cell>
        </row>
        <row r="42999">
          <cell r="S42999">
            <v>1643908</v>
          </cell>
        </row>
        <row r="43000">
          <cell r="S43000">
            <v>922177</v>
          </cell>
        </row>
        <row r="43001">
          <cell r="S43001">
            <v>2595640</v>
          </cell>
          <cell r="BB43001" t="str">
            <v>Oransje</v>
          </cell>
        </row>
        <row r="43002">
          <cell r="S43002">
            <v>956666.85</v>
          </cell>
        </row>
        <row r="43003">
          <cell r="S43003">
            <v>1160000</v>
          </cell>
        </row>
        <row r="43004">
          <cell r="S43004">
            <v>490000</v>
          </cell>
        </row>
        <row r="43005">
          <cell r="S43005">
            <v>181946.63</v>
          </cell>
        </row>
        <row r="43006">
          <cell r="S43006">
            <v>1501725.17</v>
          </cell>
        </row>
        <row r="43007">
          <cell r="S43007">
            <v>615717</v>
          </cell>
        </row>
        <row r="43008">
          <cell r="S43008">
            <v>1188595.05</v>
          </cell>
        </row>
        <row r="43009">
          <cell r="S43009">
            <v>1149349.17</v>
          </cell>
        </row>
        <row r="43010">
          <cell r="S43010">
            <v>642579.6</v>
          </cell>
        </row>
        <row r="43011">
          <cell r="S43011">
            <v>1199941.69</v>
          </cell>
        </row>
        <row r="43012">
          <cell r="S43012">
            <v>1378648.46</v>
          </cell>
        </row>
        <row r="43013">
          <cell r="S43013">
            <v>1298968</v>
          </cell>
        </row>
        <row r="43014">
          <cell r="S43014">
            <v>874508.47</v>
          </cell>
        </row>
        <row r="43015">
          <cell r="S43015">
            <v>1600000</v>
          </cell>
        </row>
        <row r="43016">
          <cell r="S43016">
            <v>472213</v>
          </cell>
          <cell r="BB43016" t="str">
            <v>Rød</v>
          </cell>
        </row>
        <row r="43017">
          <cell r="S43017">
            <v>417950</v>
          </cell>
        </row>
        <row r="43018">
          <cell r="S43018">
            <v>52625.18</v>
          </cell>
        </row>
        <row r="43019">
          <cell r="S43019">
            <v>1000000</v>
          </cell>
        </row>
        <row r="43020">
          <cell r="S43020">
            <v>962728.99</v>
          </cell>
        </row>
        <row r="43021">
          <cell r="S43021">
            <v>1388115</v>
          </cell>
        </row>
        <row r="43022">
          <cell r="S43022">
            <v>1619575.98</v>
          </cell>
        </row>
        <row r="43023">
          <cell r="S43023">
            <v>979657</v>
          </cell>
        </row>
        <row r="43024">
          <cell r="S43024">
            <v>3500000</v>
          </cell>
        </row>
        <row r="43025">
          <cell r="S43025">
            <v>234775</v>
          </cell>
        </row>
        <row r="43026">
          <cell r="S43026">
            <v>95373.25</v>
          </cell>
        </row>
        <row r="43027">
          <cell r="S43027">
            <v>1825861</v>
          </cell>
        </row>
        <row r="43028">
          <cell r="S43028">
            <v>1002382</v>
          </cell>
        </row>
        <row r="43029">
          <cell r="S43029">
            <v>504072</v>
          </cell>
        </row>
        <row r="43030">
          <cell r="S43030">
            <v>417600</v>
          </cell>
        </row>
        <row r="43031">
          <cell r="S43031">
            <v>387672.89</v>
          </cell>
        </row>
        <row r="43032">
          <cell r="S43032">
            <v>1500000</v>
          </cell>
        </row>
        <row r="43033">
          <cell r="S43033">
            <v>330494</v>
          </cell>
        </row>
        <row r="43034">
          <cell r="S43034">
            <v>305966</v>
          </cell>
        </row>
        <row r="43035">
          <cell r="S43035">
            <v>833584.18</v>
          </cell>
        </row>
        <row r="43036">
          <cell r="S43036">
            <v>1170000</v>
          </cell>
        </row>
        <row r="43037">
          <cell r="S43037">
            <v>964798</v>
          </cell>
        </row>
        <row r="43038">
          <cell r="S43038">
            <v>787454.74</v>
          </cell>
        </row>
        <row r="43039">
          <cell r="S43039">
            <v>321054.43</v>
          </cell>
        </row>
        <row r="43040">
          <cell r="S43040">
            <v>960000</v>
          </cell>
        </row>
        <row r="43041">
          <cell r="S43041">
            <v>767066.65</v>
          </cell>
        </row>
        <row r="43042">
          <cell r="S43042">
            <v>1186244</v>
          </cell>
        </row>
        <row r="43043">
          <cell r="S43043">
            <v>491776.1</v>
          </cell>
        </row>
        <row r="43044">
          <cell r="S43044">
            <v>575784</v>
          </cell>
        </row>
        <row r="43045">
          <cell r="S43045">
            <v>2085000</v>
          </cell>
        </row>
        <row r="43046">
          <cell r="S43046">
            <v>808822.29</v>
          </cell>
        </row>
        <row r="43047">
          <cell r="S43047">
            <v>950761</v>
          </cell>
          <cell r="BB43047" t="str">
            <v>Gul</v>
          </cell>
        </row>
        <row r="43048">
          <cell r="S43048">
            <v>916755</v>
          </cell>
        </row>
        <row r="43049">
          <cell r="S43049">
            <v>460575</v>
          </cell>
        </row>
        <row r="43050">
          <cell r="S43050">
            <v>1855753</v>
          </cell>
        </row>
        <row r="43051">
          <cell r="S43051">
            <v>929776.07</v>
          </cell>
          <cell r="BB43051" t="str">
            <v>Rød</v>
          </cell>
        </row>
        <row r="43052">
          <cell r="S43052">
            <v>1000000</v>
          </cell>
        </row>
        <row r="43053">
          <cell r="S43053">
            <v>492336.91</v>
          </cell>
        </row>
        <row r="43054">
          <cell r="S43054">
            <v>500000</v>
          </cell>
        </row>
        <row r="43055">
          <cell r="S43055">
            <v>1284813.29</v>
          </cell>
        </row>
        <row r="43056">
          <cell r="S43056">
            <v>277103</v>
          </cell>
        </row>
        <row r="43057">
          <cell r="S43057">
            <v>680025</v>
          </cell>
        </row>
        <row r="43058">
          <cell r="S43058">
            <v>508000</v>
          </cell>
        </row>
        <row r="43059">
          <cell r="S43059">
            <v>292093.40999999997</v>
          </cell>
        </row>
        <row r="43060">
          <cell r="S43060">
            <v>690671</v>
          </cell>
        </row>
        <row r="43061">
          <cell r="S43061">
            <v>2034337.59</v>
          </cell>
        </row>
        <row r="43062">
          <cell r="S43062">
            <v>1010612</v>
          </cell>
        </row>
        <row r="43063">
          <cell r="S43063">
            <v>281312.59999999998</v>
          </cell>
        </row>
        <row r="43064">
          <cell r="S43064">
            <v>1535414.57</v>
          </cell>
        </row>
        <row r="43065">
          <cell r="S43065">
            <v>624257</v>
          </cell>
          <cell r="BB43065" t="str">
            <v>Oransje</v>
          </cell>
        </row>
        <row r="43066">
          <cell r="S43066">
            <v>1368658</v>
          </cell>
        </row>
        <row r="43067">
          <cell r="S43067">
            <v>1751544</v>
          </cell>
        </row>
        <row r="43068">
          <cell r="S43068">
            <v>565000</v>
          </cell>
        </row>
        <row r="43069">
          <cell r="S43069">
            <v>414242</v>
          </cell>
        </row>
        <row r="43070">
          <cell r="S43070">
            <v>5424273.3300000001</v>
          </cell>
        </row>
        <row r="43071">
          <cell r="S43071">
            <v>528629</v>
          </cell>
        </row>
        <row r="43072">
          <cell r="S43072">
            <v>400000</v>
          </cell>
        </row>
        <row r="43073">
          <cell r="S43073">
            <v>1039341.81</v>
          </cell>
        </row>
        <row r="43074">
          <cell r="S43074">
            <v>320946</v>
          </cell>
        </row>
        <row r="43075">
          <cell r="S43075">
            <v>2751361</v>
          </cell>
        </row>
        <row r="43076">
          <cell r="S43076">
            <v>1288642</v>
          </cell>
        </row>
        <row r="43077">
          <cell r="S43077">
            <v>619178</v>
          </cell>
          <cell r="BB43077" t="str">
            <v>Gul</v>
          </cell>
        </row>
        <row r="43078">
          <cell r="S43078">
            <v>575717.47</v>
          </cell>
          <cell r="BB43078" t="str">
            <v>Rød</v>
          </cell>
        </row>
        <row r="43079">
          <cell r="S43079">
            <v>90900</v>
          </cell>
        </row>
        <row r="43080">
          <cell r="S43080">
            <v>513999.47</v>
          </cell>
        </row>
        <row r="43081">
          <cell r="S43081">
            <v>1432206</v>
          </cell>
        </row>
        <row r="43082">
          <cell r="S43082">
            <v>805911</v>
          </cell>
        </row>
        <row r="43083">
          <cell r="S43083">
            <v>786897.8</v>
          </cell>
        </row>
        <row r="43084">
          <cell r="S43084">
            <v>2232933</v>
          </cell>
        </row>
        <row r="43085">
          <cell r="S43085">
            <v>2724666</v>
          </cell>
          <cell r="BB43085" t="str">
            <v>Rød</v>
          </cell>
        </row>
        <row r="43086">
          <cell r="S43086">
            <v>780000</v>
          </cell>
          <cell r="BB43086" t="str">
            <v>Oransje</v>
          </cell>
        </row>
        <row r="43087">
          <cell r="S43087">
            <v>1104395</v>
          </cell>
        </row>
        <row r="43088">
          <cell r="S43088">
            <v>676141</v>
          </cell>
        </row>
        <row r="43089">
          <cell r="S43089">
            <v>1000000</v>
          </cell>
        </row>
        <row r="43090">
          <cell r="S43090">
            <v>1122268</v>
          </cell>
        </row>
        <row r="43091">
          <cell r="S43091">
            <v>1240520.22</v>
          </cell>
        </row>
        <row r="43092">
          <cell r="S43092">
            <v>846124</v>
          </cell>
          <cell r="BB43092" t="str">
            <v>Rød</v>
          </cell>
        </row>
        <row r="43093">
          <cell r="S43093">
            <v>564500</v>
          </cell>
        </row>
        <row r="43094">
          <cell r="S43094">
            <v>1401030.9</v>
          </cell>
        </row>
        <row r="43095">
          <cell r="S43095">
            <v>1110686</v>
          </cell>
        </row>
        <row r="43096">
          <cell r="S43096">
            <v>1914000</v>
          </cell>
        </row>
        <row r="43097">
          <cell r="S43097">
            <v>457542.58</v>
          </cell>
        </row>
        <row r="43098">
          <cell r="S43098">
            <v>1273183</v>
          </cell>
          <cell r="BB43098" t="str">
            <v>Oransje</v>
          </cell>
        </row>
        <row r="43099">
          <cell r="S43099">
            <v>569657</v>
          </cell>
        </row>
        <row r="43100">
          <cell r="S43100">
            <v>994314</v>
          </cell>
        </row>
        <row r="43101">
          <cell r="S43101">
            <v>543833</v>
          </cell>
        </row>
        <row r="43102">
          <cell r="S43102">
            <v>785908</v>
          </cell>
          <cell r="BB43102" t="str">
            <v>Oransje</v>
          </cell>
        </row>
        <row r="43103">
          <cell r="S43103">
            <v>519062.91</v>
          </cell>
        </row>
        <row r="43104">
          <cell r="S43104">
            <v>38900</v>
          </cell>
        </row>
        <row r="43105">
          <cell r="S43105">
            <v>935444.79</v>
          </cell>
        </row>
        <row r="43106">
          <cell r="S43106">
            <v>986433.28</v>
          </cell>
        </row>
        <row r="43107">
          <cell r="S43107">
            <v>539186.17000000004</v>
          </cell>
        </row>
        <row r="43108">
          <cell r="S43108">
            <v>268437</v>
          </cell>
        </row>
        <row r="43109">
          <cell r="S43109">
            <v>146387.82</v>
          </cell>
        </row>
        <row r="43110">
          <cell r="S43110">
            <v>792000</v>
          </cell>
        </row>
        <row r="43111">
          <cell r="S43111">
            <v>448894</v>
          </cell>
        </row>
        <row r="43112">
          <cell r="S43112">
            <v>1125000</v>
          </cell>
        </row>
        <row r="43113">
          <cell r="S43113">
            <v>516237.27</v>
          </cell>
        </row>
        <row r="43114">
          <cell r="S43114">
            <v>253250.13</v>
          </cell>
        </row>
        <row r="43115">
          <cell r="S43115">
            <v>176586.29</v>
          </cell>
        </row>
        <row r="43116">
          <cell r="S43116">
            <v>499405</v>
          </cell>
        </row>
        <row r="43117">
          <cell r="S43117">
            <v>3571803</v>
          </cell>
        </row>
        <row r="43118">
          <cell r="S43118">
            <v>1482225</v>
          </cell>
        </row>
        <row r="43119">
          <cell r="S43119">
            <v>417173</v>
          </cell>
        </row>
        <row r="43120">
          <cell r="S43120">
            <v>1885481.06</v>
          </cell>
        </row>
        <row r="43121">
          <cell r="S43121">
            <v>859985</v>
          </cell>
        </row>
        <row r="43122">
          <cell r="S43122">
            <v>1532351</v>
          </cell>
        </row>
        <row r="43123">
          <cell r="S43123">
            <v>470425</v>
          </cell>
          <cell r="BB43123" t="str">
            <v>Oransje</v>
          </cell>
        </row>
        <row r="43124">
          <cell r="S43124">
            <v>3960000</v>
          </cell>
        </row>
        <row r="43125">
          <cell r="S43125">
            <v>2430000</v>
          </cell>
        </row>
        <row r="43126">
          <cell r="S43126">
            <v>428270</v>
          </cell>
        </row>
        <row r="43127">
          <cell r="S43127">
            <v>1277860</v>
          </cell>
        </row>
        <row r="43128">
          <cell r="S43128">
            <v>461920</v>
          </cell>
        </row>
        <row r="43129">
          <cell r="S43129">
            <v>1176501</v>
          </cell>
        </row>
        <row r="43130">
          <cell r="S43130">
            <v>921951</v>
          </cell>
        </row>
        <row r="43131">
          <cell r="S43131">
            <v>1341925</v>
          </cell>
        </row>
        <row r="43132">
          <cell r="S43132">
            <v>1096351.71</v>
          </cell>
        </row>
        <row r="43133">
          <cell r="S43133">
            <v>799094.95</v>
          </cell>
        </row>
        <row r="43134">
          <cell r="S43134">
            <v>940000</v>
          </cell>
        </row>
        <row r="43135">
          <cell r="S43135">
            <v>2727794</v>
          </cell>
        </row>
        <row r="43136">
          <cell r="S43136">
            <v>750000</v>
          </cell>
          <cell r="BB43136" t="str">
            <v>Grønn</v>
          </cell>
        </row>
        <row r="43137">
          <cell r="S43137">
            <v>412249.59</v>
          </cell>
        </row>
        <row r="43138">
          <cell r="S43138">
            <v>521024.5</v>
          </cell>
        </row>
        <row r="43139">
          <cell r="S43139">
            <v>411199.46</v>
          </cell>
        </row>
        <row r="43140">
          <cell r="S43140">
            <v>546858.73</v>
          </cell>
        </row>
        <row r="43141">
          <cell r="S43141">
            <v>1716713</v>
          </cell>
        </row>
        <row r="43142">
          <cell r="S43142">
            <v>577861</v>
          </cell>
        </row>
        <row r="43143">
          <cell r="S43143">
            <v>917000</v>
          </cell>
        </row>
        <row r="43144">
          <cell r="S43144">
            <v>1250000</v>
          </cell>
        </row>
        <row r="43145">
          <cell r="S43145">
            <v>671986</v>
          </cell>
        </row>
        <row r="43146">
          <cell r="S43146">
            <v>984272</v>
          </cell>
        </row>
        <row r="43147">
          <cell r="S43147">
            <v>453929</v>
          </cell>
        </row>
        <row r="43148">
          <cell r="S43148">
            <v>1275000</v>
          </cell>
        </row>
        <row r="43149">
          <cell r="S43149">
            <v>501593</v>
          </cell>
        </row>
        <row r="43150">
          <cell r="S43150">
            <v>771050</v>
          </cell>
        </row>
        <row r="43151">
          <cell r="S43151">
            <v>961000</v>
          </cell>
        </row>
        <row r="43152">
          <cell r="S43152">
            <v>370000</v>
          </cell>
        </row>
        <row r="43153">
          <cell r="S43153">
            <v>992000</v>
          </cell>
        </row>
        <row r="43154">
          <cell r="S43154">
            <v>762435.76</v>
          </cell>
        </row>
        <row r="43155">
          <cell r="S43155">
            <v>100000</v>
          </cell>
        </row>
        <row r="43156">
          <cell r="S43156">
            <v>418986.68</v>
          </cell>
        </row>
        <row r="43157">
          <cell r="S43157">
            <v>1716000</v>
          </cell>
        </row>
        <row r="43158">
          <cell r="S43158">
            <v>843484</v>
          </cell>
        </row>
        <row r="43159">
          <cell r="S43159">
            <v>315500</v>
          </cell>
        </row>
        <row r="43160">
          <cell r="S43160">
            <v>650000</v>
          </cell>
        </row>
        <row r="43161">
          <cell r="S43161">
            <v>702692.48</v>
          </cell>
        </row>
        <row r="43162">
          <cell r="S43162">
            <v>873524.18</v>
          </cell>
        </row>
        <row r="43163">
          <cell r="S43163">
            <v>466604</v>
          </cell>
        </row>
        <row r="43164">
          <cell r="S43164">
            <v>778096</v>
          </cell>
        </row>
        <row r="43165">
          <cell r="S43165">
            <v>2625248</v>
          </cell>
        </row>
        <row r="43166">
          <cell r="S43166">
            <v>1002000</v>
          </cell>
        </row>
        <row r="43167">
          <cell r="S43167">
            <v>1221455</v>
          </cell>
        </row>
        <row r="43168">
          <cell r="S43168">
            <v>240582.46</v>
          </cell>
        </row>
        <row r="43169">
          <cell r="S43169">
            <v>940000</v>
          </cell>
        </row>
        <row r="43170">
          <cell r="S43170">
            <v>397815.3</v>
          </cell>
        </row>
        <row r="43171">
          <cell r="S43171">
            <v>917334</v>
          </cell>
        </row>
        <row r="43172">
          <cell r="S43172">
            <v>770694</v>
          </cell>
        </row>
        <row r="43173">
          <cell r="S43173">
            <v>972604</v>
          </cell>
        </row>
        <row r="43174">
          <cell r="S43174">
            <v>223201</v>
          </cell>
        </row>
        <row r="43175">
          <cell r="S43175">
            <v>419904</v>
          </cell>
        </row>
        <row r="43176">
          <cell r="S43176">
            <v>976279</v>
          </cell>
        </row>
        <row r="43177">
          <cell r="S43177">
            <v>569429</v>
          </cell>
          <cell r="BB43177" t="str">
            <v>Rød</v>
          </cell>
        </row>
        <row r="43178">
          <cell r="S43178">
            <v>93932.06</v>
          </cell>
        </row>
        <row r="43179">
          <cell r="S43179">
            <v>730451</v>
          </cell>
        </row>
        <row r="43180">
          <cell r="S43180">
            <v>116365.22</v>
          </cell>
        </row>
        <row r="43181">
          <cell r="S43181">
            <v>700142</v>
          </cell>
        </row>
        <row r="43182">
          <cell r="S43182">
            <v>187266</v>
          </cell>
        </row>
        <row r="43183">
          <cell r="S43183">
            <v>945854</v>
          </cell>
        </row>
        <row r="43184">
          <cell r="S43184">
            <v>489850</v>
          </cell>
        </row>
        <row r="43185">
          <cell r="S43185">
            <v>6750000</v>
          </cell>
        </row>
        <row r="43186">
          <cell r="S43186">
            <v>26187</v>
          </cell>
        </row>
        <row r="43187">
          <cell r="S43187">
            <v>407613.15</v>
          </cell>
        </row>
        <row r="43188">
          <cell r="S43188">
            <v>700000</v>
          </cell>
        </row>
        <row r="43189">
          <cell r="S43189">
            <v>572153.57999999996</v>
          </cell>
        </row>
        <row r="43190">
          <cell r="S43190">
            <v>1782000</v>
          </cell>
        </row>
        <row r="43191">
          <cell r="S43191">
            <v>649341.18999999994</v>
          </cell>
        </row>
        <row r="43192">
          <cell r="S43192">
            <v>980214</v>
          </cell>
        </row>
        <row r="43193">
          <cell r="S43193">
            <v>1458020</v>
          </cell>
        </row>
        <row r="43194">
          <cell r="S43194">
            <v>848199</v>
          </cell>
        </row>
        <row r="43195">
          <cell r="S43195">
            <v>679713.1</v>
          </cell>
        </row>
        <row r="43196">
          <cell r="S43196">
            <v>1257608</v>
          </cell>
        </row>
        <row r="43197">
          <cell r="S43197">
            <v>1123136.81</v>
          </cell>
        </row>
        <row r="43198">
          <cell r="S43198">
            <v>98374.34</v>
          </cell>
        </row>
        <row r="43199">
          <cell r="S43199">
            <v>844666.17</v>
          </cell>
        </row>
        <row r="43200">
          <cell r="S43200">
            <v>421648</v>
          </cell>
        </row>
        <row r="43201">
          <cell r="S43201">
            <v>779045</v>
          </cell>
        </row>
        <row r="43202">
          <cell r="S43202">
            <v>1800000</v>
          </cell>
        </row>
        <row r="43203">
          <cell r="S43203">
            <v>785707</v>
          </cell>
        </row>
        <row r="43204">
          <cell r="S43204">
            <v>301885</v>
          </cell>
        </row>
        <row r="43205">
          <cell r="S43205">
            <v>1991497</v>
          </cell>
        </row>
        <row r="43206">
          <cell r="S43206">
            <v>466442.87</v>
          </cell>
        </row>
        <row r="43207">
          <cell r="S43207">
            <v>1053648</v>
          </cell>
        </row>
        <row r="43208">
          <cell r="S43208">
            <v>356495</v>
          </cell>
        </row>
        <row r="43209">
          <cell r="S43209">
            <v>3846000</v>
          </cell>
        </row>
        <row r="43210">
          <cell r="S43210">
            <v>1848748.94</v>
          </cell>
        </row>
        <row r="43211">
          <cell r="S43211">
            <v>1275347</v>
          </cell>
        </row>
        <row r="43212">
          <cell r="S43212">
            <v>1401756</v>
          </cell>
        </row>
        <row r="43213">
          <cell r="S43213">
            <v>377745</v>
          </cell>
        </row>
        <row r="43214">
          <cell r="S43214">
            <v>2497500</v>
          </cell>
        </row>
        <row r="43215">
          <cell r="S43215">
            <v>1479350</v>
          </cell>
        </row>
        <row r="43216">
          <cell r="S43216">
            <v>966187.57</v>
          </cell>
        </row>
        <row r="43217">
          <cell r="S43217">
            <v>143044.78</v>
          </cell>
        </row>
        <row r="43218">
          <cell r="S43218">
            <v>547263.69999999995</v>
          </cell>
        </row>
        <row r="43219">
          <cell r="S43219">
            <v>248627.75</v>
          </cell>
        </row>
        <row r="43220">
          <cell r="S43220">
            <v>300647</v>
          </cell>
        </row>
        <row r="43221">
          <cell r="S43221">
            <v>657714</v>
          </cell>
        </row>
        <row r="43222">
          <cell r="S43222">
            <v>1325714</v>
          </cell>
        </row>
        <row r="43223">
          <cell r="S43223">
            <v>215049</v>
          </cell>
          <cell r="BB43223" t="str">
            <v>Gul</v>
          </cell>
        </row>
        <row r="43224">
          <cell r="S43224">
            <v>2139791.94</v>
          </cell>
        </row>
        <row r="43225">
          <cell r="S43225">
            <v>1661272</v>
          </cell>
        </row>
        <row r="43226">
          <cell r="S43226">
            <v>2735250.7</v>
          </cell>
          <cell r="BB43226" t="str">
            <v>Oransje</v>
          </cell>
        </row>
        <row r="43227">
          <cell r="S43227">
            <v>1233902</v>
          </cell>
        </row>
        <row r="43228">
          <cell r="S43228">
            <v>1375265</v>
          </cell>
        </row>
        <row r="43229">
          <cell r="S43229">
            <v>450000</v>
          </cell>
        </row>
        <row r="43230">
          <cell r="S43230">
            <v>1829885.48</v>
          </cell>
        </row>
        <row r="43231">
          <cell r="S43231">
            <v>928542</v>
          </cell>
        </row>
        <row r="43232">
          <cell r="S43232">
            <v>871356.04</v>
          </cell>
        </row>
        <row r="43233">
          <cell r="S43233">
            <v>842061</v>
          </cell>
        </row>
        <row r="43234">
          <cell r="S43234">
            <v>1184271.4099999999</v>
          </cell>
        </row>
        <row r="43235">
          <cell r="S43235">
            <v>1858668</v>
          </cell>
        </row>
        <row r="43236">
          <cell r="S43236">
            <v>1124287</v>
          </cell>
        </row>
        <row r="43237">
          <cell r="S43237">
            <v>144310.70000000001</v>
          </cell>
        </row>
        <row r="43238">
          <cell r="S43238">
            <v>988160</v>
          </cell>
        </row>
        <row r="43239">
          <cell r="S43239">
            <v>830243.96</v>
          </cell>
        </row>
        <row r="43240">
          <cell r="S43240">
            <v>800000</v>
          </cell>
        </row>
        <row r="43241">
          <cell r="S43241">
            <v>765989.81</v>
          </cell>
        </row>
        <row r="43242">
          <cell r="S43242">
            <v>1000000</v>
          </cell>
        </row>
        <row r="43243">
          <cell r="S43243">
            <v>999581.67</v>
          </cell>
        </row>
        <row r="43244">
          <cell r="S43244">
            <v>554188</v>
          </cell>
        </row>
        <row r="43245">
          <cell r="S43245">
            <v>577268</v>
          </cell>
        </row>
        <row r="43246">
          <cell r="S43246">
            <v>307596</v>
          </cell>
        </row>
        <row r="43247">
          <cell r="S43247">
            <v>467192</v>
          </cell>
          <cell r="BB43247" t="str">
            <v>Oransje</v>
          </cell>
        </row>
        <row r="43248">
          <cell r="S43248">
            <v>150580</v>
          </cell>
        </row>
        <row r="43249">
          <cell r="S43249">
            <v>774767</v>
          </cell>
        </row>
        <row r="43250">
          <cell r="S43250">
            <v>1149523.8600000001</v>
          </cell>
          <cell r="BB43250" t="str">
            <v>Grønn</v>
          </cell>
        </row>
        <row r="43251">
          <cell r="S43251">
            <v>432087</v>
          </cell>
        </row>
        <row r="43252">
          <cell r="S43252">
            <v>266408</v>
          </cell>
        </row>
        <row r="43253">
          <cell r="S43253">
            <v>1100000</v>
          </cell>
        </row>
        <row r="43254">
          <cell r="S43254">
            <v>1073372</v>
          </cell>
        </row>
        <row r="43255">
          <cell r="S43255">
            <v>-38</v>
          </cell>
        </row>
        <row r="43256">
          <cell r="S43256">
            <v>686372</v>
          </cell>
        </row>
        <row r="43257">
          <cell r="S43257">
            <v>-868.25</v>
          </cell>
        </row>
        <row r="43258">
          <cell r="S43258">
            <v>1159502</v>
          </cell>
        </row>
        <row r="43259">
          <cell r="S43259">
            <v>470959</v>
          </cell>
        </row>
        <row r="43260">
          <cell r="S43260">
            <v>180493</v>
          </cell>
        </row>
        <row r="43261">
          <cell r="S43261">
            <v>500000</v>
          </cell>
        </row>
        <row r="43262">
          <cell r="S43262">
            <v>535707</v>
          </cell>
          <cell r="BB43262" t="str">
            <v>Rød</v>
          </cell>
        </row>
        <row r="43263">
          <cell r="S43263">
            <v>841322</v>
          </cell>
        </row>
        <row r="43264">
          <cell r="S43264">
            <v>1551955</v>
          </cell>
        </row>
        <row r="43265">
          <cell r="S43265">
            <v>2760000</v>
          </cell>
        </row>
        <row r="43266">
          <cell r="S43266">
            <v>844385.25</v>
          </cell>
        </row>
        <row r="43267">
          <cell r="S43267">
            <v>2256965</v>
          </cell>
          <cell r="BB43267" t="str">
            <v>Oransje</v>
          </cell>
        </row>
        <row r="43268">
          <cell r="S43268">
            <v>803800</v>
          </cell>
        </row>
        <row r="43269">
          <cell r="S43269">
            <v>491624.55</v>
          </cell>
        </row>
        <row r="43270">
          <cell r="S43270">
            <v>159251.17000000001</v>
          </cell>
        </row>
        <row r="43271">
          <cell r="S43271">
            <v>958871</v>
          </cell>
        </row>
        <row r="43272">
          <cell r="S43272">
            <v>161076.07</v>
          </cell>
        </row>
        <row r="43273">
          <cell r="S43273">
            <v>685269</v>
          </cell>
        </row>
        <row r="43274">
          <cell r="S43274">
            <v>152120</v>
          </cell>
        </row>
        <row r="43275">
          <cell r="S43275">
            <v>735219.51</v>
          </cell>
        </row>
        <row r="43276">
          <cell r="S43276">
            <v>466940.9</v>
          </cell>
        </row>
        <row r="43277">
          <cell r="S43277">
            <v>768669.38</v>
          </cell>
        </row>
        <row r="43278">
          <cell r="S43278">
            <v>1051930</v>
          </cell>
        </row>
        <row r="43279">
          <cell r="S43279">
            <v>780080.12</v>
          </cell>
        </row>
        <row r="43280">
          <cell r="S43280">
            <v>276106.73</v>
          </cell>
          <cell r="BB43280" t="str">
            <v>Rød</v>
          </cell>
        </row>
        <row r="43281">
          <cell r="S43281">
            <v>1727350</v>
          </cell>
        </row>
        <row r="43282">
          <cell r="S43282">
            <v>1245999.1499999999</v>
          </cell>
        </row>
        <row r="43283">
          <cell r="S43283">
            <v>1150933</v>
          </cell>
        </row>
        <row r="43284">
          <cell r="S43284">
            <v>976579</v>
          </cell>
          <cell r="BB43284" t="str">
            <v>Grønn</v>
          </cell>
        </row>
        <row r="43285">
          <cell r="S43285">
            <v>479273</v>
          </cell>
        </row>
        <row r="43286">
          <cell r="S43286">
            <v>550000</v>
          </cell>
        </row>
        <row r="43287">
          <cell r="S43287">
            <v>968212.78</v>
          </cell>
          <cell r="BB43287" t="str">
            <v>Oransje</v>
          </cell>
        </row>
        <row r="43288">
          <cell r="S43288">
            <v>500000</v>
          </cell>
        </row>
        <row r="43289">
          <cell r="S43289">
            <v>1200000</v>
          </cell>
        </row>
        <row r="43290">
          <cell r="S43290">
            <v>1500000</v>
          </cell>
        </row>
        <row r="43291">
          <cell r="S43291">
            <v>330000</v>
          </cell>
        </row>
        <row r="43292">
          <cell r="S43292">
            <v>90000</v>
          </cell>
        </row>
        <row r="43293">
          <cell r="S43293">
            <v>1240794.8999999999</v>
          </cell>
        </row>
        <row r="43294">
          <cell r="S43294">
            <v>903707.47</v>
          </cell>
        </row>
        <row r="43295">
          <cell r="S43295">
            <v>1273205</v>
          </cell>
        </row>
        <row r="43296">
          <cell r="S43296">
            <v>880601</v>
          </cell>
        </row>
        <row r="43297">
          <cell r="S43297">
            <v>595000</v>
          </cell>
        </row>
        <row r="43298">
          <cell r="S43298">
            <v>759672</v>
          </cell>
        </row>
        <row r="43299">
          <cell r="S43299">
            <v>1024709</v>
          </cell>
        </row>
        <row r="43300">
          <cell r="S43300">
            <v>983468</v>
          </cell>
        </row>
        <row r="43301">
          <cell r="S43301">
            <v>1218000</v>
          </cell>
        </row>
        <row r="43302">
          <cell r="S43302">
            <v>399537.34</v>
          </cell>
        </row>
        <row r="43303">
          <cell r="S43303">
            <v>199999.58</v>
          </cell>
        </row>
        <row r="43304">
          <cell r="S43304">
            <v>725000</v>
          </cell>
        </row>
        <row r="43305">
          <cell r="S43305">
            <v>780376.08</v>
          </cell>
        </row>
        <row r="43306">
          <cell r="S43306">
            <v>951326</v>
          </cell>
          <cell r="BB43306" t="str">
            <v>Gul</v>
          </cell>
        </row>
        <row r="43307">
          <cell r="S43307">
            <v>1896000</v>
          </cell>
        </row>
        <row r="43308">
          <cell r="S43308">
            <v>600049.26</v>
          </cell>
        </row>
        <row r="43309">
          <cell r="S43309">
            <v>600000</v>
          </cell>
          <cell r="BB43309" t="str">
            <v>Rød</v>
          </cell>
        </row>
        <row r="43310">
          <cell r="S43310">
            <v>482352.05</v>
          </cell>
        </row>
        <row r="43311">
          <cell r="S43311">
            <v>1149387.25</v>
          </cell>
        </row>
        <row r="43312">
          <cell r="S43312">
            <v>2367373.84</v>
          </cell>
          <cell r="BB43312" t="str">
            <v>Rød</v>
          </cell>
        </row>
        <row r="43313">
          <cell r="S43313">
            <v>3087401</v>
          </cell>
        </row>
        <row r="43314">
          <cell r="S43314">
            <v>403332</v>
          </cell>
        </row>
        <row r="43315">
          <cell r="S43315">
            <v>678981</v>
          </cell>
        </row>
        <row r="43316">
          <cell r="S43316">
            <v>40467.800000000003</v>
          </cell>
        </row>
        <row r="43317">
          <cell r="S43317">
            <v>-0.61</v>
          </cell>
        </row>
        <row r="43318">
          <cell r="S43318">
            <v>394745</v>
          </cell>
        </row>
        <row r="43319">
          <cell r="S43319">
            <v>537309</v>
          </cell>
        </row>
        <row r="43320">
          <cell r="S43320">
            <v>820903.54</v>
          </cell>
        </row>
        <row r="43321">
          <cell r="S43321">
            <v>489579</v>
          </cell>
        </row>
        <row r="43322">
          <cell r="S43322">
            <v>798955</v>
          </cell>
        </row>
        <row r="43323">
          <cell r="S43323">
            <v>1113639</v>
          </cell>
        </row>
        <row r="43324">
          <cell r="S43324">
            <v>270104.8</v>
          </cell>
        </row>
        <row r="43325">
          <cell r="S43325">
            <v>1650000</v>
          </cell>
        </row>
        <row r="43326">
          <cell r="S43326">
            <v>745167</v>
          </cell>
        </row>
        <row r="43327">
          <cell r="S43327">
            <v>820246</v>
          </cell>
        </row>
        <row r="43328">
          <cell r="S43328">
            <v>84732.88</v>
          </cell>
        </row>
        <row r="43329">
          <cell r="S43329">
            <v>278242.01</v>
          </cell>
        </row>
        <row r="43330">
          <cell r="S43330">
            <v>2000000</v>
          </cell>
        </row>
        <row r="43331">
          <cell r="S43331">
            <v>324741.21999999997</v>
          </cell>
        </row>
        <row r="43332">
          <cell r="S43332">
            <v>999999.92</v>
          </cell>
        </row>
        <row r="43333">
          <cell r="S43333">
            <v>1099850</v>
          </cell>
        </row>
        <row r="43334">
          <cell r="S43334">
            <v>556051</v>
          </cell>
        </row>
        <row r="43335">
          <cell r="S43335">
            <v>3738000</v>
          </cell>
        </row>
        <row r="43336">
          <cell r="S43336">
            <v>2341263</v>
          </cell>
        </row>
        <row r="43337">
          <cell r="S43337">
            <v>552233</v>
          </cell>
        </row>
        <row r="43338">
          <cell r="S43338">
            <v>850000</v>
          </cell>
        </row>
        <row r="43339">
          <cell r="S43339">
            <v>2979987.39</v>
          </cell>
        </row>
        <row r="43340">
          <cell r="S43340">
            <v>2166500</v>
          </cell>
        </row>
        <row r="43341">
          <cell r="S43341">
            <v>212409.46</v>
          </cell>
        </row>
        <row r="43342">
          <cell r="S43342">
            <v>1275692</v>
          </cell>
        </row>
        <row r="43343">
          <cell r="S43343">
            <v>1227010.5</v>
          </cell>
        </row>
        <row r="43344">
          <cell r="S43344">
            <v>921363</v>
          </cell>
          <cell r="BB43344" t="str">
            <v>Lys grønn</v>
          </cell>
        </row>
        <row r="43345">
          <cell r="S43345">
            <v>307461</v>
          </cell>
        </row>
        <row r="43346">
          <cell r="S43346">
            <v>700000</v>
          </cell>
        </row>
        <row r="43347">
          <cell r="S43347">
            <v>1592135.01</v>
          </cell>
          <cell r="BB43347" t="str">
            <v>Gul</v>
          </cell>
        </row>
        <row r="43348">
          <cell r="S43348">
            <v>773166.59</v>
          </cell>
        </row>
        <row r="43349">
          <cell r="S43349">
            <v>426117</v>
          </cell>
        </row>
        <row r="43350">
          <cell r="S43350">
            <v>3091076.5</v>
          </cell>
        </row>
        <row r="43351">
          <cell r="S43351">
            <v>489400</v>
          </cell>
        </row>
        <row r="43352">
          <cell r="S43352">
            <v>789696.54</v>
          </cell>
        </row>
        <row r="43353">
          <cell r="S43353">
            <v>498883</v>
          </cell>
          <cell r="BB43353" t="str">
            <v>Rød</v>
          </cell>
        </row>
        <row r="43354">
          <cell r="S43354">
            <v>813396</v>
          </cell>
        </row>
        <row r="43355">
          <cell r="S43355">
            <v>1461168</v>
          </cell>
        </row>
        <row r="43356">
          <cell r="S43356">
            <v>848583</v>
          </cell>
        </row>
        <row r="43357">
          <cell r="S43357">
            <v>1198000</v>
          </cell>
        </row>
        <row r="43358">
          <cell r="S43358">
            <v>109239.17</v>
          </cell>
        </row>
        <row r="43359">
          <cell r="S43359">
            <v>1026186</v>
          </cell>
        </row>
        <row r="43360">
          <cell r="S43360">
            <v>1455341</v>
          </cell>
        </row>
        <row r="43361">
          <cell r="S43361">
            <v>554772</v>
          </cell>
        </row>
        <row r="43362">
          <cell r="S43362">
            <v>684904.53</v>
          </cell>
        </row>
        <row r="43363">
          <cell r="S43363">
            <v>360368.77</v>
          </cell>
        </row>
        <row r="43364">
          <cell r="S43364">
            <v>10000</v>
          </cell>
        </row>
        <row r="43365">
          <cell r="S43365">
            <v>756000</v>
          </cell>
        </row>
        <row r="43366">
          <cell r="S43366">
            <v>1065424</v>
          </cell>
        </row>
        <row r="43367">
          <cell r="S43367">
            <v>570015</v>
          </cell>
        </row>
        <row r="43368">
          <cell r="S43368">
            <v>1728000</v>
          </cell>
          <cell r="BB43368" t="str">
            <v>Oransje</v>
          </cell>
        </row>
        <row r="43369">
          <cell r="S43369">
            <v>966389.3</v>
          </cell>
        </row>
        <row r="43370">
          <cell r="S43370">
            <v>1719519.77</v>
          </cell>
        </row>
        <row r="43371">
          <cell r="S43371">
            <v>1668000</v>
          </cell>
        </row>
        <row r="43372">
          <cell r="S43372">
            <v>1337901.6499999999</v>
          </cell>
        </row>
        <row r="43373">
          <cell r="S43373">
            <v>865000</v>
          </cell>
        </row>
        <row r="43374">
          <cell r="S43374">
            <v>1744615.66</v>
          </cell>
        </row>
        <row r="43375">
          <cell r="S43375">
            <v>908156</v>
          </cell>
        </row>
        <row r="43376">
          <cell r="S43376">
            <v>608997</v>
          </cell>
        </row>
        <row r="43377">
          <cell r="S43377">
            <v>377983</v>
          </cell>
        </row>
        <row r="43378">
          <cell r="S43378">
            <v>492962.7</v>
          </cell>
        </row>
        <row r="43379">
          <cell r="S43379">
            <v>624638.14</v>
          </cell>
        </row>
        <row r="43380">
          <cell r="S43380">
            <v>480230.46</v>
          </cell>
        </row>
        <row r="43381">
          <cell r="S43381">
            <v>263898.8</v>
          </cell>
        </row>
        <row r="43382">
          <cell r="S43382">
            <v>611811</v>
          </cell>
          <cell r="BB43382" t="str">
            <v>Rød</v>
          </cell>
        </row>
        <row r="43383">
          <cell r="S43383">
            <v>1730000</v>
          </cell>
          <cell r="BB43383" t="str">
            <v>Oransje</v>
          </cell>
        </row>
        <row r="43384">
          <cell r="S43384">
            <v>309467.5</v>
          </cell>
        </row>
        <row r="43385">
          <cell r="S43385">
            <v>1000000</v>
          </cell>
        </row>
        <row r="43386">
          <cell r="S43386">
            <v>136705.01999999999</v>
          </cell>
        </row>
        <row r="43387">
          <cell r="S43387">
            <v>2495</v>
          </cell>
        </row>
        <row r="43388">
          <cell r="S43388">
            <v>359694.5</v>
          </cell>
        </row>
        <row r="43389">
          <cell r="S43389">
            <v>160000</v>
          </cell>
        </row>
        <row r="43390">
          <cell r="S43390">
            <v>1000000</v>
          </cell>
        </row>
        <row r="43391">
          <cell r="S43391">
            <v>920934.24</v>
          </cell>
        </row>
        <row r="43392">
          <cell r="S43392">
            <v>1185000</v>
          </cell>
          <cell r="BB43392" t="str">
            <v>Rød</v>
          </cell>
        </row>
        <row r="43393">
          <cell r="S43393">
            <v>1107622</v>
          </cell>
        </row>
        <row r="43394">
          <cell r="S43394">
            <v>872187</v>
          </cell>
        </row>
        <row r="43395">
          <cell r="S43395">
            <v>732109</v>
          </cell>
        </row>
        <row r="43396">
          <cell r="S43396">
            <v>676785</v>
          </cell>
        </row>
        <row r="43397">
          <cell r="S43397">
            <v>591642</v>
          </cell>
        </row>
        <row r="43398">
          <cell r="S43398">
            <v>1917226</v>
          </cell>
        </row>
        <row r="43399">
          <cell r="S43399">
            <v>492549.27</v>
          </cell>
        </row>
        <row r="43400">
          <cell r="S43400">
            <v>2400040</v>
          </cell>
        </row>
        <row r="43401">
          <cell r="S43401">
            <v>1419974.77</v>
          </cell>
        </row>
        <row r="43402">
          <cell r="S43402">
            <v>377890</v>
          </cell>
        </row>
        <row r="43403">
          <cell r="S43403">
            <v>740000</v>
          </cell>
        </row>
        <row r="43404">
          <cell r="S43404">
            <v>341564</v>
          </cell>
        </row>
        <row r="43405">
          <cell r="S43405">
            <v>539421</v>
          </cell>
        </row>
        <row r="43406">
          <cell r="S43406">
            <v>1016966</v>
          </cell>
        </row>
        <row r="43407">
          <cell r="S43407">
            <v>2299603</v>
          </cell>
          <cell r="BB43407" t="str">
            <v>Oransje</v>
          </cell>
        </row>
        <row r="43408">
          <cell r="S43408">
            <v>2702045.14</v>
          </cell>
        </row>
        <row r="43409">
          <cell r="S43409">
            <v>628376</v>
          </cell>
          <cell r="BB43409" t="str">
            <v>Lys grønn</v>
          </cell>
        </row>
        <row r="43410">
          <cell r="S43410">
            <v>808338</v>
          </cell>
        </row>
        <row r="43411">
          <cell r="S43411">
            <v>310364</v>
          </cell>
        </row>
        <row r="43412">
          <cell r="S43412">
            <v>625461</v>
          </cell>
        </row>
        <row r="43413">
          <cell r="S43413">
            <v>1263055</v>
          </cell>
        </row>
        <row r="43414">
          <cell r="S43414">
            <v>2038951</v>
          </cell>
        </row>
        <row r="43415">
          <cell r="S43415">
            <v>472639</v>
          </cell>
          <cell r="BB43415" t="str">
            <v>Oransje</v>
          </cell>
        </row>
        <row r="43416">
          <cell r="S43416">
            <v>498504</v>
          </cell>
        </row>
        <row r="43417">
          <cell r="S43417">
            <v>620786</v>
          </cell>
          <cell r="BB43417" t="str">
            <v>Oransje</v>
          </cell>
        </row>
        <row r="43418">
          <cell r="S43418">
            <v>165912</v>
          </cell>
        </row>
        <row r="43419">
          <cell r="S43419">
            <v>991719</v>
          </cell>
        </row>
        <row r="43420">
          <cell r="S43420">
            <v>773869</v>
          </cell>
        </row>
        <row r="43421">
          <cell r="S43421">
            <v>247949</v>
          </cell>
        </row>
        <row r="43422">
          <cell r="S43422">
            <v>1185626.05</v>
          </cell>
        </row>
        <row r="43423">
          <cell r="S43423">
            <v>1638000</v>
          </cell>
        </row>
        <row r="43424">
          <cell r="S43424">
            <v>1196792</v>
          </cell>
        </row>
        <row r="43425">
          <cell r="S43425">
            <v>189690.77</v>
          </cell>
        </row>
        <row r="43426">
          <cell r="S43426">
            <v>960000</v>
          </cell>
        </row>
        <row r="43427">
          <cell r="S43427">
            <v>872841</v>
          </cell>
          <cell r="BB43427" t="str">
            <v>Rød</v>
          </cell>
        </row>
        <row r="43428">
          <cell r="S43428">
            <v>1326798</v>
          </cell>
        </row>
        <row r="43429">
          <cell r="S43429">
            <v>575817.79</v>
          </cell>
        </row>
        <row r="43430">
          <cell r="S43430">
            <v>1375515</v>
          </cell>
        </row>
        <row r="43431">
          <cell r="S43431">
            <v>756019</v>
          </cell>
        </row>
        <row r="43432">
          <cell r="S43432">
            <v>674879.26</v>
          </cell>
        </row>
        <row r="43433">
          <cell r="S43433">
            <v>1235479.49</v>
          </cell>
        </row>
        <row r="43434">
          <cell r="S43434">
            <v>1300000</v>
          </cell>
        </row>
        <row r="43435">
          <cell r="S43435">
            <v>696559</v>
          </cell>
        </row>
        <row r="43436">
          <cell r="S43436">
            <v>767647.32</v>
          </cell>
        </row>
        <row r="43437">
          <cell r="S43437">
            <v>1500000</v>
          </cell>
        </row>
        <row r="43438">
          <cell r="S43438">
            <v>817211</v>
          </cell>
        </row>
        <row r="43439">
          <cell r="S43439">
            <v>16571</v>
          </cell>
        </row>
        <row r="43440">
          <cell r="S43440">
            <v>1009447</v>
          </cell>
          <cell r="BB43440" t="str">
            <v>Lys grønn</v>
          </cell>
        </row>
        <row r="43441">
          <cell r="S43441">
            <v>3362000</v>
          </cell>
        </row>
        <row r="43442">
          <cell r="S43442">
            <v>482789</v>
          </cell>
        </row>
        <row r="43443">
          <cell r="S43443">
            <v>507578</v>
          </cell>
        </row>
        <row r="43444">
          <cell r="S43444">
            <v>689061.7</v>
          </cell>
        </row>
        <row r="43445">
          <cell r="S43445">
            <v>714267</v>
          </cell>
        </row>
        <row r="43446">
          <cell r="S43446">
            <v>373124.95</v>
          </cell>
        </row>
        <row r="43447">
          <cell r="S43447">
            <v>568026</v>
          </cell>
        </row>
        <row r="43448">
          <cell r="S43448">
            <v>1114714.81</v>
          </cell>
        </row>
        <row r="43449">
          <cell r="S43449">
            <v>1752000</v>
          </cell>
        </row>
        <row r="43450">
          <cell r="S43450">
            <v>1631177.97</v>
          </cell>
        </row>
        <row r="43451">
          <cell r="S43451">
            <v>881956.26</v>
          </cell>
        </row>
        <row r="43452">
          <cell r="S43452">
            <v>314280</v>
          </cell>
        </row>
        <row r="43453">
          <cell r="S43453">
            <v>359681.59</v>
          </cell>
        </row>
        <row r="43454">
          <cell r="S43454">
            <v>1071616</v>
          </cell>
        </row>
        <row r="43455">
          <cell r="S43455">
            <v>327446</v>
          </cell>
        </row>
        <row r="43456">
          <cell r="S43456">
            <v>782757.79</v>
          </cell>
        </row>
        <row r="43457">
          <cell r="S43457">
            <v>700890</v>
          </cell>
          <cell r="BB43457" t="str">
            <v>Oransje</v>
          </cell>
        </row>
        <row r="43458">
          <cell r="S43458">
            <v>609120</v>
          </cell>
        </row>
        <row r="43459">
          <cell r="S43459">
            <v>677424.27</v>
          </cell>
        </row>
        <row r="43460">
          <cell r="S43460">
            <v>800000</v>
          </cell>
        </row>
        <row r="43461">
          <cell r="S43461">
            <v>736974.29</v>
          </cell>
        </row>
        <row r="43462">
          <cell r="S43462">
            <v>491999.85</v>
          </cell>
        </row>
        <row r="43463">
          <cell r="S43463">
            <v>374000</v>
          </cell>
        </row>
        <row r="43464">
          <cell r="S43464">
            <v>16534.599999999999</v>
          </cell>
        </row>
        <row r="43465">
          <cell r="S43465">
            <v>1200532.07</v>
          </cell>
        </row>
        <row r="43466">
          <cell r="S43466">
            <v>782237</v>
          </cell>
        </row>
        <row r="43467">
          <cell r="S43467">
            <v>1698000</v>
          </cell>
        </row>
        <row r="43468">
          <cell r="S43468">
            <v>566724.56999999995</v>
          </cell>
          <cell r="BB43468" t="str">
            <v>Grønn</v>
          </cell>
        </row>
        <row r="43469">
          <cell r="S43469">
            <v>2679053.9</v>
          </cell>
        </row>
        <row r="43470">
          <cell r="S43470">
            <v>479000</v>
          </cell>
        </row>
        <row r="43471">
          <cell r="S43471">
            <v>960203.75</v>
          </cell>
        </row>
        <row r="43472">
          <cell r="S43472">
            <v>610641</v>
          </cell>
        </row>
        <row r="43473">
          <cell r="S43473">
            <v>904951</v>
          </cell>
          <cell r="BB43473" t="str">
            <v>Grønn</v>
          </cell>
        </row>
        <row r="43474">
          <cell r="S43474">
            <v>1176248</v>
          </cell>
        </row>
        <row r="43475">
          <cell r="S43475">
            <v>1419625.3</v>
          </cell>
        </row>
        <row r="43476">
          <cell r="S43476">
            <v>324995</v>
          </cell>
        </row>
        <row r="43477">
          <cell r="S43477">
            <v>1317902</v>
          </cell>
        </row>
        <row r="43478">
          <cell r="S43478">
            <v>950725.37</v>
          </cell>
        </row>
        <row r="43479">
          <cell r="S43479">
            <v>801499.83</v>
          </cell>
        </row>
        <row r="43480">
          <cell r="S43480">
            <v>420910.6</v>
          </cell>
        </row>
        <row r="43481">
          <cell r="S43481">
            <v>2448000</v>
          </cell>
        </row>
        <row r="43482">
          <cell r="S43482">
            <v>386826</v>
          </cell>
        </row>
        <row r="43483">
          <cell r="S43483">
            <v>181860</v>
          </cell>
        </row>
        <row r="43484">
          <cell r="S43484">
            <v>270750</v>
          </cell>
        </row>
        <row r="43485">
          <cell r="S43485">
            <v>815925</v>
          </cell>
        </row>
        <row r="43486">
          <cell r="S43486">
            <v>192098.46</v>
          </cell>
        </row>
        <row r="43487">
          <cell r="S43487">
            <v>459484</v>
          </cell>
        </row>
        <row r="43488">
          <cell r="S43488">
            <v>420000</v>
          </cell>
        </row>
        <row r="43489">
          <cell r="S43489">
            <v>1008302</v>
          </cell>
          <cell r="BB43489" t="str">
            <v>Oransje</v>
          </cell>
        </row>
        <row r="43490">
          <cell r="S43490">
            <v>497003.55</v>
          </cell>
        </row>
        <row r="43491">
          <cell r="S43491">
            <v>422490.64</v>
          </cell>
        </row>
        <row r="43492">
          <cell r="S43492">
            <v>995000</v>
          </cell>
        </row>
        <row r="43493">
          <cell r="S43493">
            <v>1254258.31</v>
          </cell>
        </row>
        <row r="43494">
          <cell r="S43494">
            <v>459688.35</v>
          </cell>
        </row>
        <row r="43495">
          <cell r="S43495">
            <v>305662</v>
          </cell>
        </row>
        <row r="43496">
          <cell r="S43496">
            <v>422012</v>
          </cell>
        </row>
        <row r="43497">
          <cell r="S43497">
            <v>774839</v>
          </cell>
        </row>
        <row r="43498">
          <cell r="S43498">
            <v>933107.42</v>
          </cell>
        </row>
        <row r="43499">
          <cell r="S43499">
            <v>95159.92</v>
          </cell>
        </row>
        <row r="43500">
          <cell r="S43500">
            <v>2718112</v>
          </cell>
        </row>
        <row r="43501">
          <cell r="S43501">
            <v>-40.369999999999997</v>
          </cell>
        </row>
        <row r="43502">
          <cell r="S43502">
            <v>727954.08</v>
          </cell>
        </row>
        <row r="43503">
          <cell r="S43503">
            <v>900000</v>
          </cell>
        </row>
        <row r="43504">
          <cell r="S43504">
            <v>771206</v>
          </cell>
        </row>
        <row r="43505">
          <cell r="S43505">
            <v>199894</v>
          </cell>
        </row>
        <row r="43506">
          <cell r="S43506">
            <v>3132605</v>
          </cell>
        </row>
        <row r="43507">
          <cell r="S43507">
            <v>930651</v>
          </cell>
        </row>
        <row r="43508">
          <cell r="S43508">
            <v>411736</v>
          </cell>
        </row>
        <row r="43509">
          <cell r="S43509">
            <v>760656.85</v>
          </cell>
        </row>
        <row r="43510">
          <cell r="S43510">
            <v>417035</v>
          </cell>
        </row>
        <row r="43511">
          <cell r="S43511">
            <v>828298</v>
          </cell>
        </row>
        <row r="43512">
          <cell r="S43512">
            <v>299803</v>
          </cell>
        </row>
        <row r="43513">
          <cell r="S43513">
            <v>658478</v>
          </cell>
        </row>
        <row r="43514">
          <cell r="S43514">
            <v>1189893.67</v>
          </cell>
        </row>
        <row r="43515">
          <cell r="S43515">
            <v>936000</v>
          </cell>
        </row>
        <row r="43516">
          <cell r="S43516">
            <v>399999.13</v>
          </cell>
        </row>
        <row r="43517">
          <cell r="S43517">
            <v>417148.88</v>
          </cell>
        </row>
        <row r="43518">
          <cell r="S43518">
            <v>2400000</v>
          </cell>
        </row>
        <row r="43519">
          <cell r="S43519">
            <v>615371</v>
          </cell>
        </row>
        <row r="43520">
          <cell r="S43520">
            <v>605650</v>
          </cell>
        </row>
        <row r="43521">
          <cell r="S43521">
            <v>344840.02</v>
          </cell>
        </row>
        <row r="43522">
          <cell r="S43522">
            <v>999847</v>
          </cell>
        </row>
        <row r="43523">
          <cell r="S43523">
            <v>23459.200000000001</v>
          </cell>
        </row>
        <row r="43524">
          <cell r="S43524">
            <v>912043.91</v>
          </cell>
        </row>
        <row r="43525">
          <cell r="S43525">
            <v>776184.6</v>
          </cell>
        </row>
        <row r="43526">
          <cell r="S43526">
            <v>608082</v>
          </cell>
        </row>
        <row r="43527">
          <cell r="S43527">
            <v>1125000</v>
          </cell>
        </row>
        <row r="43528">
          <cell r="S43528">
            <v>313020</v>
          </cell>
        </row>
        <row r="43529">
          <cell r="S43529">
            <v>756989</v>
          </cell>
        </row>
        <row r="43530">
          <cell r="S43530">
            <v>1850393</v>
          </cell>
          <cell r="BB43530" t="str">
            <v>Gul</v>
          </cell>
        </row>
        <row r="43531">
          <cell r="S43531">
            <v>587655</v>
          </cell>
        </row>
        <row r="43532">
          <cell r="S43532">
            <v>772191</v>
          </cell>
          <cell r="BB43532" t="str">
            <v>Gul</v>
          </cell>
        </row>
        <row r="43533">
          <cell r="S43533">
            <v>1382673</v>
          </cell>
        </row>
        <row r="43534">
          <cell r="S43534">
            <v>496615</v>
          </cell>
        </row>
        <row r="43535">
          <cell r="S43535">
            <v>413094</v>
          </cell>
        </row>
        <row r="43536">
          <cell r="S43536">
            <v>263848</v>
          </cell>
        </row>
        <row r="43537">
          <cell r="S43537">
            <v>624407.24</v>
          </cell>
        </row>
        <row r="43538">
          <cell r="S43538">
            <v>2508667</v>
          </cell>
        </row>
        <row r="43539">
          <cell r="S43539">
            <v>849424.99</v>
          </cell>
        </row>
        <row r="43540">
          <cell r="S43540">
            <v>549388</v>
          </cell>
        </row>
        <row r="43541">
          <cell r="S43541">
            <v>1647888.62</v>
          </cell>
          <cell r="BB43541" t="str">
            <v>Grønn</v>
          </cell>
        </row>
        <row r="43542">
          <cell r="S43542">
            <v>3486102</v>
          </cell>
        </row>
        <row r="43543">
          <cell r="S43543">
            <v>329023.24</v>
          </cell>
        </row>
        <row r="43544">
          <cell r="S43544">
            <v>684033</v>
          </cell>
        </row>
        <row r="43545">
          <cell r="S43545">
            <v>608966</v>
          </cell>
        </row>
        <row r="43546">
          <cell r="S43546">
            <v>89882.51</v>
          </cell>
        </row>
        <row r="43547">
          <cell r="S43547">
            <v>485673</v>
          </cell>
        </row>
        <row r="43548">
          <cell r="S43548">
            <v>560000</v>
          </cell>
        </row>
        <row r="43549">
          <cell r="S43549">
            <v>209881</v>
          </cell>
        </row>
        <row r="43550">
          <cell r="S43550">
            <v>628514</v>
          </cell>
        </row>
        <row r="43551">
          <cell r="S43551">
            <v>1266000</v>
          </cell>
        </row>
        <row r="43552">
          <cell r="S43552">
            <v>987900</v>
          </cell>
          <cell r="BB43552" t="str">
            <v>Gul</v>
          </cell>
        </row>
        <row r="43553">
          <cell r="S43553">
            <v>487646.16</v>
          </cell>
        </row>
        <row r="43554">
          <cell r="S43554">
            <v>100000</v>
          </cell>
        </row>
        <row r="43555">
          <cell r="S43555">
            <v>1087356</v>
          </cell>
        </row>
        <row r="43556">
          <cell r="S43556">
            <v>569544</v>
          </cell>
        </row>
        <row r="43557">
          <cell r="S43557">
            <v>489805</v>
          </cell>
        </row>
        <row r="43558">
          <cell r="S43558">
            <v>119000</v>
          </cell>
        </row>
        <row r="43559">
          <cell r="S43559">
            <v>935549</v>
          </cell>
        </row>
        <row r="43560">
          <cell r="S43560">
            <v>812929</v>
          </cell>
        </row>
        <row r="43561">
          <cell r="S43561">
            <v>652291</v>
          </cell>
        </row>
        <row r="43562">
          <cell r="S43562">
            <v>600000</v>
          </cell>
        </row>
        <row r="43563">
          <cell r="S43563">
            <v>650396</v>
          </cell>
        </row>
        <row r="43564">
          <cell r="S43564">
            <v>2411386</v>
          </cell>
        </row>
        <row r="43565">
          <cell r="S43565">
            <v>1261706.17</v>
          </cell>
        </row>
        <row r="43566">
          <cell r="S43566">
            <v>382137.02</v>
          </cell>
        </row>
        <row r="43567">
          <cell r="S43567">
            <v>1624465</v>
          </cell>
        </row>
        <row r="43568">
          <cell r="S43568">
            <v>1547659</v>
          </cell>
        </row>
        <row r="43569">
          <cell r="S43569">
            <v>870698</v>
          </cell>
        </row>
        <row r="43570">
          <cell r="S43570">
            <v>960050</v>
          </cell>
        </row>
        <row r="43571">
          <cell r="S43571">
            <v>286331</v>
          </cell>
        </row>
        <row r="43572">
          <cell r="S43572">
            <v>723465</v>
          </cell>
        </row>
        <row r="43573">
          <cell r="S43573">
            <v>1000000</v>
          </cell>
        </row>
        <row r="43574">
          <cell r="S43574">
            <v>847053</v>
          </cell>
        </row>
        <row r="43575">
          <cell r="S43575">
            <v>152965</v>
          </cell>
        </row>
        <row r="43576">
          <cell r="S43576">
            <v>472139</v>
          </cell>
        </row>
        <row r="43577">
          <cell r="S43577">
            <v>2710530</v>
          </cell>
        </row>
        <row r="43578">
          <cell r="S43578">
            <v>349644.54</v>
          </cell>
        </row>
        <row r="43579">
          <cell r="S43579">
            <v>509823</v>
          </cell>
        </row>
        <row r="43580">
          <cell r="S43580">
            <v>379884.99</v>
          </cell>
        </row>
        <row r="43581">
          <cell r="S43581">
            <v>1059646</v>
          </cell>
        </row>
        <row r="43582">
          <cell r="S43582">
            <v>1083944.77</v>
          </cell>
        </row>
        <row r="43583">
          <cell r="S43583">
            <v>314664.09999999998</v>
          </cell>
        </row>
        <row r="43584">
          <cell r="S43584">
            <v>39511.43</v>
          </cell>
        </row>
        <row r="43585">
          <cell r="S43585">
            <v>1499499.73</v>
          </cell>
        </row>
        <row r="43586">
          <cell r="S43586">
            <v>825741</v>
          </cell>
        </row>
        <row r="43587">
          <cell r="S43587">
            <v>745579</v>
          </cell>
        </row>
        <row r="43588">
          <cell r="S43588">
            <v>760070</v>
          </cell>
        </row>
        <row r="43589">
          <cell r="S43589">
            <v>2056009.04</v>
          </cell>
          <cell r="BB43589" t="str">
            <v>Grønn</v>
          </cell>
        </row>
        <row r="43590">
          <cell r="S43590">
            <v>515334.35</v>
          </cell>
          <cell r="BB43590" t="str">
            <v>Rød</v>
          </cell>
        </row>
        <row r="43591">
          <cell r="S43591">
            <v>272018</v>
          </cell>
        </row>
        <row r="43592">
          <cell r="S43592">
            <v>371160.25</v>
          </cell>
        </row>
        <row r="43593">
          <cell r="S43593">
            <v>1200000</v>
          </cell>
        </row>
        <row r="43594">
          <cell r="S43594">
            <v>1620981</v>
          </cell>
        </row>
        <row r="43595">
          <cell r="S43595">
            <v>2391600</v>
          </cell>
        </row>
        <row r="43596">
          <cell r="S43596">
            <v>912076</v>
          </cell>
        </row>
        <row r="43597">
          <cell r="S43597">
            <v>577743</v>
          </cell>
        </row>
        <row r="43598">
          <cell r="S43598">
            <v>617827</v>
          </cell>
        </row>
        <row r="43599">
          <cell r="S43599">
            <v>440549</v>
          </cell>
        </row>
        <row r="43600">
          <cell r="S43600">
            <v>1950000</v>
          </cell>
        </row>
        <row r="43601">
          <cell r="S43601">
            <v>868058.61</v>
          </cell>
        </row>
        <row r="43602">
          <cell r="S43602">
            <v>46994.42</v>
          </cell>
        </row>
        <row r="43603">
          <cell r="S43603">
            <v>600000</v>
          </cell>
        </row>
        <row r="43604">
          <cell r="S43604">
            <v>313000</v>
          </cell>
        </row>
        <row r="43605">
          <cell r="S43605">
            <v>370201</v>
          </cell>
        </row>
        <row r="43606">
          <cell r="S43606">
            <v>999736.73</v>
          </cell>
        </row>
        <row r="43607">
          <cell r="S43607">
            <v>402954</v>
          </cell>
        </row>
        <row r="43608">
          <cell r="S43608">
            <v>591368.85</v>
          </cell>
        </row>
        <row r="43609">
          <cell r="S43609">
            <v>2429596.61</v>
          </cell>
        </row>
        <row r="43610">
          <cell r="S43610">
            <v>2337197</v>
          </cell>
        </row>
        <row r="43611">
          <cell r="S43611">
            <v>744568</v>
          </cell>
        </row>
        <row r="43612">
          <cell r="S43612">
            <v>220750</v>
          </cell>
          <cell r="BB43612" t="str">
            <v>Grønn</v>
          </cell>
        </row>
        <row r="43613">
          <cell r="S43613">
            <v>1101079.8400000001</v>
          </cell>
        </row>
        <row r="43614">
          <cell r="S43614">
            <v>270500.81</v>
          </cell>
        </row>
        <row r="43615">
          <cell r="S43615">
            <v>1798345.89</v>
          </cell>
        </row>
        <row r="43616">
          <cell r="S43616">
            <v>395360</v>
          </cell>
        </row>
        <row r="43617">
          <cell r="S43617">
            <v>330978</v>
          </cell>
        </row>
        <row r="43618">
          <cell r="S43618">
            <v>562536.56999999995</v>
          </cell>
        </row>
        <row r="43619">
          <cell r="S43619">
            <v>966779.53</v>
          </cell>
        </row>
        <row r="43620">
          <cell r="S43620">
            <v>1597375</v>
          </cell>
        </row>
        <row r="43621">
          <cell r="S43621">
            <v>468835</v>
          </cell>
          <cell r="BB43621" t="str">
            <v>Rød</v>
          </cell>
        </row>
        <row r="43622">
          <cell r="S43622">
            <v>469000</v>
          </cell>
        </row>
        <row r="43623">
          <cell r="S43623">
            <v>160456</v>
          </cell>
        </row>
        <row r="43624">
          <cell r="S43624">
            <v>308142</v>
          </cell>
        </row>
        <row r="43625">
          <cell r="S43625">
            <v>775627</v>
          </cell>
        </row>
        <row r="43626">
          <cell r="S43626">
            <v>1599999.93</v>
          </cell>
        </row>
        <row r="43627">
          <cell r="S43627">
            <v>1063997</v>
          </cell>
        </row>
        <row r="43628">
          <cell r="S43628">
            <v>432188</v>
          </cell>
        </row>
        <row r="43629">
          <cell r="S43629">
            <v>1401342</v>
          </cell>
        </row>
        <row r="43630">
          <cell r="S43630">
            <v>317513</v>
          </cell>
        </row>
        <row r="43631">
          <cell r="S43631">
            <v>337886</v>
          </cell>
        </row>
        <row r="43632">
          <cell r="S43632">
            <v>587596.94999999995</v>
          </cell>
        </row>
        <row r="43633">
          <cell r="S43633">
            <v>988307.98</v>
          </cell>
        </row>
        <row r="43634">
          <cell r="S43634">
            <v>698846</v>
          </cell>
        </row>
        <row r="43635">
          <cell r="S43635">
            <v>703323.63</v>
          </cell>
        </row>
        <row r="43636">
          <cell r="S43636">
            <v>1087544</v>
          </cell>
        </row>
        <row r="43637">
          <cell r="S43637">
            <v>401164</v>
          </cell>
        </row>
        <row r="43638">
          <cell r="S43638">
            <v>1200000</v>
          </cell>
          <cell r="BB43638" t="str">
            <v>Rød</v>
          </cell>
        </row>
        <row r="43639">
          <cell r="S43639">
            <v>570624</v>
          </cell>
        </row>
        <row r="43640">
          <cell r="S43640">
            <v>1102187.42</v>
          </cell>
        </row>
        <row r="43641">
          <cell r="S43641">
            <v>621636</v>
          </cell>
        </row>
        <row r="43642">
          <cell r="S43642">
            <v>548441.59999999998</v>
          </cell>
        </row>
        <row r="43643">
          <cell r="S43643">
            <v>797658</v>
          </cell>
        </row>
        <row r="43644">
          <cell r="S43644">
            <v>406699</v>
          </cell>
          <cell r="BB43644" t="str">
            <v>Rød</v>
          </cell>
        </row>
        <row r="43645">
          <cell r="S43645">
            <v>369562.24</v>
          </cell>
        </row>
        <row r="43646">
          <cell r="S43646">
            <v>589522</v>
          </cell>
          <cell r="BB43646" t="str">
            <v>Rød</v>
          </cell>
        </row>
        <row r="43647">
          <cell r="S43647">
            <v>327879</v>
          </cell>
        </row>
        <row r="43648">
          <cell r="S43648">
            <v>649563.55000000005</v>
          </cell>
          <cell r="BB43648" t="str">
            <v>Rød</v>
          </cell>
        </row>
        <row r="43649">
          <cell r="S43649">
            <v>5385000</v>
          </cell>
        </row>
        <row r="43650">
          <cell r="S43650">
            <v>967499</v>
          </cell>
        </row>
        <row r="43651">
          <cell r="S43651">
            <v>597376</v>
          </cell>
        </row>
        <row r="43652">
          <cell r="S43652">
            <v>220032</v>
          </cell>
        </row>
        <row r="43653">
          <cell r="S43653">
            <v>2619724</v>
          </cell>
        </row>
        <row r="43654">
          <cell r="S43654">
            <v>402995</v>
          </cell>
        </row>
        <row r="43655">
          <cell r="S43655">
            <v>698284</v>
          </cell>
        </row>
        <row r="43656">
          <cell r="S43656">
            <v>728355</v>
          </cell>
        </row>
        <row r="43657">
          <cell r="S43657">
            <v>588171</v>
          </cell>
        </row>
        <row r="43658">
          <cell r="S43658">
            <v>440389</v>
          </cell>
        </row>
        <row r="43659">
          <cell r="S43659">
            <v>245751</v>
          </cell>
        </row>
        <row r="43660">
          <cell r="S43660">
            <v>524735</v>
          </cell>
        </row>
        <row r="43661">
          <cell r="S43661">
            <v>300000</v>
          </cell>
        </row>
        <row r="43662">
          <cell r="S43662">
            <v>1152624.72</v>
          </cell>
        </row>
        <row r="43663">
          <cell r="S43663">
            <v>300000</v>
          </cell>
        </row>
        <row r="43664">
          <cell r="S43664">
            <v>708000</v>
          </cell>
          <cell r="BB43664" t="str">
            <v>Oransje</v>
          </cell>
        </row>
        <row r="43665">
          <cell r="S43665">
            <v>999410</v>
          </cell>
        </row>
        <row r="43666">
          <cell r="S43666">
            <v>1965660.05</v>
          </cell>
        </row>
        <row r="43667">
          <cell r="S43667">
            <v>992413</v>
          </cell>
        </row>
        <row r="43668">
          <cell r="S43668">
            <v>1200000</v>
          </cell>
        </row>
        <row r="43669">
          <cell r="S43669">
            <v>447883</v>
          </cell>
        </row>
        <row r="43670">
          <cell r="S43670">
            <v>684614</v>
          </cell>
        </row>
        <row r="43671">
          <cell r="S43671">
            <v>418261</v>
          </cell>
        </row>
        <row r="43672">
          <cell r="S43672">
            <v>3554161</v>
          </cell>
        </row>
        <row r="43673">
          <cell r="S43673">
            <v>327147</v>
          </cell>
        </row>
        <row r="43674">
          <cell r="S43674">
            <v>427570.86</v>
          </cell>
        </row>
        <row r="43675">
          <cell r="S43675">
            <v>763000</v>
          </cell>
        </row>
        <row r="43676">
          <cell r="S43676">
            <v>193963</v>
          </cell>
        </row>
        <row r="43677">
          <cell r="S43677">
            <v>991002</v>
          </cell>
        </row>
        <row r="43678">
          <cell r="S43678">
            <v>1083048</v>
          </cell>
        </row>
        <row r="43679">
          <cell r="S43679">
            <v>1358101.93</v>
          </cell>
        </row>
        <row r="43680">
          <cell r="S43680">
            <v>2182040</v>
          </cell>
        </row>
        <row r="43681">
          <cell r="S43681">
            <v>771809.24</v>
          </cell>
        </row>
        <row r="43682">
          <cell r="S43682">
            <v>165436</v>
          </cell>
        </row>
        <row r="43683">
          <cell r="S43683">
            <v>611559</v>
          </cell>
        </row>
        <row r="43684">
          <cell r="S43684">
            <v>623330</v>
          </cell>
        </row>
        <row r="43685">
          <cell r="S43685">
            <v>438012</v>
          </cell>
        </row>
        <row r="43686">
          <cell r="S43686">
            <v>603836</v>
          </cell>
        </row>
        <row r="43687">
          <cell r="S43687">
            <v>729236.47</v>
          </cell>
        </row>
        <row r="43688">
          <cell r="S43688">
            <v>1758729</v>
          </cell>
        </row>
        <row r="43689">
          <cell r="S43689">
            <v>182736.2</v>
          </cell>
        </row>
        <row r="43690">
          <cell r="S43690">
            <v>478870</v>
          </cell>
        </row>
        <row r="43691">
          <cell r="S43691">
            <v>1145954.29</v>
          </cell>
        </row>
        <row r="43692">
          <cell r="S43692">
            <v>817099</v>
          </cell>
        </row>
        <row r="43693">
          <cell r="S43693">
            <v>869779</v>
          </cell>
          <cell r="BB43693" t="str">
            <v>Grønn</v>
          </cell>
        </row>
        <row r="43694">
          <cell r="S43694">
            <v>668779</v>
          </cell>
        </row>
        <row r="43695">
          <cell r="S43695">
            <v>623297</v>
          </cell>
        </row>
        <row r="43696">
          <cell r="S43696">
            <v>1200000</v>
          </cell>
        </row>
        <row r="43697">
          <cell r="S43697">
            <v>679567.56</v>
          </cell>
        </row>
        <row r="43698">
          <cell r="S43698">
            <v>332648.90999999997</v>
          </cell>
        </row>
        <row r="43699">
          <cell r="S43699">
            <v>391107</v>
          </cell>
        </row>
        <row r="43700">
          <cell r="S43700">
            <v>859524</v>
          </cell>
        </row>
        <row r="43701">
          <cell r="S43701">
            <v>664129.80000000005</v>
          </cell>
        </row>
        <row r="43702">
          <cell r="S43702">
            <v>2099783</v>
          </cell>
          <cell r="BB43702" t="str">
            <v>Rød</v>
          </cell>
        </row>
        <row r="43703">
          <cell r="S43703">
            <v>678656.81</v>
          </cell>
        </row>
        <row r="43704">
          <cell r="S43704">
            <v>500348.45</v>
          </cell>
        </row>
        <row r="43705">
          <cell r="S43705">
            <v>589281.1</v>
          </cell>
        </row>
        <row r="43706">
          <cell r="S43706">
            <v>205998</v>
          </cell>
        </row>
        <row r="43707">
          <cell r="S43707">
            <v>492703</v>
          </cell>
          <cell r="BB43707" t="str">
            <v>Rød</v>
          </cell>
        </row>
        <row r="43708">
          <cell r="S43708">
            <v>526740</v>
          </cell>
        </row>
        <row r="43709">
          <cell r="S43709">
            <v>1373857.54</v>
          </cell>
        </row>
        <row r="43710">
          <cell r="S43710">
            <v>495384</v>
          </cell>
        </row>
        <row r="43711">
          <cell r="S43711">
            <v>361445.19</v>
          </cell>
        </row>
        <row r="43712">
          <cell r="S43712">
            <v>591153</v>
          </cell>
        </row>
        <row r="43713">
          <cell r="S43713">
            <v>314558</v>
          </cell>
        </row>
        <row r="43714">
          <cell r="S43714">
            <v>353846</v>
          </cell>
        </row>
        <row r="43715">
          <cell r="S43715">
            <v>1908700</v>
          </cell>
        </row>
        <row r="43716">
          <cell r="S43716">
            <v>296213</v>
          </cell>
        </row>
        <row r="43717">
          <cell r="S43717">
            <v>996749</v>
          </cell>
        </row>
        <row r="43718">
          <cell r="S43718">
            <v>400000</v>
          </cell>
        </row>
        <row r="43719">
          <cell r="S43719">
            <v>1500000</v>
          </cell>
        </row>
        <row r="43720">
          <cell r="S43720">
            <v>391861</v>
          </cell>
        </row>
        <row r="43721">
          <cell r="S43721">
            <v>664148.1</v>
          </cell>
        </row>
        <row r="43722">
          <cell r="S43722">
            <v>2155000</v>
          </cell>
        </row>
        <row r="43723">
          <cell r="S43723">
            <v>442707</v>
          </cell>
        </row>
        <row r="43724">
          <cell r="S43724">
            <v>1237169</v>
          </cell>
        </row>
        <row r="43725">
          <cell r="S43725">
            <v>1030689.82</v>
          </cell>
        </row>
        <row r="43726">
          <cell r="S43726">
            <v>1390089.2</v>
          </cell>
        </row>
        <row r="43727">
          <cell r="S43727">
            <v>464009</v>
          </cell>
        </row>
        <row r="43728">
          <cell r="S43728">
            <v>713222</v>
          </cell>
          <cell r="BB43728" t="str">
            <v>Lys grønn</v>
          </cell>
        </row>
        <row r="43729">
          <cell r="S43729">
            <v>482833.99</v>
          </cell>
        </row>
        <row r="43730">
          <cell r="S43730">
            <v>42422</v>
          </cell>
        </row>
        <row r="43731">
          <cell r="S43731">
            <v>8012.31</v>
          </cell>
        </row>
        <row r="43732">
          <cell r="S43732">
            <v>928845.5</v>
          </cell>
          <cell r="BB43732" t="str">
            <v>Oransje</v>
          </cell>
        </row>
        <row r="43733">
          <cell r="S43733">
            <v>1045069</v>
          </cell>
          <cell r="BB43733" t="str">
            <v>Rød</v>
          </cell>
        </row>
        <row r="43734">
          <cell r="S43734">
            <v>656360</v>
          </cell>
        </row>
        <row r="43735">
          <cell r="S43735">
            <v>863075</v>
          </cell>
          <cell r="BB43735" t="str">
            <v>Rød</v>
          </cell>
        </row>
        <row r="43736">
          <cell r="S43736">
            <v>1938776</v>
          </cell>
          <cell r="BB43736" t="str">
            <v>Oransje</v>
          </cell>
        </row>
        <row r="43737">
          <cell r="S43737">
            <v>1500000</v>
          </cell>
        </row>
        <row r="43738">
          <cell r="S43738">
            <v>750000</v>
          </cell>
          <cell r="BB43738" t="str">
            <v>Grønn</v>
          </cell>
        </row>
        <row r="43739">
          <cell r="S43739">
            <v>529567.15</v>
          </cell>
        </row>
        <row r="43740">
          <cell r="S43740">
            <v>993535</v>
          </cell>
        </row>
        <row r="43741">
          <cell r="S43741">
            <v>900000</v>
          </cell>
        </row>
        <row r="43742">
          <cell r="S43742">
            <v>713330</v>
          </cell>
        </row>
        <row r="43743">
          <cell r="S43743">
            <v>847582</v>
          </cell>
          <cell r="BB43743" t="str">
            <v>Oransje</v>
          </cell>
        </row>
        <row r="43744">
          <cell r="S43744">
            <v>382708</v>
          </cell>
          <cell r="BB43744" t="str">
            <v>Gul</v>
          </cell>
        </row>
        <row r="43745">
          <cell r="S43745">
            <v>1003124.96</v>
          </cell>
        </row>
        <row r="43746">
          <cell r="S43746">
            <v>708500.95</v>
          </cell>
        </row>
        <row r="43747">
          <cell r="S43747">
            <v>800000</v>
          </cell>
        </row>
        <row r="43748">
          <cell r="S43748">
            <v>7800000</v>
          </cell>
          <cell r="BB43748" t="str">
            <v>Oransje</v>
          </cell>
        </row>
        <row r="43749">
          <cell r="S43749">
            <v>554000</v>
          </cell>
        </row>
        <row r="43750">
          <cell r="S43750">
            <v>682542</v>
          </cell>
        </row>
        <row r="43751">
          <cell r="S43751">
            <v>4410000</v>
          </cell>
        </row>
        <row r="43752">
          <cell r="S43752">
            <v>737900</v>
          </cell>
        </row>
        <row r="43753">
          <cell r="S43753">
            <v>410892.32</v>
          </cell>
          <cell r="BB43753" t="str">
            <v>Grønn</v>
          </cell>
        </row>
        <row r="43754">
          <cell r="S43754">
            <v>784551</v>
          </cell>
        </row>
        <row r="43755">
          <cell r="S43755">
            <v>425000</v>
          </cell>
        </row>
        <row r="43756">
          <cell r="S43756">
            <v>750000</v>
          </cell>
        </row>
        <row r="43757">
          <cell r="S43757">
            <v>599002</v>
          </cell>
        </row>
        <row r="43758">
          <cell r="S43758">
            <v>777933</v>
          </cell>
        </row>
        <row r="43759">
          <cell r="S43759">
            <v>1041394</v>
          </cell>
        </row>
        <row r="43760">
          <cell r="S43760">
            <v>1023836</v>
          </cell>
          <cell r="BB43760" t="str">
            <v>Gul</v>
          </cell>
        </row>
        <row r="43761">
          <cell r="S43761">
            <v>52584.42</v>
          </cell>
        </row>
        <row r="43762">
          <cell r="S43762">
            <v>485826.74</v>
          </cell>
        </row>
        <row r="43763">
          <cell r="S43763">
            <v>590884</v>
          </cell>
          <cell r="BB43763" t="str">
            <v>Rød</v>
          </cell>
        </row>
        <row r="43764">
          <cell r="S43764">
            <v>919899</v>
          </cell>
        </row>
        <row r="43765">
          <cell r="S43765">
            <v>818745</v>
          </cell>
        </row>
        <row r="43766">
          <cell r="S43766">
            <v>649589</v>
          </cell>
        </row>
        <row r="43767">
          <cell r="S43767">
            <v>1533784</v>
          </cell>
        </row>
        <row r="43768">
          <cell r="S43768">
            <v>1800000</v>
          </cell>
        </row>
        <row r="43769">
          <cell r="S43769">
            <v>1054885.83</v>
          </cell>
        </row>
        <row r="43770">
          <cell r="S43770">
            <v>286464</v>
          </cell>
        </row>
        <row r="43771">
          <cell r="S43771">
            <v>2639023.42</v>
          </cell>
        </row>
        <row r="43772">
          <cell r="S43772">
            <v>210439.65</v>
          </cell>
        </row>
        <row r="43773">
          <cell r="S43773">
            <v>2925925</v>
          </cell>
        </row>
        <row r="43774">
          <cell r="S43774">
            <v>40249</v>
          </cell>
        </row>
        <row r="43775">
          <cell r="S43775">
            <v>1165000</v>
          </cell>
        </row>
        <row r="43776">
          <cell r="S43776">
            <v>1474440</v>
          </cell>
        </row>
        <row r="43777">
          <cell r="S43777">
            <v>-185.31</v>
          </cell>
        </row>
        <row r="43778">
          <cell r="S43778">
            <v>990480.96</v>
          </cell>
        </row>
        <row r="43779">
          <cell r="S43779">
            <v>1368554</v>
          </cell>
        </row>
        <row r="43780">
          <cell r="S43780">
            <v>708142</v>
          </cell>
        </row>
        <row r="43781">
          <cell r="S43781">
            <v>997449</v>
          </cell>
        </row>
        <row r="43782">
          <cell r="S43782">
            <v>466530.64</v>
          </cell>
        </row>
        <row r="43783">
          <cell r="S43783">
            <v>319200</v>
          </cell>
        </row>
        <row r="43784">
          <cell r="S43784">
            <v>436380.93</v>
          </cell>
        </row>
        <row r="43785">
          <cell r="S43785">
            <v>999130</v>
          </cell>
        </row>
        <row r="43786">
          <cell r="S43786">
            <v>1502938</v>
          </cell>
          <cell r="BB43786" t="str">
            <v>Rød</v>
          </cell>
        </row>
        <row r="43787">
          <cell r="S43787">
            <v>575152</v>
          </cell>
          <cell r="BB43787" t="str">
            <v>Rød</v>
          </cell>
        </row>
        <row r="43788">
          <cell r="S43788">
            <v>587595</v>
          </cell>
          <cell r="BB43788" t="str">
            <v>Grønn</v>
          </cell>
        </row>
        <row r="43789">
          <cell r="S43789">
            <v>760384</v>
          </cell>
        </row>
        <row r="43790">
          <cell r="S43790">
            <v>478133</v>
          </cell>
          <cell r="BB43790" t="str">
            <v>Grønn</v>
          </cell>
        </row>
        <row r="43791">
          <cell r="S43791">
            <v>440736</v>
          </cell>
          <cell r="BB43791" t="str">
            <v>Grønn</v>
          </cell>
        </row>
        <row r="43792">
          <cell r="S43792">
            <v>456399.4</v>
          </cell>
        </row>
        <row r="43793">
          <cell r="S43793">
            <v>608319</v>
          </cell>
        </row>
        <row r="43794">
          <cell r="S43794">
            <v>1300000</v>
          </cell>
        </row>
        <row r="43795">
          <cell r="S43795">
            <v>2446648</v>
          </cell>
        </row>
        <row r="43796">
          <cell r="S43796">
            <v>2244161</v>
          </cell>
        </row>
        <row r="43797">
          <cell r="S43797">
            <v>145000</v>
          </cell>
        </row>
        <row r="43798">
          <cell r="S43798">
            <v>1780455.18</v>
          </cell>
        </row>
        <row r="43799">
          <cell r="S43799">
            <v>522683</v>
          </cell>
        </row>
        <row r="43800">
          <cell r="S43800">
            <v>680107</v>
          </cell>
        </row>
        <row r="43801">
          <cell r="S43801">
            <v>699743.27</v>
          </cell>
        </row>
        <row r="43802">
          <cell r="S43802">
            <v>439323.38</v>
          </cell>
        </row>
        <row r="43803">
          <cell r="S43803">
            <v>1096489.04</v>
          </cell>
        </row>
        <row r="43804">
          <cell r="S43804">
            <v>119994</v>
          </cell>
        </row>
        <row r="43805">
          <cell r="S43805">
            <v>867803</v>
          </cell>
        </row>
        <row r="43806">
          <cell r="S43806">
            <v>134422</v>
          </cell>
        </row>
        <row r="43807">
          <cell r="S43807">
            <v>30000</v>
          </cell>
        </row>
        <row r="43808">
          <cell r="S43808">
            <v>471900</v>
          </cell>
        </row>
        <row r="43809">
          <cell r="S43809">
            <v>969847.73</v>
          </cell>
        </row>
        <row r="43810">
          <cell r="S43810">
            <v>464300.39</v>
          </cell>
        </row>
        <row r="43811">
          <cell r="S43811">
            <v>538252.71</v>
          </cell>
        </row>
        <row r="43812">
          <cell r="S43812">
            <v>350946</v>
          </cell>
        </row>
        <row r="43813">
          <cell r="S43813">
            <v>644703</v>
          </cell>
          <cell r="BB43813" t="str">
            <v>Rød</v>
          </cell>
        </row>
        <row r="43814">
          <cell r="S43814">
            <v>572537</v>
          </cell>
        </row>
        <row r="43815">
          <cell r="S43815">
            <v>523025</v>
          </cell>
        </row>
        <row r="43816">
          <cell r="S43816">
            <v>597343</v>
          </cell>
        </row>
        <row r="43817">
          <cell r="S43817">
            <v>1397952.39</v>
          </cell>
        </row>
        <row r="43818">
          <cell r="S43818">
            <v>919092</v>
          </cell>
        </row>
        <row r="43819">
          <cell r="S43819">
            <v>1947184</v>
          </cell>
        </row>
        <row r="43820">
          <cell r="S43820">
            <v>613516</v>
          </cell>
          <cell r="BB43820" t="str">
            <v>Gul</v>
          </cell>
        </row>
        <row r="43821">
          <cell r="S43821">
            <v>1860359</v>
          </cell>
        </row>
        <row r="43822">
          <cell r="S43822">
            <v>1075657.2</v>
          </cell>
        </row>
        <row r="43823">
          <cell r="S43823">
            <v>1352256</v>
          </cell>
        </row>
        <row r="43824">
          <cell r="S43824">
            <v>734654.68</v>
          </cell>
        </row>
        <row r="43825">
          <cell r="S43825">
            <v>820000</v>
          </cell>
        </row>
        <row r="43826">
          <cell r="S43826">
            <v>47873</v>
          </cell>
        </row>
        <row r="43827">
          <cell r="S43827">
            <v>279641.62</v>
          </cell>
        </row>
        <row r="43828">
          <cell r="S43828">
            <v>390202.21</v>
          </cell>
        </row>
        <row r="43829">
          <cell r="S43829">
            <v>219185</v>
          </cell>
        </row>
        <row r="43830">
          <cell r="S43830">
            <v>1145302</v>
          </cell>
        </row>
        <row r="43831">
          <cell r="S43831">
            <v>3401263</v>
          </cell>
        </row>
        <row r="43832">
          <cell r="S43832">
            <v>669533</v>
          </cell>
        </row>
        <row r="43833">
          <cell r="S43833">
            <v>459189</v>
          </cell>
        </row>
        <row r="43834">
          <cell r="S43834">
            <v>999862.74</v>
          </cell>
        </row>
        <row r="43835">
          <cell r="S43835">
            <v>359000</v>
          </cell>
          <cell r="BB43835" t="str">
            <v>Rød</v>
          </cell>
        </row>
        <row r="43836">
          <cell r="S43836">
            <v>358482</v>
          </cell>
        </row>
        <row r="43837">
          <cell r="S43837">
            <v>507774</v>
          </cell>
          <cell r="BB43837" t="str">
            <v>Gul</v>
          </cell>
        </row>
        <row r="43838">
          <cell r="S43838">
            <v>1485167.24</v>
          </cell>
        </row>
        <row r="43839">
          <cell r="S43839">
            <v>1474980.98</v>
          </cell>
        </row>
        <row r="43840">
          <cell r="S43840">
            <v>956000</v>
          </cell>
        </row>
        <row r="43841">
          <cell r="S43841">
            <v>479661</v>
          </cell>
        </row>
        <row r="43842">
          <cell r="S43842">
            <v>272451</v>
          </cell>
        </row>
        <row r="43843">
          <cell r="S43843">
            <v>532614.66</v>
          </cell>
        </row>
        <row r="43844">
          <cell r="S43844">
            <v>478066</v>
          </cell>
        </row>
        <row r="43845">
          <cell r="S43845">
            <v>175701</v>
          </cell>
        </row>
        <row r="43846">
          <cell r="S43846">
            <v>2439000</v>
          </cell>
        </row>
        <row r="43847">
          <cell r="S43847">
            <v>930900</v>
          </cell>
        </row>
        <row r="43848">
          <cell r="S43848">
            <v>451143</v>
          </cell>
        </row>
        <row r="43849">
          <cell r="S43849">
            <v>3120000</v>
          </cell>
        </row>
        <row r="43850">
          <cell r="S43850">
            <v>531912</v>
          </cell>
        </row>
        <row r="43851">
          <cell r="S43851">
            <v>477198.16</v>
          </cell>
        </row>
        <row r="43852">
          <cell r="S43852">
            <v>1136719</v>
          </cell>
        </row>
        <row r="43853">
          <cell r="S43853">
            <v>554094</v>
          </cell>
        </row>
        <row r="43854">
          <cell r="S43854">
            <v>600000</v>
          </cell>
        </row>
        <row r="43855">
          <cell r="S43855">
            <v>212900</v>
          </cell>
        </row>
        <row r="43856">
          <cell r="S43856">
            <v>1234486.25</v>
          </cell>
        </row>
        <row r="43857">
          <cell r="S43857">
            <v>931192</v>
          </cell>
          <cell r="BB43857" t="str">
            <v>Oransje</v>
          </cell>
        </row>
        <row r="43858">
          <cell r="S43858">
            <v>591091</v>
          </cell>
        </row>
        <row r="43859">
          <cell r="S43859">
            <v>460940</v>
          </cell>
        </row>
        <row r="43860">
          <cell r="S43860">
            <v>817295</v>
          </cell>
        </row>
        <row r="43861">
          <cell r="S43861">
            <v>482362</v>
          </cell>
        </row>
        <row r="43862">
          <cell r="S43862">
            <v>138163</v>
          </cell>
        </row>
        <row r="43863">
          <cell r="S43863">
            <v>316994.17</v>
          </cell>
        </row>
        <row r="43864">
          <cell r="S43864">
            <v>858719.07</v>
          </cell>
        </row>
        <row r="43865">
          <cell r="S43865">
            <v>523921</v>
          </cell>
        </row>
        <row r="43866">
          <cell r="S43866">
            <v>855970</v>
          </cell>
        </row>
        <row r="43867">
          <cell r="S43867">
            <v>475707</v>
          </cell>
        </row>
        <row r="43868">
          <cell r="S43868">
            <v>486909.59</v>
          </cell>
        </row>
        <row r="43869">
          <cell r="S43869">
            <v>571796.93999999994</v>
          </cell>
        </row>
        <row r="43870">
          <cell r="S43870">
            <v>418781</v>
          </cell>
        </row>
        <row r="43871">
          <cell r="S43871">
            <v>650458</v>
          </cell>
        </row>
        <row r="43872">
          <cell r="S43872">
            <v>827883.6</v>
          </cell>
        </row>
        <row r="43873">
          <cell r="S43873">
            <v>7014.28</v>
          </cell>
        </row>
        <row r="43874">
          <cell r="S43874">
            <v>476492.4</v>
          </cell>
        </row>
        <row r="43875">
          <cell r="S43875">
            <v>451122</v>
          </cell>
        </row>
        <row r="43876">
          <cell r="S43876">
            <v>509465</v>
          </cell>
        </row>
        <row r="43877">
          <cell r="S43877">
            <v>944677</v>
          </cell>
        </row>
        <row r="43878">
          <cell r="S43878">
            <v>881224</v>
          </cell>
          <cell r="BB43878" t="str">
            <v>Grønn</v>
          </cell>
        </row>
        <row r="43879">
          <cell r="S43879">
            <v>514157</v>
          </cell>
        </row>
        <row r="43880">
          <cell r="S43880">
            <v>900000</v>
          </cell>
        </row>
        <row r="43881">
          <cell r="S43881">
            <v>417190</v>
          </cell>
          <cell r="BB43881" t="str">
            <v>Rød</v>
          </cell>
        </row>
        <row r="43882">
          <cell r="S43882">
            <v>855364.75</v>
          </cell>
        </row>
        <row r="43883">
          <cell r="S43883">
            <v>4681.4799999999996</v>
          </cell>
        </row>
        <row r="43884">
          <cell r="S43884">
            <v>175869.8</v>
          </cell>
        </row>
        <row r="43885">
          <cell r="S43885">
            <v>100000</v>
          </cell>
        </row>
        <row r="43886">
          <cell r="S43886">
            <v>424000</v>
          </cell>
        </row>
        <row r="43887">
          <cell r="S43887">
            <v>1000000</v>
          </cell>
        </row>
        <row r="43888">
          <cell r="S43888">
            <v>540074</v>
          </cell>
        </row>
        <row r="43889">
          <cell r="S43889">
            <v>640525</v>
          </cell>
        </row>
        <row r="43890">
          <cell r="S43890">
            <v>2025000</v>
          </cell>
        </row>
        <row r="43891">
          <cell r="S43891">
            <v>669264</v>
          </cell>
        </row>
        <row r="43892">
          <cell r="S43892">
            <v>116846</v>
          </cell>
        </row>
        <row r="43893">
          <cell r="S43893">
            <v>1577295</v>
          </cell>
        </row>
        <row r="43894">
          <cell r="S43894">
            <v>948574</v>
          </cell>
        </row>
        <row r="43895">
          <cell r="S43895">
            <v>325249.75</v>
          </cell>
        </row>
        <row r="43896">
          <cell r="S43896">
            <v>1871052</v>
          </cell>
        </row>
        <row r="43897">
          <cell r="S43897">
            <v>233694</v>
          </cell>
          <cell r="BB43897" t="str">
            <v>Oransje</v>
          </cell>
        </row>
        <row r="43898">
          <cell r="S43898">
            <v>629886</v>
          </cell>
          <cell r="BB43898" t="str">
            <v>Rød</v>
          </cell>
        </row>
        <row r="43899">
          <cell r="S43899">
            <v>674396.7</v>
          </cell>
        </row>
        <row r="43900">
          <cell r="S43900">
            <v>792148</v>
          </cell>
        </row>
        <row r="43901">
          <cell r="S43901">
            <v>4349864.17</v>
          </cell>
        </row>
        <row r="43902">
          <cell r="S43902">
            <v>9172874</v>
          </cell>
        </row>
        <row r="43903">
          <cell r="S43903">
            <v>1028426</v>
          </cell>
        </row>
        <row r="43904">
          <cell r="S43904">
            <v>899987.04</v>
          </cell>
        </row>
        <row r="43905">
          <cell r="S43905">
            <v>856993.95</v>
          </cell>
        </row>
        <row r="43906">
          <cell r="S43906">
            <v>376955.45</v>
          </cell>
        </row>
        <row r="43907">
          <cell r="S43907">
            <v>432629</v>
          </cell>
        </row>
        <row r="43908">
          <cell r="S43908">
            <v>1000000</v>
          </cell>
        </row>
        <row r="43909">
          <cell r="S43909">
            <v>317597.65000000002</v>
          </cell>
        </row>
        <row r="43910">
          <cell r="S43910">
            <v>939094.41</v>
          </cell>
        </row>
        <row r="43911">
          <cell r="S43911">
            <v>588878</v>
          </cell>
        </row>
        <row r="43912">
          <cell r="S43912">
            <v>86000</v>
          </cell>
        </row>
        <row r="43913">
          <cell r="S43913">
            <v>655867</v>
          </cell>
        </row>
        <row r="43914">
          <cell r="S43914">
            <v>493657</v>
          </cell>
        </row>
        <row r="43915">
          <cell r="S43915">
            <v>760778.87</v>
          </cell>
          <cell r="BB43915" t="str">
            <v>Gul</v>
          </cell>
        </row>
        <row r="43916">
          <cell r="S43916">
            <v>2925115.09</v>
          </cell>
        </row>
        <row r="43917">
          <cell r="S43917">
            <v>796682</v>
          </cell>
        </row>
        <row r="43918">
          <cell r="S43918">
            <v>517005</v>
          </cell>
        </row>
        <row r="43919">
          <cell r="S43919">
            <v>628994.56000000006</v>
          </cell>
        </row>
        <row r="43920">
          <cell r="S43920">
            <v>-2500</v>
          </cell>
          <cell r="BB43920" t="str">
            <v>Oransje</v>
          </cell>
        </row>
        <row r="43921">
          <cell r="S43921">
            <v>475498</v>
          </cell>
        </row>
        <row r="43922">
          <cell r="S43922">
            <v>1398106</v>
          </cell>
          <cell r="BB43922" t="str">
            <v>Oransje</v>
          </cell>
        </row>
        <row r="43923">
          <cell r="S43923">
            <v>853397.15</v>
          </cell>
        </row>
        <row r="43924">
          <cell r="S43924">
            <v>984863</v>
          </cell>
        </row>
        <row r="43925">
          <cell r="S43925">
            <v>1467942</v>
          </cell>
        </row>
        <row r="43926">
          <cell r="S43926">
            <v>4500000</v>
          </cell>
        </row>
        <row r="43927">
          <cell r="S43927">
            <v>1581997</v>
          </cell>
        </row>
        <row r="43928">
          <cell r="S43928">
            <v>1421832.21</v>
          </cell>
        </row>
        <row r="43929">
          <cell r="S43929">
            <v>260000.43</v>
          </cell>
        </row>
        <row r="43930">
          <cell r="S43930">
            <v>681900</v>
          </cell>
        </row>
        <row r="43931">
          <cell r="S43931">
            <v>744610.51</v>
          </cell>
        </row>
        <row r="43932">
          <cell r="S43932">
            <v>540000</v>
          </cell>
        </row>
        <row r="43933">
          <cell r="S43933">
            <v>477061.35</v>
          </cell>
        </row>
        <row r="43934">
          <cell r="S43934">
            <v>620072</v>
          </cell>
        </row>
        <row r="43935">
          <cell r="S43935">
            <v>1291069.95</v>
          </cell>
        </row>
        <row r="43936">
          <cell r="S43936">
            <v>1163246.1399999999</v>
          </cell>
        </row>
        <row r="43937">
          <cell r="S43937">
            <v>978000</v>
          </cell>
        </row>
        <row r="43938">
          <cell r="S43938">
            <v>851149.08</v>
          </cell>
        </row>
        <row r="43939">
          <cell r="S43939">
            <v>2597163</v>
          </cell>
        </row>
        <row r="43940">
          <cell r="S43940">
            <v>723474</v>
          </cell>
        </row>
        <row r="43941">
          <cell r="S43941">
            <v>743063</v>
          </cell>
        </row>
        <row r="43942">
          <cell r="S43942">
            <v>1083719.45</v>
          </cell>
        </row>
        <row r="43943">
          <cell r="S43943">
            <v>932349</v>
          </cell>
        </row>
        <row r="43944">
          <cell r="S43944">
            <v>1213435.3600000001</v>
          </cell>
        </row>
        <row r="43945">
          <cell r="S43945">
            <v>863601.72</v>
          </cell>
        </row>
        <row r="43946">
          <cell r="S43946">
            <v>3495097.96</v>
          </cell>
        </row>
        <row r="43947">
          <cell r="S43947">
            <v>641868.84</v>
          </cell>
        </row>
        <row r="43948">
          <cell r="S43948">
            <v>446959</v>
          </cell>
        </row>
        <row r="43949">
          <cell r="S43949">
            <v>800000</v>
          </cell>
        </row>
        <row r="43950">
          <cell r="S43950">
            <v>746622</v>
          </cell>
        </row>
        <row r="43951">
          <cell r="S43951">
            <v>1921166</v>
          </cell>
        </row>
        <row r="43952">
          <cell r="S43952">
            <v>3461538</v>
          </cell>
        </row>
        <row r="43953">
          <cell r="S43953">
            <v>577641</v>
          </cell>
        </row>
        <row r="43954">
          <cell r="S43954">
            <v>1084740</v>
          </cell>
        </row>
        <row r="43955">
          <cell r="S43955">
            <v>2041914.06</v>
          </cell>
        </row>
        <row r="43956">
          <cell r="S43956">
            <v>983617.08</v>
          </cell>
        </row>
        <row r="43957">
          <cell r="S43957">
            <v>1281146</v>
          </cell>
        </row>
        <row r="43958">
          <cell r="S43958">
            <v>2575000</v>
          </cell>
        </row>
        <row r="43959">
          <cell r="S43959">
            <v>304634</v>
          </cell>
        </row>
        <row r="43960">
          <cell r="S43960">
            <v>488000</v>
          </cell>
        </row>
        <row r="43961">
          <cell r="S43961">
            <v>757360.41</v>
          </cell>
          <cell r="BB43961" t="str">
            <v>Rød</v>
          </cell>
        </row>
        <row r="43962">
          <cell r="S43962">
            <v>411000</v>
          </cell>
        </row>
        <row r="43963">
          <cell r="S43963">
            <v>1016191.26</v>
          </cell>
        </row>
        <row r="43964">
          <cell r="S43964">
            <v>202360.17</v>
          </cell>
        </row>
        <row r="43965">
          <cell r="S43965">
            <v>1973080</v>
          </cell>
        </row>
        <row r="43966">
          <cell r="S43966">
            <v>424957.79</v>
          </cell>
        </row>
        <row r="43967">
          <cell r="S43967">
            <v>160909</v>
          </cell>
        </row>
        <row r="43968">
          <cell r="S43968">
            <v>427679</v>
          </cell>
        </row>
        <row r="43969">
          <cell r="S43969">
            <v>1053369.18</v>
          </cell>
        </row>
        <row r="43970">
          <cell r="S43970">
            <v>715156</v>
          </cell>
        </row>
        <row r="43971">
          <cell r="S43971">
            <v>1193819</v>
          </cell>
        </row>
        <row r="43972">
          <cell r="S43972">
            <v>283261.8</v>
          </cell>
        </row>
        <row r="43973">
          <cell r="S43973">
            <v>1581003.75</v>
          </cell>
          <cell r="BB43973" t="str">
            <v>Gul</v>
          </cell>
        </row>
        <row r="43974">
          <cell r="S43974">
            <v>2300000</v>
          </cell>
        </row>
        <row r="43975">
          <cell r="S43975">
            <v>750527</v>
          </cell>
        </row>
        <row r="43976">
          <cell r="S43976">
            <v>896036.51</v>
          </cell>
        </row>
        <row r="43977">
          <cell r="S43977">
            <v>474337</v>
          </cell>
        </row>
        <row r="43978">
          <cell r="S43978">
            <v>1051717.82</v>
          </cell>
        </row>
        <row r="43979">
          <cell r="S43979">
            <v>449966</v>
          </cell>
        </row>
        <row r="43980">
          <cell r="S43980">
            <v>787760</v>
          </cell>
        </row>
        <row r="43981">
          <cell r="S43981">
            <v>676367.51</v>
          </cell>
        </row>
        <row r="43982">
          <cell r="S43982">
            <v>500997.3</v>
          </cell>
        </row>
        <row r="43983">
          <cell r="S43983">
            <v>119737</v>
          </cell>
        </row>
        <row r="43984">
          <cell r="S43984">
            <v>439409</v>
          </cell>
        </row>
        <row r="43985">
          <cell r="S43985">
            <v>519887.5</v>
          </cell>
        </row>
        <row r="43986">
          <cell r="S43986">
            <v>1288986</v>
          </cell>
        </row>
        <row r="43987">
          <cell r="S43987">
            <v>310571</v>
          </cell>
        </row>
        <row r="43988">
          <cell r="S43988">
            <v>473948</v>
          </cell>
        </row>
        <row r="43989">
          <cell r="S43989">
            <v>675000</v>
          </cell>
        </row>
        <row r="43990">
          <cell r="S43990">
            <v>284516</v>
          </cell>
          <cell r="BB43990" t="str">
            <v>Oransje</v>
          </cell>
        </row>
        <row r="43991">
          <cell r="S43991">
            <v>238122</v>
          </cell>
        </row>
        <row r="43992">
          <cell r="S43992">
            <v>175184.87</v>
          </cell>
        </row>
        <row r="43993">
          <cell r="S43993">
            <v>729093.75</v>
          </cell>
        </row>
        <row r="43994">
          <cell r="S43994">
            <v>824167.38</v>
          </cell>
        </row>
        <row r="43995">
          <cell r="S43995">
            <v>267564.78999999998</v>
          </cell>
        </row>
        <row r="43996">
          <cell r="S43996">
            <v>260795.89</v>
          </cell>
        </row>
        <row r="43997">
          <cell r="S43997">
            <v>895700.09</v>
          </cell>
        </row>
        <row r="43998">
          <cell r="S43998">
            <v>894366</v>
          </cell>
        </row>
        <row r="43999">
          <cell r="S43999">
            <v>465436</v>
          </cell>
        </row>
        <row r="44000">
          <cell r="S44000">
            <v>1594318</v>
          </cell>
        </row>
        <row r="44001">
          <cell r="S44001">
            <v>982253</v>
          </cell>
          <cell r="BB44001" t="str">
            <v>Gul</v>
          </cell>
        </row>
        <row r="44002">
          <cell r="S44002">
            <v>1734000</v>
          </cell>
        </row>
        <row r="44003">
          <cell r="S44003">
            <v>425102.27</v>
          </cell>
        </row>
        <row r="44004">
          <cell r="S44004">
            <v>495073.29</v>
          </cell>
        </row>
        <row r="44005">
          <cell r="S44005">
            <v>199151.32</v>
          </cell>
        </row>
        <row r="44006">
          <cell r="S44006">
            <v>1274000</v>
          </cell>
        </row>
        <row r="44007">
          <cell r="S44007">
            <v>2031937</v>
          </cell>
        </row>
        <row r="44008">
          <cell r="S44008">
            <v>156092.93</v>
          </cell>
        </row>
        <row r="44009">
          <cell r="S44009">
            <v>576988</v>
          </cell>
        </row>
        <row r="44010">
          <cell r="S44010">
            <v>741918</v>
          </cell>
          <cell r="BB44010" t="str">
            <v>Oransje</v>
          </cell>
        </row>
        <row r="44011">
          <cell r="S44011">
            <v>2500000</v>
          </cell>
        </row>
        <row r="44012">
          <cell r="S44012">
            <v>963456.6</v>
          </cell>
        </row>
        <row r="44013">
          <cell r="S44013">
            <v>360932</v>
          </cell>
        </row>
        <row r="44014">
          <cell r="S44014">
            <v>1563201.7</v>
          </cell>
        </row>
        <row r="44015">
          <cell r="S44015">
            <v>2212490</v>
          </cell>
        </row>
        <row r="44016">
          <cell r="S44016">
            <v>35000</v>
          </cell>
        </row>
        <row r="44017">
          <cell r="S44017">
            <v>1049800</v>
          </cell>
          <cell r="BB44017" t="str">
            <v>Oransje</v>
          </cell>
        </row>
        <row r="44018">
          <cell r="S44018">
            <v>254950.35</v>
          </cell>
        </row>
        <row r="44019">
          <cell r="S44019">
            <v>753990</v>
          </cell>
        </row>
        <row r="44020">
          <cell r="S44020">
            <v>198947.8</v>
          </cell>
        </row>
        <row r="44021">
          <cell r="S44021">
            <v>650000</v>
          </cell>
        </row>
        <row r="44022">
          <cell r="S44022">
            <v>284382.68</v>
          </cell>
        </row>
        <row r="44023">
          <cell r="S44023">
            <v>285000</v>
          </cell>
        </row>
        <row r="44024">
          <cell r="S44024">
            <v>521931</v>
          </cell>
        </row>
        <row r="44025">
          <cell r="S44025">
            <v>1038000</v>
          </cell>
        </row>
        <row r="44026">
          <cell r="S44026">
            <v>742234</v>
          </cell>
        </row>
        <row r="44027">
          <cell r="S44027">
            <v>216971.05</v>
          </cell>
        </row>
        <row r="44028">
          <cell r="S44028">
            <v>489041</v>
          </cell>
        </row>
        <row r="44029">
          <cell r="S44029">
            <v>483944.38</v>
          </cell>
        </row>
        <row r="44030">
          <cell r="S44030">
            <v>319714.11</v>
          </cell>
        </row>
        <row r="44031">
          <cell r="S44031">
            <v>222709</v>
          </cell>
        </row>
        <row r="44032">
          <cell r="S44032">
            <v>1217580.27</v>
          </cell>
        </row>
        <row r="44033">
          <cell r="S44033">
            <v>1158911</v>
          </cell>
          <cell r="BB44033" t="str">
            <v>Oransje</v>
          </cell>
        </row>
        <row r="44034">
          <cell r="S44034">
            <v>3545066</v>
          </cell>
          <cell r="BB44034" t="str">
            <v>Oransje</v>
          </cell>
        </row>
        <row r="44035">
          <cell r="S44035">
            <v>1887116.35</v>
          </cell>
        </row>
        <row r="44036">
          <cell r="S44036">
            <v>858129</v>
          </cell>
        </row>
        <row r="44037">
          <cell r="S44037">
            <v>653444</v>
          </cell>
        </row>
        <row r="44038">
          <cell r="S44038">
            <v>644468</v>
          </cell>
        </row>
        <row r="44039">
          <cell r="S44039">
            <v>1332000</v>
          </cell>
        </row>
        <row r="44040">
          <cell r="S44040">
            <v>478948</v>
          </cell>
        </row>
        <row r="44041">
          <cell r="S44041">
            <v>505930</v>
          </cell>
        </row>
        <row r="44042">
          <cell r="S44042">
            <v>691852</v>
          </cell>
        </row>
        <row r="44043">
          <cell r="S44043">
            <v>999496.47</v>
          </cell>
        </row>
        <row r="44044">
          <cell r="S44044">
            <v>998916</v>
          </cell>
        </row>
        <row r="44045">
          <cell r="S44045">
            <v>497225.96</v>
          </cell>
        </row>
        <row r="44046">
          <cell r="S44046">
            <v>54925.599999999999</v>
          </cell>
        </row>
        <row r="44047">
          <cell r="S44047">
            <v>266047</v>
          </cell>
        </row>
        <row r="44048">
          <cell r="S44048">
            <v>486299.63</v>
          </cell>
        </row>
        <row r="44049">
          <cell r="S44049">
            <v>1200000</v>
          </cell>
        </row>
        <row r="44050">
          <cell r="S44050">
            <v>364097.03</v>
          </cell>
        </row>
        <row r="44051">
          <cell r="S44051">
            <v>11282.36</v>
          </cell>
        </row>
        <row r="44052">
          <cell r="S44052">
            <v>923422</v>
          </cell>
        </row>
        <row r="44053">
          <cell r="S44053">
            <v>834999.52</v>
          </cell>
        </row>
        <row r="44054">
          <cell r="S44054">
            <v>1505863</v>
          </cell>
        </row>
        <row r="44055">
          <cell r="S44055">
            <v>207534</v>
          </cell>
        </row>
        <row r="44056">
          <cell r="S44056">
            <v>1080000</v>
          </cell>
          <cell r="BB44056" t="str">
            <v>Grønn</v>
          </cell>
        </row>
        <row r="44057">
          <cell r="S44057">
            <v>1218154</v>
          </cell>
        </row>
        <row r="44058">
          <cell r="S44058">
            <v>191690</v>
          </cell>
        </row>
        <row r="44059">
          <cell r="S44059">
            <v>1021485</v>
          </cell>
        </row>
        <row r="44060">
          <cell r="S44060">
            <v>421130</v>
          </cell>
        </row>
        <row r="44061">
          <cell r="S44061">
            <v>1881000</v>
          </cell>
        </row>
        <row r="44062">
          <cell r="S44062">
            <v>624087</v>
          </cell>
        </row>
        <row r="44063">
          <cell r="S44063">
            <v>501324</v>
          </cell>
        </row>
        <row r="44064">
          <cell r="S44064">
            <v>65000</v>
          </cell>
        </row>
        <row r="44065">
          <cell r="S44065">
            <v>1362000</v>
          </cell>
        </row>
        <row r="44066">
          <cell r="S44066">
            <v>2350000</v>
          </cell>
        </row>
        <row r="44067">
          <cell r="S44067">
            <v>384223</v>
          </cell>
        </row>
        <row r="44068">
          <cell r="S44068">
            <v>273478</v>
          </cell>
        </row>
        <row r="44069">
          <cell r="S44069">
            <v>469815</v>
          </cell>
        </row>
        <row r="44070">
          <cell r="S44070">
            <v>1191716</v>
          </cell>
        </row>
        <row r="44071">
          <cell r="S44071">
            <v>222122.04</v>
          </cell>
        </row>
        <row r="44072">
          <cell r="S44072">
            <v>460000</v>
          </cell>
        </row>
        <row r="44073">
          <cell r="S44073">
            <v>1662543</v>
          </cell>
        </row>
        <row r="44074">
          <cell r="S44074">
            <v>1300000</v>
          </cell>
        </row>
        <row r="44075">
          <cell r="S44075">
            <v>871427</v>
          </cell>
        </row>
        <row r="44076">
          <cell r="S44076">
            <v>1305000</v>
          </cell>
        </row>
        <row r="44077">
          <cell r="S44077">
            <v>1042941.43</v>
          </cell>
        </row>
        <row r="44078">
          <cell r="S44078">
            <v>790000</v>
          </cell>
          <cell r="BB44078" t="str">
            <v>Oransje</v>
          </cell>
        </row>
        <row r="44079">
          <cell r="S44079">
            <v>1392649</v>
          </cell>
        </row>
        <row r="44080">
          <cell r="S44080">
            <v>2012771</v>
          </cell>
        </row>
        <row r="44081">
          <cell r="S44081">
            <v>125004.71</v>
          </cell>
        </row>
        <row r="44082">
          <cell r="S44082">
            <v>889550</v>
          </cell>
        </row>
        <row r="44083">
          <cell r="S44083">
            <v>479308</v>
          </cell>
        </row>
        <row r="44084">
          <cell r="S44084">
            <v>722038</v>
          </cell>
        </row>
        <row r="44085">
          <cell r="S44085">
            <v>644885</v>
          </cell>
        </row>
        <row r="44086">
          <cell r="S44086">
            <v>681642.2</v>
          </cell>
        </row>
        <row r="44087">
          <cell r="S44087">
            <v>2291034.2000000002</v>
          </cell>
        </row>
        <row r="44088">
          <cell r="S44088">
            <v>374195</v>
          </cell>
        </row>
        <row r="44089">
          <cell r="S44089">
            <v>980000</v>
          </cell>
          <cell r="BB44089" t="str">
            <v>Rød</v>
          </cell>
        </row>
        <row r="44090">
          <cell r="S44090">
            <v>126118.81</v>
          </cell>
        </row>
        <row r="44091">
          <cell r="S44091">
            <v>406878</v>
          </cell>
        </row>
        <row r="44092">
          <cell r="S44092">
            <v>277276</v>
          </cell>
        </row>
        <row r="44093">
          <cell r="S44093">
            <v>2172000</v>
          </cell>
        </row>
        <row r="44094">
          <cell r="S44094">
            <v>304852</v>
          </cell>
        </row>
        <row r="44095">
          <cell r="S44095">
            <v>810460</v>
          </cell>
        </row>
        <row r="44096">
          <cell r="S44096">
            <v>989927.51</v>
          </cell>
        </row>
        <row r="44097">
          <cell r="S44097">
            <v>263734</v>
          </cell>
        </row>
        <row r="44098">
          <cell r="S44098">
            <v>683516.96</v>
          </cell>
        </row>
        <row r="44099">
          <cell r="S44099">
            <v>374314.18</v>
          </cell>
        </row>
        <row r="44100">
          <cell r="S44100">
            <v>257238.77</v>
          </cell>
        </row>
        <row r="44101">
          <cell r="S44101">
            <v>2054573</v>
          </cell>
        </row>
        <row r="44102">
          <cell r="S44102">
            <v>2945672.4</v>
          </cell>
        </row>
        <row r="44103">
          <cell r="S44103">
            <v>1101604</v>
          </cell>
        </row>
        <row r="44104">
          <cell r="S44104">
            <v>802173.4</v>
          </cell>
        </row>
        <row r="44105">
          <cell r="S44105">
            <v>597237</v>
          </cell>
        </row>
        <row r="44106">
          <cell r="S44106">
            <v>1350500</v>
          </cell>
        </row>
        <row r="44107">
          <cell r="S44107">
            <v>453056.51</v>
          </cell>
        </row>
        <row r="44108">
          <cell r="S44108">
            <v>631264.5</v>
          </cell>
        </row>
        <row r="44109">
          <cell r="S44109">
            <v>435489.12</v>
          </cell>
        </row>
        <row r="44110">
          <cell r="S44110">
            <v>534763</v>
          </cell>
        </row>
        <row r="44111">
          <cell r="S44111">
            <v>1968077</v>
          </cell>
        </row>
        <row r="44112">
          <cell r="S44112">
            <v>800000</v>
          </cell>
        </row>
        <row r="44113">
          <cell r="S44113">
            <v>279501.93</v>
          </cell>
        </row>
        <row r="44114">
          <cell r="S44114">
            <v>1181175</v>
          </cell>
          <cell r="BB44114" t="str">
            <v>Rød</v>
          </cell>
        </row>
        <row r="44115">
          <cell r="S44115">
            <v>461293</v>
          </cell>
        </row>
        <row r="44116">
          <cell r="S44116">
            <v>132041.26</v>
          </cell>
        </row>
        <row r="44117">
          <cell r="S44117">
            <v>98866</v>
          </cell>
        </row>
        <row r="44118">
          <cell r="S44118">
            <v>483578.11</v>
          </cell>
        </row>
        <row r="44119">
          <cell r="S44119">
            <v>826900.9</v>
          </cell>
        </row>
        <row r="44120">
          <cell r="S44120">
            <v>604878</v>
          </cell>
        </row>
        <row r="44121">
          <cell r="S44121">
            <v>194133.02</v>
          </cell>
        </row>
        <row r="44122">
          <cell r="S44122">
            <v>201000</v>
          </cell>
        </row>
        <row r="44123">
          <cell r="S44123">
            <v>190000</v>
          </cell>
        </row>
        <row r="44124">
          <cell r="S44124">
            <v>4793429.29</v>
          </cell>
        </row>
        <row r="44125">
          <cell r="S44125">
            <v>521121</v>
          </cell>
        </row>
        <row r="44126">
          <cell r="S44126">
            <v>1326131.08</v>
          </cell>
        </row>
        <row r="44127">
          <cell r="S44127">
            <v>917129</v>
          </cell>
        </row>
        <row r="44128">
          <cell r="S44128">
            <v>717753</v>
          </cell>
        </row>
        <row r="44129">
          <cell r="S44129">
            <v>771896</v>
          </cell>
        </row>
        <row r="44130">
          <cell r="S44130">
            <v>1131488.8700000001</v>
          </cell>
        </row>
        <row r="44131">
          <cell r="S44131">
            <v>388959.5</v>
          </cell>
        </row>
        <row r="44132">
          <cell r="S44132">
            <v>1207540</v>
          </cell>
          <cell r="BB44132" t="str">
            <v>Gul</v>
          </cell>
        </row>
        <row r="44133">
          <cell r="S44133">
            <v>493751</v>
          </cell>
        </row>
        <row r="44134">
          <cell r="S44134">
            <v>2208000</v>
          </cell>
        </row>
        <row r="44135">
          <cell r="S44135">
            <v>425000</v>
          </cell>
        </row>
        <row r="44136">
          <cell r="S44136">
            <v>597100</v>
          </cell>
        </row>
        <row r="44137">
          <cell r="S44137">
            <v>187337</v>
          </cell>
        </row>
        <row r="44138">
          <cell r="S44138">
            <v>613854.74</v>
          </cell>
        </row>
        <row r="44139">
          <cell r="S44139">
            <v>846796</v>
          </cell>
          <cell r="BB44139" t="str">
            <v>Gul</v>
          </cell>
        </row>
        <row r="44140">
          <cell r="S44140">
            <v>1087477</v>
          </cell>
        </row>
        <row r="44141">
          <cell r="S44141">
            <v>1638000</v>
          </cell>
        </row>
        <row r="44142">
          <cell r="S44142">
            <v>545673</v>
          </cell>
        </row>
        <row r="44143">
          <cell r="S44143">
            <v>632026</v>
          </cell>
        </row>
        <row r="44144">
          <cell r="S44144">
            <v>523485.19</v>
          </cell>
        </row>
        <row r="44145">
          <cell r="S44145">
            <v>394916</v>
          </cell>
        </row>
        <row r="44146">
          <cell r="S44146">
            <v>1752000</v>
          </cell>
        </row>
        <row r="44147">
          <cell r="S44147">
            <v>651522.59</v>
          </cell>
        </row>
        <row r="44148">
          <cell r="S44148">
            <v>1321596</v>
          </cell>
        </row>
        <row r="44149">
          <cell r="S44149">
            <v>104753</v>
          </cell>
        </row>
        <row r="44150">
          <cell r="S44150">
            <v>257434.56</v>
          </cell>
        </row>
        <row r="44151">
          <cell r="S44151">
            <v>4398142</v>
          </cell>
        </row>
        <row r="44152">
          <cell r="S44152">
            <v>410539</v>
          </cell>
        </row>
        <row r="44153">
          <cell r="S44153">
            <v>811653</v>
          </cell>
        </row>
        <row r="44154">
          <cell r="S44154">
            <v>176105</v>
          </cell>
        </row>
        <row r="44155">
          <cell r="S44155">
            <v>479220</v>
          </cell>
        </row>
        <row r="44156">
          <cell r="S44156">
            <v>813639</v>
          </cell>
        </row>
        <row r="44157">
          <cell r="S44157">
            <v>488420</v>
          </cell>
        </row>
        <row r="44158">
          <cell r="S44158">
            <v>1970869</v>
          </cell>
        </row>
        <row r="44159">
          <cell r="S44159">
            <v>403755</v>
          </cell>
        </row>
        <row r="44160">
          <cell r="S44160">
            <v>820018.94</v>
          </cell>
        </row>
        <row r="44161">
          <cell r="S44161">
            <v>375000</v>
          </cell>
        </row>
        <row r="44162">
          <cell r="S44162">
            <v>674909.23</v>
          </cell>
        </row>
        <row r="44163">
          <cell r="S44163">
            <v>885098.39</v>
          </cell>
        </row>
        <row r="44164">
          <cell r="S44164">
            <v>2944051.9</v>
          </cell>
        </row>
        <row r="44165">
          <cell r="S44165">
            <v>105000</v>
          </cell>
        </row>
        <row r="44166">
          <cell r="S44166">
            <v>2653148.46</v>
          </cell>
        </row>
        <row r="44167">
          <cell r="S44167">
            <v>378000</v>
          </cell>
        </row>
        <row r="44168">
          <cell r="S44168">
            <v>1394646</v>
          </cell>
          <cell r="BB44168" t="str">
            <v>Oransje</v>
          </cell>
        </row>
        <row r="44169">
          <cell r="S44169">
            <v>650000</v>
          </cell>
        </row>
        <row r="44170">
          <cell r="S44170">
            <v>1093910</v>
          </cell>
        </row>
        <row r="44171">
          <cell r="S44171">
            <v>732486.57</v>
          </cell>
        </row>
        <row r="44172">
          <cell r="S44172">
            <v>588370</v>
          </cell>
        </row>
        <row r="44173">
          <cell r="S44173">
            <v>1239273.4099999999</v>
          </cell>
        </row>
        <row r="44174">
          <cell r="S44174">
            <v>103729.28</v>
          </cell>
        </row>
        <row r="44175">
          <cell r="S44175">
            <v>1499999.89</v>
          </cell>
        </row>
        <row r="44176">
          <cell r="S44176">
            <v>2999999.03</v>
          </cell>
        </row>
        <row r="44177">
          <cell r="S44177">
            <v>1999531.46</v>
          </cell>
          <cell r="BB44177" t="str">
            <v>Rød</v>
          </cell>
        </row>
        <row r="44178">
          <cell r="S44178">
            <v>438122</v>
          </cell>
        </row>
        <row r="44179">
          <cell r="S44179">
            <v>689585.63</v>
          </cell>
        </row>
        <row r="44180">
          <cell r="S44180">
            <v>552988.59</v>
          </cell>
        </row>
        <row r="44181">
          <cell r="S44181">
            <v>737502</v>
          </cell>
        </row>
        <row r="44182">
          <cell r="S44182">
            <v>1270000</v>
          </cell>
        </row>
        <row r="44183">
          <cell r="S44183">
            <v>1056043.22</v>
          </cell>
        </row>
        <row r="44184">
          <cell r="S44184">
            <v>251483.41</v>
          </cell>
        </row>
        <row r="44185">
          <cell r="S44185">
            <v>152949</v>
          </cell>
        </row>
        <row r="44186">
          <cell r="S44186">
            <v>519658</v>
          </cell>
        </row>
        <row r="44187">
          <cell r="S44187">
            <v>411020.65</v>
          </cell>
          <cell r="BB44187" t="str">
            <v>Gul</v>
          </cell>
        </row>
        <row r="44188">
          <cell r="S44188">
            <v>724046.12</v>
          </cell>
        </row>
        <row r="44189">
          <cell r="S44189">
            <v>506954.32</v>
          </cell>
        </row>
        <row r="44190">
          <cell r="S44190">
            <v>305461</v>
          </cell>
        </row>
        <row r="44191">
          <cell r="S44191">
            <v>96792</v>
          </cell>
        </row>
        <row r="44192">
          <cell r="S44192">
            <v>700000</v>
          </cell>
        </row>
        <row r="44193">
          <cell r="S44193">
            <v>881848</v>
          </cell>
        </row>
        <row r="44194">
          <cell r="S44194">
            <v>1056883</v>
          </cell>
        </row>
        <row r="44195">
          <cell r="S44195">
            <v>1405702</v>
          </cell>
        </row>
        <row r="44196">
          <cell r="S44196">
            <v>1450352.86</v>
          </cell>
        </row>
        <row r="44197">
          <cell r="S44197">
            <v>373882</v>
          </cell>
        </row>
        <row r="44198">
          <cell r="S44198">
            <v>1700000</v>
          </cell>
        </row>
        <row r="44199">
          <cell r="S44199">
            <v>690242</v>
          </cell>
        </row>
        <row r="44200">
          <cell r="S44200">
            <v>1096065</v>
          </cell>
        </row>
        <row r="44201">
          <cell r="S44201">
            <v>470000</v>
          </cell>
        </row>
        <row r="44202">
          <cell r="S44202">
            <v>873394</v>
          </cell>
        </row>
        <row r="44203">
          <cell r="S44203">
            <v>413075</v>
          </cell>
        </row>
        <row r="44204">
          <cell r="S44204">
            <v>2674950</v>
          </cell>
        </row>
        <row r="44205">
          <cell r="S44205">
            <v>248522</v>
          </cell>
        </row>
        <row r="44206">
          <cell r="S44206">
            <v>979900</v>
          </cell>
        </row>
        <row r="44207">
          <cell r="S44207">
            <v>974274</v>
          </cell>
        </row>
        <row r="44208">
          <cell r="S44208">
            <v>571713.65</v>
          </cell>
        </row>
        <row r="44209">
          <cell r="S44209">
            <v>1378325</v>
          </cell>
          <cell r="BB44209" t="str">
            <v>Gul</v>
          </cell>
        </row>
        <row r="44210">
          <cell r="S44210">
            <v>105470</v>
          </cell>
        </row>
        <row r="44211">
          <cell r="S44211">
            <v>331262.5</v>
          </cell>
        </row>
        <row r="44212">
          <cell r="S44212">
            <v>815000</v>
          </cell>
        </row>
        <row r="44213">
          <cell r="S44213">
            <v>455999.08</v>
          </cell>
        </row>
        <row r="44214">
          <cell r="S44214">
            <v>756966</v>
          </cell>
        </row>
        <row r="44215">
          <cell r="S44215">
            <v>1471359</v>
          </cell>
        </row>
        <row r="44216">
          <cell r="S44216">
            <v>86891</v>
          </cell>
        </row>
        <row r="44217">
          <cell r="S44217">
            <v>255604.57</v>
          </cell>
        </row>
        <row r="44218">
          <cell r="S44218">
            <v>562684</v>
          </cell>
        </row>
        <row r="44219">
          <cell r="S44219">
            <v>685000</v>
          </cell>
        </row>
        <row r="44220">
          <cell r="S44220">
            <v>692218</v>
          </cell>
        </row>
        <row r="44221">
          <cell r="S44221">
            <v>226587</v>
          </cell>
        </row>
        <row r="44222">
          <cell r="S44222">
            <v>1365149</v>
          </cell>
        </row>
        <row r="44223">
          <cell r="S44223">
            <v>446071</v>
          </cell>
        </row>
        <row r="44224">
          <cell r="S44224">
            <v>854228</v>
          </cell>
        </row>
        <row r="44225">
          <cell r="S44225">
            <v>1070522.51</v>
          </cell>
        </row>
        <row r="44226">
          <cell r="S44226">
            <v>928499</v>
          </cell>
        </row>
        <row r="44227">
          <cell r="S44227">
            <v>1078949</v>
          </cell>
        </row>
        <row r="44228">
          <cell r="S44228">
            <v>454351</v>
          </cell>
        </row>
        <row r="44229">
          <cell r="S44229">
            <v>390328</v>
          </cell>
        </row>
        <row r="44230">
          <cell r="S44230">
            <v>426096</v>
          </cell>
        </row>
        <row r="44231">
          <cell r="S44231">
            <v>517349.7</v>
          </cell>
        </row>
        <row r="44232">
          <cell r="S44232">
            <v>99500</v>
          </cell>
        </row>
        <row r="44233">
          <cell r="S44233">
            <v>2000000</v>
          </cell>
        </row>
        <row r="44234">
          <cell r="S44234">
            <v>84100</v>
          </cell>
        </row>
        <row r="44235">
          <cell r="S44235">
            <v>864516</v>
          </cell>
        </row>
        <row r="44236">
          <cell r="S44236">
            <v>427557.53</v>
          </cell>
        </row>
        <row r="44237">
          <cell r="S44237">
            <v>2093189</v>
          </cell>
          <cell r="BB44237" t="str">
            <v>Oransje</v>
          </cell>
        </row>
        <row r="44238">
          <cell r="S44238">
            <v>2809000</v>
          </cell>
        </row>
        <row r="44239">
          <cell r="S44239">
            <v>178217</v>
          </cell>
        </row>
        <row r="44240">
          <cell r="S44240">
            <v>129716</v>
          </cell>
        </row>
        <row r="44241">
          <cell r="S44241">
            <v>322838</v>
          </cell>
        </row>
        <row r="44242">
          <cell r="S44242">
            <v>460000</v>
          </cell>
        </row>
        <row r="44243">
          <cell r="S44243">
            <v>71125</v>
          </cell>
        </row>
        <row r="44244">
          <cell r="S44244">
            <v>1311471</v>
          </cell>
        </row>
        <row r="44245">
          <cell r="S44245">
            <v>4026000</v>
          </cell>
        </row>
        <row r="44246">
          <cell r="S44246">
            <v>1340947</v>
          </cell>
        </row>
        <row r="44247">
          <cell r="S44247">
            <v>219998.79</v>
          </cell>
        </row>
        <row r="44248">
          <cell r="S44248">
            <v>1263482</v>
          </cell>
        </row>
        <row r="44249">
          <cell r="S44249">
            <v>848830</v>
          </cell>
        </row>
        <row r="44250">
          <cell r="S44250">
            <v>1639203</v>
          </cell>
        </row>
        <row r="44251">
          <cell r="S44251">
            <v>719663</v>
          </cell>
        </row>
        <row r="44252">
          <cell r="S44252">
            <v>660983.79</v>
          </cell>
        </row>
        <row r="44253">
          <cell r="S44253">
            <v>624129.62</v>
          </cell>
        </row>
        <row r="44254">
          <cell r="S44254">
            <v>846000</v>
          </cell>
        </row>
        <row r="44255">
          <cell r="S44255">
            <v>264437.63</v>
          </cell>
        </row>
        <row r="44256">
          <cell r="S44256">
            <v>2211559</v>
          </cell>
        </row>
        <row r="44257">
          <cell r="S44257">
            <v>403075</v>
          </cell>
        </row>
        <row r="44258">
          <cell r="S44258">
            <v>1860000</v>
          </cell>
        </row>
        <row r="44259">
          <cell r="S44259">
            <v>752601</v>
          </cell>
          <cell r="BB44259" t="str">
            <v>Gul</v>
          </cell>
        </row>
        <row r="44260">
          <cell r="S44260">
            <v>832752.39</v>
          </cell>
        </row>
        <row r="44261">
          <cell r="S44261">
            <v>440000</v>
          </cell>
        </row>
        <row r="44262">
          <cell r="S44262">
            <v>346281.73</v>
          </cell>
        </row>
        <row r="44263">
          <cell r="S44263">
            <v>443395</v>
          </cell>
        </row>
        <row r="44264">
          <cell r="S44264">
            <v>525518</v>
          </cell>
        </row>
        <row r="44265">
          <cell r="S44265">
            <v>988929.36</v>
          </cell>
        </row>
        <row r="44266">
          <cell r="S44266">
            <v>973880</v>
          </cell>
          <cell r="BB44266" t="str">
            <v>Gul</v>
          </cell>
        </row>
        <row r="44267">
          <cell r="S44267">
            <v>929216</v>
          </cell>
        </row>
        <row r="44268">
          <cell r="S44268">
            <v>1308213</v>
          </cell>
        </row>
        <row r="44269">
          <cell r="S44269">
            <v>1100000</v>
          </cell>
        </row>
        <row r="44270">
          <cell r="S44270">
            <v>1536000</v>
          </cell>
        </row>
        <row r="44271">
          <cell r="S44271">
            <v>738124</v>
          </cell>
        </row>
        <row r="44272">
          <cell r="S44272">
            <v>283077.99</v>
          </cell>
        </row>
        <row r="44273">
          <cell r="S44273">
            <v>1181945</v>
          </cell>
        </row>
        <row r="44274">
          <cell r="S44274">
            <v>780000</v>
          </cell>
        </row>
        <row r="44275">
          <cell r="S44275">
            <v>445054</v>
          </cell>
        </row>
        <row r="44276">
          <cell r="S44276">
            <v>1385000</v>
          </cell>
        </row>
        <row r="44277">
          <cell r="S44277">
            <v>1455273.52</v>
          </cell>
        </row>
        <row r="44278">
          <cell r="S44278">
            <v>1200000</v>
          </cell>
        </row>
        <row r="44279">
          <cell r="S44279">
            <v>158789.31</v>
          </cell>
        </row>
        <row r="44280">
          <cell r="S44280">
            <v>172689.81</v>
          </cell>
        </row>
        <row r="44281">
          <cell r="S44281">
            <v>650000</v>
          </cell>
        </row>
        <row r="44282">
          <cell r="S44282">
            <v>305750</v>
          </cell>
        </row>
        <row r="44283">
          <cell r="S44283">
            <v>259725.53</v>
          </cell>
        </row>
        <row r="44284">
          <cell r="S44284">
            <v>3331250</v>
          </cell>
        </row>
        <row r="44285">
          <cell r="S44285">
            <v>199999</v>
          </cell>
        </row>
        <row r="44286">
          <cell r="S44286">
            <v>1199500</v>
          </cell>
        </row>
        <row r="44287">
          <cell r="S44287">
            <v>1237999.3</v>
          </cell>
          <cell r="BB44287" t="str">
            <v>Gul</v>
          </cell>
        </row>
        <row r="44288">
          <cell r="S44288">
            <v>290435</v>
          </cell>
        </row>
        <row r="44289">
          <cell r="S44289">
            <v>172609.19</v>
          </cell>
        </row>
        <row r="44290">
          <cell r="S44290">
            <v>1057954.76</v>
          </cell>
        </row>
        <row r="44291">
          <cell r="S44291">
            <v>300000</v>
          </cell>
        </row>
        <row r="44292">
          <cell r="S44292">
            <v>746868.88</v>
          </cell>
        </row>
        <row r="44293">
          <cell r="S44293">
            <v>438906</v>
          </cell>
        </row>
        <row r="44294">
          <cell r="S44294">
            <v>1000745</v>
          </cell>
        </row>
        <row r="44295">
          <cell r="S44295">
            <v>1053431.5</v>
          </cell>
        </row>
        <row r="44296">
          <cell r="S44296">
            <v>529864</v>
          </cell>
        </row>
        <row r="44297">
          <cell r="S44297">
            <v>460000</v>
          </cell>
        </row>
        <row r="44298">
          <cell r="S44298">
            <v>51913.5</v>
          </cell>
        </row>
        <row r="44299">
          <cell r="S44299">
            <v>270693.38</v>
          </cell>
        </row>
        <row r="44300">
          <cell r="S44300">
            <v>585195</v>
          </cell>
        </row>
        <row r="44301">
          <cell r="S44301">
            <v>790000</v>
          </cell>
        </row>
        <row r="44302">
          <cell r="S44302">
            <v>1175082.42</v>
          </cell>
        </row>
        <row r="44303">
          <cell r="S44303">
            <v>302</v>
          </cell>
        </row>
        <row r="44304">
          <cell r="S44304">
            <v>1250000</v>
          </cell>
          <cell r="BB44304" t="str">
            <v>Lys grønn</v>
          </cell>
        </row>
        <row r="44305">
          <cell r="S44305">
            <v>1452163</v>
          </cell>
        </row>
        <row r="44306">
          <cell r="S44306">
            <v>1511866</v>
          </cell>
          <cell r="BB44306" t="str">
            <v>Oransje</v>
          </cell>
        </row>
        <row r="44307">
          <cell r="S44307">
            <v>689793.92</v>
          </cell>
        </row>
        <row r="44308">
          <cell r="S44308">
            <v>630388.65</v>
          </cell>
        </row>
        <row r="44309">
          <cell r="S44309">
            <v>689158.86</v>
          </cell>
        </row>
        <row r="44310">
          <cell r="S44310">
            <v>692518.76</v>
          </cell>
        </row>
        <row r="44311">
          <cell r="S44311">
            <v>834030.55</v>
          </cell>
        </row>
        <row r="44312">
          <cell r="S44312">
            <v>1196334</v>
          </cell>
        </row>
        <row r="44313">
          <cell r="S44313">
            <v>729819</v>
          </cell>
        </row>
        <row r="44314">
          <cell r="S44314">
            <v>1290000</v>
          </cell>
        </row>
        <row r="44315">
          <cell r="S44315">
            <v>322957</v>
          </cell>
        </row>
        <row r="44316">
          <cell r="S44316">
            <v>3960000</v>
          </cell>
          <cell r="BB44316" t="str">
            <v>Grønn</v>
          </cell>
        </row>
        <row r="44317">
          <cell r="S44317">
            <v>747787.21</v>
          </cell>
          <cell r="BB44317" t="str">
            <v>Grønn</v>
          </cell>
        </row>
        <row r="44318">
          <cell r="S44318">
            <v>1127281</v>
          </cell>
        </row>
        <row r="44319">
          <cell r="S44319">
            <v>568893</v>
          </cell>
        </row>
        <row r="44320">
          <cell r="S44320">
            <v>568914.52</v>
          </cell>
        </row>
        <row r="44321">
          <cell r="S44321">
            <v>546574.17000000004</v>
          </cell>
        </row>
        <row r="44322">
          <cell r="S44322">
            <v>413956</v>
          </cell>
        </row>
        <row r="44323">
          <cell r="S44323">
            <v>606801</v>
          </cell>
        </row>
        <row r="44324">
          <cell r="S44324">
            <v>504340.16</v>
          </cell>
          <cell r="BB44324" t="str">
            <v>Rød</v>
          </cell>
        </row>
        <row r="44325">
          <cell r="S44325">
            <v>450000</v>
          </cell>
        </row>
        <row r="44326">
          <cell r="S44326">
            <v>376303.98</v>
          </cell>
        </row>
        <row r="44327">
          <cell r="S44327">
            <v>1062199.3999999999</v>
          </cell>
        </row>
        <row r="44328">
          <cell r="S44328">
            <v>397541.88</v>
          </cell>
        </row>
        <row r="44329">
          <cell r="S44329">
            <v>911402</v>
          </cell>
        </row>
        <row r="44330">
          <cell r="S44330">
            <v>200566</v>
          </cell>
        </row>
        <row r="44331">
          <cell r="S44331">
            <v>1000000</v>
          </cell>
        </row>
        <row r="44332">
          <cell r="S44332">
            <v>936326</v>
          </cell>
        </row>
        <row r="44333">
          <cell r="S44333">
            <v>350</v>
          </cell>
        </row>
        <row r="44334">
          <cell r="S44334">
            <v>300000</v>
          </cell>
        </row>
        <row r="44335">
          <cell r="S44335">
            <v>796246</v>
          </cell>
        </row>
        <row r="44336">
          <cell r="S44336">
            <v>1568432</v>
          </cell>
        </row>
        <row r="44337">
          <cell r="S44337">
            <v>1352669</v>
          </cell>
        </row>
        <row r="44338">
          <cell r="S44338">
            <v>855000</v>
          </cell>
          <cell r="BB44338" t="str">
            <v>Grønn</v>
          </cell>
        </row>
        <row r="44339">
          <cell r="S44339">
            <v>1182000</v>
          </cell>
        </row>
        <row r="44340">
          <cell r="S44340">
            <v>3980000</v>
          </cell>
        </row>
        <row r="44341">
          <cell r="S44341">
            <v>2635162</v>
          </cell>
        </row>
        <row r="44342">
          <cell r="S44342">
            <v>401688</v>
          </cell>
        </row>
        <row r="44343">
          <cell r="S44343">
            <v>785045</v>
          </cell>
        </row>
        <row r="44344">
          <cell r="S44344">
            <v>4485789</v>
          </cell>
          <cell r="BB44344" t="str">
            <v>Oransje</v>
          </cell>
        </row>
        <row r="44345">
          <cell r="S44345">
            <v>417641</v>
          </cell>
        </row>
        <row r="44346">
          <cell r="S44346">
            <v>751637</v>
          </cell>
        </row>
        <row r="44347">
          <cell r="S44347">
            <v>1020000</v>
          </cell>
        </row>
        <row r="44348">
          <cell r="S44348">
            <v>857965</v>
          </cell>
        </row>
        <row r="44349">
          <cell r="S44349">
            <v>977902.7</v>
          </cell>
        </row>
        <row r="44350">
          <cell r="S44350">
            <v>625092</v>
          </cell>
        </row>
        <row r="44351">
          <cell r="S44351">
            <v>348286.88</v>
          </cell>
        </row>
        <row r="44352">
          <cell r="S44352">
            <v>738322</v>
          </cell>
          <cell r="BB44352" t="str">
            <v>Rød</v>
          </cell>
        </row>
        <row r="44353">
          <cell r="S44353">
            <v>3697090</v>
          </cell>
        </row>
        <row r="44354">
          <cell r="S44354">
            <v>561228</v>
          </cell>
        </row>
        <row r="44355">
          <cell r="S44355">
            <v>850000</v>
          </cell>
        </row>
        <row r="44356">
          <cell r="S44356">
            <v>798408</v>
          </cell>
        </row>
        <row r="44357">
          <cell r="S44357">
            <v>1065717</v>
          </cell>
        </row>
        <row r="44358">
          <cell r="S44358">
            <v>297000</v>
          </cell>
        </row>
        <row r="44359">
          <cell r="S44359">
            <v>858220</v>
          </cell>
        </row>
        <row r="44360">
          <cell r="S44360">
            <v>96403</v>
          </cell>
        </row>
        <row r="44361">
          <cell r="S44361">
            <v>665931.55000000005</v>
          </cell>
        </row>
        <row r="44362">
          <cell r="S44362">
            <v>80609</v>
          </cell>
        </row>
        <row r="44363">
          <cell r="S44363">
            <v>2100000</v>
          </cell>
        </row>
        <row r="44364">
          <cell r="S44364">
            <v>1099864</v>
          </cell>
          <cell r="BB44364" t="str">
            <v>Rød</v>
          </cell>
        </row>
        <row r="44365">
          <cell r="S44365">
            <v>111172.4</v>
          </cell>
        </row>
        <row r="44366">
          <cell r="S44366">
            <v>1092000</v>
          </cell>
        </row>
        <row r="44367">
          <cell r="S44367">
            <v>257637</v>
          </cell>
        </row>
        <row r="44368">
          <cell r="S44368">
            <v>1523065</v>
          </cell>
        </row>
        <row r="44369">
          <cell r="S44369">
            <v>14626</v>
          </cell>
        </row>
        <row r="44370">
          <cell r="S44370">
            <v>750000</v>
          </cell>
        </row>
        <row r="44371">
          <cell r="S44371">
            <v>967483</v>
          </cell>
        </row>
        <row r="44372">
          <cell r="S44372">
            <v>1100000</v>
          </cell>
        </row>
        <row r="44373">
          <cell r="S44373">
            <v>426353</v>
          </cell>
        </row>
        <row r="44374">
          <cell r="S44374">
            <v>900847</v>
          </cell>
          <cell r="BB44374" t="str">
            <v>Rød</v>
          </cell>
        </row>
        <row r="44375">
          <cell r="S44375">
            <v>635145</v>
          </cell>
        </row>
        <row r="44376">
          <cell r="S44376">
            <v>231706.65</v>
          </cell>
        </row>
        <row r="44377">
          <cell r="S44377">
            <v>815498</v>
          </cell>
        </row>
        <row r="44378">
          <cell r="S44378">
            <v>600000</v>
          </cell>
        </row>
        <row r="44379">
          <cell r="S44379">
            <v>771216.05</v>
          </cell>
          <cell r="BB44379" t="str">
            <v>Lys grønn</v>
          </cell>
        </row>
        <row r="44380">
          <cell r="S44380">
            <v>5100000</v>
          </cell>
          <cell r="BB44380" t="str">
            <v>Oransje</v>
          </cell>
        </row>
        <row r="44381">
          <cell r="S44381">
            <v>658292</v>
          </cell>
        </row>
        <row r="44382">
          <cell r="S44382">
            <v>606317</v>
          </cell>
        </row>
        <row r="44383">
          <cell r="S44383">
            <v>849900</v>
          </cell>
        </row>
        <row r="44384">
          <cell r="S44384">
            <v>102900</v>
          </cell>
          <cell r="BB44384" t="str">
            <v>Rød</v>
          </cell>
        </row>
        <row r="44385">
          <cell r="S44385">
            <v>185000</v>
          </cell>
        </row>
        <row r="44386">
          <cell r="S44386">
            <v>427721</v>
          </cell>
        </row>
        <row r="44387">
          <cell r="S44387">
            <v>488451.13</v>
          </cell>
        </row>
        <row r="44388">
          <cell r="S44388">
            <v>60000</v>
          </cell>
          <cell r="BB44388" t="str">
            <v>Grønn</v>
          </cell>
        </row>
        <row r="44389">
          <cell r="S44389">
            <v>597019.54</v>
          </cell>
        </row>
        <row r="44390">
          <cell r="S44390">
            <v>317401.09000000003</v>
          </cell>
        </row>
        <row r="44391">
          <cell r="S44391">
            <v>677813</v>
          </cell>
        </row>
        <row r="44392">
          <cell r="S44392">
            <v>917000</v>
          </cell>
        </row>
        <row r="44393">
          <cell r="S44393">
            <v>736890</v>
          </cell>
        </row>
        <row r="44394">
          <cell r="S44394">
            <v>420002</v>
          </cell>
        </row>
        <row r="44395">
          <cell r="S44395">
            <v>2486405</v>
          </cell>
        </row>
        <row r="44396">
          <cell r="S44396">
            <v>1133474</v>
          </cell>
        </row>
        <row r="44397">
          <cell r="S44397">
            <v>983347</v>
          </cell>
        </row>
        <row r="44398">
          <cell r="S44398">
            <v>2315000</v>
          </cell>
        </row>
        <row r="44399">
          <cell r="S44399">
            <v>341663</v>
          </cell>
        </row>
        <row r="44400">
          <cell r="S44400">
            <v>1953334</v>
          </cell>
        </row>
        <row r="44401">
          <cell r="S44401">
            <v>2401914</v>
          </cell>
        </row>
        <row r="44402">
          <cell r="S44402">
            <v>968975</v>
          </cell>
        </row>
        <row r="44403">
          <cell r="S44403">
            <v>410589.59</v>
          </cell>
        </row>
        <row r="44404">
          <cell r="S44404">
            <v>147041</v>
          </cell>
        </row>
        <row r="44405">
          <cell r="S44405">
            <v>442084</v>
          </cell>
        </row>
        <row r="44406">
          <cell r="S44406">
            <v>475934</v>
          </cell>
        </row>
        <row r="44407">
          <cell r="S44407">
            <v>538933</v>
          </cell>
        </row>
        <row r="44408">
          <cell r="S44408">
            <v>240320.11</v>
          </cell>
        </row>
        <row r="44409">
          <cell r="S44409">
            <v>1047984.86</v>
          </cell>
        </row>
        <row r="44410">
          <cell r="S44410">
            <v>402337</v>
          </cell>
        </row>
        <row r="44411">
          <cell r="S44411">
            <v>671129.57</v>
          </cell>
        </row>
        <row r="44412">
          <cell r="S44412">
            <v>594638</v>
          </cell>
          <cell r="BB44412" t="str">
            <v>Lys grønn</v>
          </cell>
        </row>
        <row r="44413">
          <cell r="S44413">
            <v>489668</v>
          </cell>
        </row>
        <row r="44414">
          <cell r="S44414">
            <v>778148</v>
          </cell>
          <cell r="BB44414" t="str">
            <v>Grønn</v>
          </cell>
        </row>
        <row r="44415">
          <cell r="S44415">
            <v>1104000</v>
          </cell>
        </row>
        <row r="44416">
          <cell r="S44416">
            <v>720882</v>
          </cell>
        </row>
        <row r="44417">
          <cell r="S44417">
            <v>799999.27</v>
          </cell>
        </row>
        <row r="44418">
          <cell r="S44418">
            <v>9999.17</v>
          </cell>
        </row>
        <row r="44419">
          <cell r="S44419">
            <v>1410000</v>
          </cell>
        </row>
        <row r="44420">
          <cell r="S44420">
            <v>549242</v>
          </cell>
        </row>
        <row r="44421">
          <cell r="S44421">
            <v>357827</v>
          </cell>
        </row>
        <row r="44422">
          <cell r="S44422">
            <v>266403</v>
          </cell>
          <cell r="BB44422" t="str">
            <v>Oransje</v>
          </cell>
        </row>
        <row r="44423">
          <cell r="S44423">
            <v>688216.89</v>
          </cell>
          <cell r="BB44423" t="str">
            <v>Grønn</v>
          </cell>
        </row>
        <row r="44424">
          <cell r="S44424">
            <v>1466548</v>
          </cell>
        </row>
        <row r="44425">
          <cell r="S44425">
            <v>1495106</v>
          </cell>
          <cell r="BB44425" t="str">
            <v>Oransje</v>
          </cell>
        </row>
        <row r="44426">
          <cell r="S44426">
            <v>600000</v>
          </cell>
        </row>
        <row r="44427">
          <cell r="S44427">
            <v>1372488</v>
          </cell>
        </row>
        <row r="44428">
          <cell r="S44428">
            <v>429352</v>
          </cell>
          <cell r="BB44428" t="str">
            <v>Rød</v>
          </cell>
        </row>
        <row r="44429">
          <cell r="S44429">
            <v>275999</v>
          </cell>
        </row>
        <row r="44430">
          <cell r="S44430">
            <v>163065</v>
          </cell>
        </row>
        <row r="44431">
          <cell r="S44431">
            <v>364739</v>
          </cell>
        </row>
        <row r="44432">
          <cell r="S44432">
            <v>207715</v>
          </cell>
        </row>
        <row r="44433">
          <cell r="S44433">
            <v>702654</v>
          </cell>
        </row>
        <row r="44434">
          <cell r="S44434">
            <v>664430.18000000005</v>
          </cell>
        </row>
        <row r="44435">
          <cell r="S44435">
            <v>712399</v>
          </cell>
        </row>
        <row r="44436">
          <cell r="S44436">
            <v>786758</v>
          </cell>
        </row>
        <row r="44437">
          <cell r="S44437">
            <v>586651</v>
          </cell>
        </row>
        <row r="44438">
          <cell r="S44438">
            <v>563466</v>
          </cell>
        </row>
        <row r="44439">
          <cell r="S44439">
            <v>658848.37</v>
          </cell>
        </row>
        <row r="44440">
          <cell r="S44440">
            <v>640448</v>
          </cell>
        </row>
        <row r="44441">
          <cell r="S44441">
            <v>1001567.39</v>
          </cell>
        </row>
        <row r="44442">
          <cell r="S44442">
            <v>412792</v>
          </cell>
        </row>
        <row r="44443">
          <cell r="S44443">
            <v>1162344</v>
          </cell>
        </row>
        <row r="44444">
          <cell r="S44444">
            <v>575348.01</v>
          </cell>
        </row>
        <row r="44445">
          <cell r="S44445">
            <v>1301306</v>
          </cell>
        </row>
        <row r="44446">
          <cell r="S44446">
            <v>276802.58</v>
          </cell>
        </row>
        <row r="44447">
          <cell r="S44447">
            <v>1192642</v>
          </cell>
        </row>
        <row r="44448">
          <cell r="S44448">
            <v>1219593.33</v>
          </cell>
        </row>
        <row r="44449">
          <cell r="S44449">
            <v>544966.03</v>
          </cell>
        </row>
        <row r="44450">
          <cell r="S44450">
            <v>1504000</v>
          </cell>
        </row>
        <row r="44451">
          <cell r="S44451">
            <v>1864150</v>
          </cell>
          <cell r="BB44451" t="str">
            <v>Rød</v>
          </cell>
        </row>
        <row r="44452">
          <cell r="S44452">
            <v>986337</v>
          </cell>
          <cell r="BB44452" t="str">
            <v>Oransje</v>
          </cell>
        </row>
        <row r="44453">
          <cell r="S44453">
            <v>899374.5</v>
          </cell>
        </row>
        <row r="44454">
          <cell r="S44454">
            <v>680653</v>
          </cell>
        </row>
        <row r="44455">
          <cell r="S44455">
            <v>659910.53</v>
          </cell>
        </row>
        <row r="44456">
          <cell r="S44456">
            <v>607029</v>
          </cell>
        </row>
        <row r="44457">
          <cell r="S44457">
            <v>450000</v>
          </cell>
        </row>
        <row r="44458">
          <cell r="S44458">
            <v>1300000</v>
          </cell>
        </row>
        <row r="44459">
          <cell r="S44459">
            <v>1984340</v>
          </cell>
        </row>
        <row r="44460">
          <cell r="S44460">
            <v>558369</v>
          </cell>
        </row>
        <row r="44461">
          <cell r="S44461">
            <v>388725</v>
          </cell>
        </row>
        <row r="44462">
          <cell r="S44462">
            <v>389080.11</v>
          </cell>
        </row>
        <row r="44463">
          <cell r="S44463">
            <v>1302481.72</v>
          </cell>
        </row>
        <row r="44464">
          <cell r="S44464">
            <v>1031090.23</v>
          </cell>
        </row>
        <row r="44465">
          <cell r="S44465">
            <v>717693</v>
          </cell>
        </row>
        <row r="44466">
          <cell r="S44466">
            <v>1123376</v>
          </cell>
        </row>
        <row r="44467">
          <cell r="S44467">
            <v>799640</v>
          </cell>
        </row>
        <row r="44468">
          <cell r="S44468">
            <v>799723.84</v>
          </cell>
        </row>
        <row r="44469">
          <cell r="S44469">
            <v>639485.39</v>
          </cell>
        </row>
        <row r="44470">
          <cell r="S44470">
            <v>586104</v>
          </cell>
        </row>
        <row r="44471">
          <cell r="S44471">
            <v>1860930.75</v>
          </cell>
        </row>
        <row r="44472">
          <cell r="S44472">
            <v>463619</v>
          </cell>
        </row>
        <row r="44473">
          <cell r="S44473">
            <v>1260253.2</v>
          </cell>
        </row>
        <row r="44474">
          <cell r="S44474">
            <v>1493213</v>
          </cell>
        </row>
        <row r="44475">
          <cell r="S44475">
            <v>232440</v>
          </cell>
        </row>
        <row r="44476">
          <cell r="S44476">
            <v>253192.5</v>
          </cell>
        </row>
        <row r="44477">
          <cell r="S44477">
            <v>783500</v>
          </cell>
        </row>
        <row r="44478">
          <cell r="S44478">
            <v>279696</v>
          </cell>
        </row>
        <row r="44479">
          <cell r="S44479">
            <v>365560.39</v>
          </cell>
        </row>
        <row r="44480">
          <cell r="S44480">
            <v>750000</v>
          </cell>
        </row>
        <row r="44481">
          <cell r="S44481">
            <v>2997000</v>
          </cell>
        </row>
        <row r="44482">
          <cell r="S44482">
            <v>0</v>
          </cell>
        </row>
        <row r="44483">
          <cell r="S44483">
            <v>594093</v>
          </cell>
        </row>
        <row r="44484">
          <cell r="S44484">
            <v>274500.25</v>
          </cell>
        </row>
        <row r="44485">
          <cell r="S44485">
            <v>567299</v>
          </cell>
        </row>
        <row r="44486">
          <cell r="S44486">
            <v>569481</v>
          </cell>
        </row>
        <row r="44487">
          <cell r="S44487">
            <v>810362</v>
          </cell>
          <cell r="BB44487" t="str">
            <v>Gul</v>
          </cell>
        </row>
        <row r="44488">
          <cell r="S44488">
            <v>307581</v>
          </cell>
        </row>
        <row r="44489">
          <cell r="S44489">
            <v>860917</v>
          </cell>
        </row>
        <row r="44490">
          <cell r="S44490">
            <v>605462</v>
          </cell>
        </row>
        <row r="44491">
          <cell r="S44491">
            <v>3088235</v>
          </cell>
        </row>
        <row r="44492">
          <cell r="S44492">
            <v>687267.32</v>
          </cell>
        </row>
        <row r="44493">
          <cell r="S44493">
            <v>1901754.23</v>
          </cell>
        </row>
        <row r="44494">
          <cell r="S44494">
            <v>1240000</v>
          </cell>
        </row>
        <row r="44495">
          <cell r="S44495">
            <v>682628</v>
          </cell>
        </row>
        <row r="44496">
          <cell r="S44496">
            <v>650986</v>
          </cell>
        </row>
        <row r="44497">
          <cell r="S44497">
            <v>750000</v>
          </cell>
        </row>
        <row r="44498">
          <cell r="S44498">
            <v>465385</v>
          </cell>
        </row>
        <row r="44499">
          <cell r="S44499">
            <v>500945</v>
          </cell>
        </row>
        <row r="44500">
          <cell r="S44500">
            <v>220272</v>
          </cell>
        </row>
        <row r="44501">
          <cell r="S44501">
            <v>337534</v>
          </cell>
        </row>
        <row r="44502">
          <cell r="S44502">
            <v>313500</v>
          </cell>
        </row>
        <row r="44503">
          <cell r="S44503">
            <v>789648</v>
          </cell>
        </row>
        <row r="44504">
          <cell r="S44504">
            <v>549258.51</v>
          </cell>
        </row>
        <row r="44505">
          <cell r="S44505">
            <v>860145</v>
          </cell>
        </row>
        <row r="44506">
          <cell r="S44506">
            <v>386848</v>
          </cell>
        </row>
        <row r="44507">
          <cell r="S44507">
            <v>1082144.82</v>
          </cell>
        </row>
        <row r="44508">
          <cell r="S44508">
            <v>529789</v>
          </cell>
        </row>
        <row r="44509">
          <cell r="S44509">
            <v>808539</v>
          </cell>
        </row>
        <row r="44510">
          <cell r="S44510">
            <v>1173914</v>
          </cell>
        </row>
        <row r="44511">
          <cell r="S44511">
            <v>1176188</v>
          </cell>
        </row>
        <row r="44512">
          <cell r="S44512">
            <v>498634.73</v>
          </cell>
        </row>
        <row r="44513">
          <cell r="S44513">
            <v>306828.53000000003</v>
          </cell>
          <cell r="BB44513" t="str">
            <v>Rød</v>
          </cell>
        </row>
        <row r="44514">
          <cell r="S44514">
            <v>426152</v>
          </cell>
        </row>
        <row r="44515">
          <cell r="S44515">
            <v>229000</v>
          </cell>
        </row>
        <row r="44516">
          <cell r="S44516">
            <v>722034.36</v>
          </cell>
        </row>
        <row r="44517">
          <cell r="S44517">
            <v>100000</v>
          </cell>
        </row>
        <row r="44518">
          <cell r="S44518">
            <v>333860</v>
          </cell>
        </row>
        <row r="44519">
          <cell r="S44519">
            <v>310792.84999999998</v>
          </cell>
        </row>
        <row r="44520">
          <cell r="S44520">
            <v>1860000</v>
          </cell>
        </row>
        <row r="44521">
          <cell r="S44521">
            <v>687430</v>
          </cell>
        </row>
        <row r="44522">
          <cell r="S44522">
            <v>792420.58</v>
          </cell>
        </row>
        <row r="44523">
          <cell r="S44523">
            <v>1325858.6599999999</v>
          </cell>
        </row>
        <row r="44524">
          <cell r="S44524">
            <v>1456206</v>
          </cell>
        </row>
        <row r="44525">
          <cell r="S44525">
            <v>295308</v>
          </cell>
        </row>
        <row r="44526">
          <cell r="S44526">
            <v>1526852</v>
          </cell>
        </row>
        <row r="44527">
          <cell r="S44527">
            <v>306907</v>
          </cell>
        </row>
        <row r="44528">
          <cell r="S44528">
            <v>253632</v>
          </cell>
        </row>
        <row r="44529">
          <cell r="S44529">
            <v>2026395</v>
          </cell>
        </row>
        <row r="44530">
          <cell r="S44530">
            <v>566400</v>
          </cell>
          <cell r="BB44530" t="str">
            <v>Oransje</v>
          </cell>
        </row>
        <row r="44531">
          <cell r="S44531">
            <v>544999</v>
          </cell>
        </row>
        <row r="44532">
          <cell r="S44532">
            <v>344486</v>
          </cell>
        </row>
        <row r="44533">
          <cell r="S44533">
            <v>894212.42</v>
          </cell>
        </row>
        <row r="44534">
          <cell r="S44534">
            <v>572449</v>
          </cell>
        </row>
        <row r="44535">
          <cell r="S44535">
            <v>290816</v>
          </cell>
        </row>
        <row r="44536">
          <cell r="S44536">
            <v>144000</v>
          </cell>
        </row>
        <row r="44537">
          <cell r="S44537">
            <v>465277</v>
          </cell>
        </row>
        <row r="44538">
          <cell r="S44538">
            <v>2544729.41</v>
          </cell>
        </row>
        <row r="44539">
          <cell r="S44539">
            <v>769644.08</v>
          </cell>
        </row>
        <row r="44540">
          <cell r="S44540">
            <v>1946089</v>
          </cell>
          <cell r="BB44540" t="str">
            <v>Oransje</v>
          </cell>
        </row>
        <row r="44541">
          <cell r="S44541">
            <v>810296</v>
          </cell>
        </row>
        <row r="44542">
          <cell r="S44542">
            <v>237477</v>
          </cell>
        </row>
        <row r="44543">
          <cell r="S44543">
            <v>446562</v>
          </cell>
        </row>
        <row r="44544">
          <cell r="S44544">
            <v>457500</v>
          </cell>
        </row>
        <row r="44545">
          <cell r="S44545">
            <v>1080188.67</v>
          </cell>
        </row>
        <row r="44546">
          <cell r="S44546">
            <v>471339</v>
          </cell>
        </row>
        <row r="44547">
          <cell r="S44547">
            <v>53079</v>
          </cell>
        </row>
        <row r="44548">
          <cell r="S44548">
            <v>729054</v>
          </cell>
          <cell r="BB44548" t="str">
            <v>Rød</v>
          </cell>
        </row>
        <row r="44549">
          <cell r="S44549">
            <v>428630</v>
          </cell>
        </row>
        <row r="44550">
          <cell r="S44550">
            <v>800000</v>
          </cell>
        </row>
        <row r="44551">
          <cell r="S44551">
            <v>400000</v>
          </cell>
        </row>
        <row r="44552">
          <cell r="S44552">
            <v>645830</v>
          </cell>
        </row>
        <row r="44553">
          <cell r="S44553">
            <v>150000</v>
          </cell>
        </row>
        <row r="44554">
          <cell r="S44554">
            <v>470243</v>
          </cell>
        </row>
        <row r="44555">
          <cell r="S44555">
            <v>1300000</v>
          </cell>
        </row>
        <row r="44556">
          <cell r="S44556">
            <v>1920000</v>
          </cell>
        </row>
        <row r="44557">
          <cell r="S44557">
            <v>967242</v>
          </cell>
        </row>
        <row r="44558">
          <cell r="S44558">
            <v>245380</v>
          </cell>
        </row>
        <row r="44559">
          <cell r="S44559">
            <v>241996</v>
          </cell>
        </row>
        <row r="44560">
          <cell r="S44560">
            <v>1521509</v>
          </cell>
        </row>
        <row r="44561">
          <cell r="S44561">
            <v>365623.33</v>
          </cell>
        </row>
        <row r="44562">
          <cell r="S44562">
            <v>1028262.59</v>
          </cell>
        </row>
        <row r="44563">
          <cell r="S44563">
            <v>2706000</v>
          </cell>
        </row>
        <row r="44564">
          <cell r="S44564">
            <v>151908.32999999999</v>
          </cell>
        </row>
        <row r="44565">
          <cell r="S44565">
            <v>331818</v>
          </cell>
        </row>
        <row r="44566">
          <cell r="S44566">
            <v>320864</v>
          </cell>
        </row>
        <row r="44567">
          <cell r="S44567">
            <v>1528457.7</v>
          </cell>
        </row>
        <row r="44568">
          <cell r="S44568">
            <v>897730</v>
          </cell>
        </row>
        <row r="44569">
          <cell r="S44569">
            <v>1927461</v>
          </cell>
        </row>
        <row r="44570">
          <cell r="S44570">
            <v>611971.13</v>
          </cell>
        </row>
        <row r="44571">
          <cell r="S44571">
            <v>1493063</v>
          </cell>
        </row>
        <row r="44572">
          <cell r="S44572">
            <v>990000</v>
          </cell>
        </row>
        <row r="44573">
          <cell r="S44573">
            <v>462970</v>
          </cell>
        </row>
        <row r="44574">
          <cell r="S44574">
            <v>381637</v>
          </cell>
        </row>
        <row r="44575">
          <cell r="S44575">
            <v>710283</v>
          </cell>
        </row>
        <row r="44576">
          <cell r="S44576">
            <v>1299999.07</v>
          </cell>
        </row>
        <row r="44577">
          <cell r="S44577">
            <v>550000</v>
          </cell>
        </row>
        <row r="44578">
          <cell r="S44578">
            <v>340000</v>
          </cell>
        </row>
        <row r="44579">
          <cell r="S44579">
            <v>1630680.84</v>
          </cell>
        </row>
        <row r="44580">
          <cell r="S44580">
            <v>503412.4</v>
          </cell>
        </row>
        <row r="44581">
          <cell r="S44581">
            <v>0.48</v>
          </cell>
          <cell r="BB44581" t="str">
            <v>Rød</v>
          </cell>
        </row>
        <row r="44582">
          <cell r="S44582">
            <v>749948.93</v>
          </cell>
        </row>
        <row r="44583">
          <cell r="S44583">
            <v>2003803</v>
          </cell>
        </row>
        <row r="44584">
          <cell r="S44584">
            <v>1932000</v>
          </cell>
        </row>
        <row r="44585">
          <cell r="S44585">
            <v>544726.13</v>
          </cell>
        </row>
        <row r="44586">
          <cell r="S44586">
            <v>725277.55</v>
          </cell>
        </row>
        <row r="44587">
          <cell r="S44587">
            <v>202975</v>
          </cell>
        </row>
        <row r="44588">
          <cell r="S44588">
            <v>143296.79</v>
          </cell>
        </row>
        <row r="44589">
          <cell r="S44589">
            <v>365886</v>
          </cell>
        </row>
        <row r="44590">
          <cell r="S44590">
            <v>2058000</v>
          </cell>
        </row>
        <row r="44591">
          <cell r="S44591">
            <v>265000</v>
          </cell>
        </row>
        <row r="44592">
          <cell r="S44592">
            <v>810192</v>
          </cell>
        </row>
        <row r="44593">
          <cell r="S44593">
            <v>546093</v>
          </cell>
        </row>
        <row r="44594">
          <cell r="S44594">
            <v>1560453</v>
          </cell>
        </row>
        <row r="44595">
          <cell r="S44595">
            <v>442859</v>
          </cell>
        </row>
        <row r="44596">
          <cell r="S44596">
            <v>250663</v>
          </cell>
        </row>
        <row r="44597">
          <cell r="S44597">
            <v>104429</v>
          </cell>
        </row>
        <row r="44598">
          <cell r="S44598">
            <v>637977.01</v>
          </cell>
        </row>
        <row r="44599">
          <cell r="S44599">
            <v>689881.25</v>
          </cell>
          <cell r="BB44599" t="str">
            <v>Oransje</v>
          </cell>
        </row>
        <row r="44600">
          <cell r="S44600">
            <v>870000</v>
          </cell>
        </row>
        <row r="44601">
          <cell r="S44601">
            <v>359200.31</v>
          </cell>
        </row>
        <row r="44602">
          <cell r="S44602">
            <v>238536.75</v>
          </cell>
        </row>
        <row r="44603">
          <cell r="S44603">
            <v>359508.3</v>
          </cell>
        </row>
        <row r="44604">
          <cell r="S44604">
            <v>484470.51</v>
          </cell>
        </row>
        <row r="44605">
          <cell r="S44605">
            <v>849997.37</v>
          </cell>
        </row>
        <row r="44606">
          <cell r="S44606">
            <v>375000</v>
          </cell>
        </row>
        <row r="44607">
          <cell r="S44607">
            <v>959961</v>
          </cell>
        </row>
        <row r="44608">
          <cell r="S44608">
            <v>344555</v>
          </cell>
        </row>
        <row r="44609">
          <cell r="S44609">
            <v>2144178</v>
          </cell>
          <cell r="BB44609" t="str">
            <v>Rød</v>
          </cell>
        </row>
        <row r="44610">
          <cell r="S44610">
            <v>1156340</v>
          </cell>
        </row>
        <row r="44611">
          <cell r="S44611">
            <v>147785</v>
          </cell>
        </row>
        <row r="44612">
          <cell r="S44612">
            <v>103905</v>
          </cell>
        </row>
        <row r="44613">
          <cell r="S44613">
            <v>1431057</v>
          </cell>
        </row>
        <row r="44614">
          <cell r="S44614">
            <v>577690</v>
          </cell>
        </row>
        <row r="44615">
          <cell r="S44615">
            <v>305655.90999999997</v>
          </cell>
        </row>
        <row r="44616">
          <cell r="S44616">
            <v>1790923</v>
          </cell>
        </row>
        <row r="44617">
          <cell r="S44617">
            <v>269321</v>
          </cell>
        </row>
        <row r="44618">
          <cell r="S44618">
            <v>1157977</v>
          </cell>
        </row>
        <row r="44619">
          <cell r="S44619">
            <v>282041</v>
          </cell>
        </row>
        <row r="44620">
          <cell r="S44620">
            <v>271763</v>
          </cell>
        </row>
        <row r="44621">
          <cell r="S44621">
            <v>309268.08</v>
          </cell>
        </row>
        <row r="44622">
          <cell r="S44622">
            <v>684261</v>
          </cell>
        </row>
        <row r="44623">
          <cell r="S44623">
            <v>915141</v>
          </cell>
        </row>
        <row r="44624">
          <cell r="S44624">
            <v>184373.23</v>
          </cell>
        </row>
        <row r="44625">
          <cell r="S44625">
            <v>4174376</v>
          </cell>
        </row>
        <row r="44626">
          <cell r="S44626">
            <v>833072.12</v>
          </cell>
        </row>
        <row r="44627">
          <cell r="S44627">
            <v>574583.99</v>
          </cell>
        </row>
        <row r="44628">
          <cell r="S44628">
            <v>451109.58</v>
          </cell>
        </row>
        <row r="44629">
          <cell r="S44629">
            <v>865188</v>
          </cell>
          <cell r="BB44629" t="str">
            <v>Rød</v>
          </cell>
        </row>
        <row r="44630">
          <cell r="S44630">
            <v>285000</v>
          </cell>
        </row>
        <row r="44631">
          <cell r="S44631">
            <v>252574</v>
          </cell>
        </row>
        <row r="44632">
          <cell r="S44632">
            <v>30140</v>
          </cell>
        </row>
        <row r="44633">
          <cell r="S44633">
            <v>848563</v>
          </cell>
        </row>
        <row r="44634">
          <cell r="S44634">
            <v>336919</v>
          </cell>
        </row>
        <row r="44635">
          <cell r="S44635">
            <v>197000</v>
          </cell>
        </row>
        <row r="44636">
          <cell r="S44636">
            <v>858288.5</v>
          </cell>
        </row>
        <row r="44637">
          <cell r="S44637">
            <v>334649.25</v>
          </cell>
        </row>
        <row r="44638">
          <cell r="S44638">
            <v>244262</v>
          </cell>
        </row>
        <row r="44639">
          <cell r="S44639">
            <v>2355000</v>
          </cell>
          <cell r="BB44639" t="str">
            <v>Oransje</v>
          </cell>
        </row>
        <row r="44640">
          <cell r="S44640">
            <v>1258126</v>
          </cell>
        </row>
        <row r="44641">
          <cell r="S44641">
            <v>690000</v>
          </cell>
        </row>
        <row r="44642">
          <cell r="S44642">
            <v>759748</v>
          </cell>
        </row>
        <row r="44643">
          <cell r="S44643">
            <v>837890.1</v>
          </cell>
        </row>
        <row r="44644">
          <cell r="S44644">
            <v>727518</v>
          </cell>
          <cell r="BB44644" t="str">
            <v>Lys grønn</v>
          </cell>
        </row>
        <row r="44645">
          <cell r="S44645">
            <v>515565</v>
          </cell>
        </row>
        <row r="44646">
          <cell r="S44646">
            <v>100000</v>
          </cell>
          <cell r="BB44646" t="str">
            <v>Lys grønn</v>
          </cell>
        </row>
        <row r="44647">
          <cell r="S44647">
            <v>1553588</v>
          </cell>
        </row>
        <row r="44648">
          <cell r="S44648">
            <v>583088</v>
          </cell>
        </row>
        <row r="44649">
          <cell r="S44649">
            <v>1510475</v>
          </cell>
        </row>
        <row r="44650">
          <cell r="S44650">
            <v>1260425</v>
          </cell>
        </row>
        <row r="44651">
          <cell r="S44651">
            <v>605336</v>
          </cell>
        </row>
        <row r="44652">
          <cell r="S44652">
            <v>1538046</v>
          </cell>
        </row>
        <row r="44653">
          <cell r="S44653">
            <v>574921.97</v>
          </cell>
        </row>
        <row r="44654">
          <cell r="S44654">
            <v>631793</v>
          </cell>
        </row>
        <row r="44655">
          <cell r="S44655">
            <v>493116.83</v>
          </cell>
        </row>
        <row r="44656">
          <cell r="S44656">
            <v>339014</v>
          </cell>
        </row>
        <row r="44657">
          <cell r="S44657">
            <v>661176</v>
          </cell>
        </row>
        <row r="44658">
          <cell r="S44658">
            <v>195675</v>
          </cell>
        </row>
        <row r="44659">
          <cell r="S44659">
            <v>1011169</v>
          </cell>
        </row>
        <row r="44660">
          <cell r="S44660">
            <v>229921</v>
          </cell>
          <cell r="BB44660" t="str">
            <v>Gul</v>
          </cell>
        </row>
        <row r="44661">
          <cell r="S44661">
            <v>356138</v>
          </cell>
        </row>
        <row r="44662">
          <cell r="S44662">
            <v>1687039.58</v>
          </cell>
        </row>
        <row r="44663">
          <cell r="S44663">
            <v>700000</v>
          </cell>
        </row>
        <row r="44664">
          <cell r="S44664">
            <v>69543</v>
          </cell>
        </row>
        <row r="44665">
          <cell r="S44665">
            <v>482797.5</v>
          </cell>
        </row>
        <row r="44666">
          <cell r="S44666">
            <v>321198.90000000002</v>
          </cell>
        </row>
        <row r="44667">
          <cell r="S44667">
            <v>935999.58</v>
          </cell>
        </row>
        <row r="44668">
          <cell r="S44668">
            <v>1298756</v>
          </cell>
        </row>
        <row r="44669">
          <cell r="S44669">
            <v>1560000</v>
          </cell>
        </row>
        <row r="44670">
          <cell r="S44670">
            <v>280677.68</v>
          </cell>
        </row>
        <row r="44671">
          <cell r="S44671">
            <v>851049</v>
          </cell>
        </row>
        <row r="44672">
          <cell r="S44672">
            <v>846853.74</v>
          </cell>
        </row>
        <row r="44673">
          <cell r="S44673">
            <v>645468</v>
          </cell>
          <cell r="BB44673" t="str">
            <v>Oransje</v>
          </cell>
        </row>
        <row r="44674">
          <cell r="S44674">
            <v>602976</v>
          </cell>
        </row>
        <row r="44675">
          <cell r="S44675">
            <v>197720.95999999999</v>
          </cell>
        </row>
        <row r="44676">
          <cell r="S44676">
            <v>507247.7</v>
          </cell>
        </row>
        <row r="44677">
          <cell r="S44677">
            <v>175694</v>
          </cell>
        </row>
        <row r="44678">
          <cell r="S44678">
            <v>797500</v>
          </cell>
        </row>
        <row r="44679">
          <cell r="S44679">
            <v>518271</v>
          </cell>
        </row>
        <row r="44680">
          <cell r="S44680">
            <v>293523.15999999997</v>
          </cell>
        </row>
        <row r="44681">
          <cell r="S44681">
            <v>971239.48</v>
          </cell>
        </row>
        <row r="44682">
          <cell r="S44682">
            <v>616226</v>
          </cell>
        </row>
        <row r="44683">
          <cell r="S44683">
            <v>365386.4</v>
          </cell>
        </row>
        <row r="44684">
          <cell r="S44684">
            <v>317188.69</v>
          </cell>
        </row>
        <row r="44685">
          <cell r="S44685">
            <v>161683</v>
          </cell>
        </row>
        <row r="44686">
          <cell r="S44686">
            <v>1919872.4</v>
          </cell>
        </row>
        <row r="44687">
          <cell r="S44687">
            <v>87922</v>
          </cell>
        </row>
        <row r="44688">
          <cell r="S44688">
            <v>1469875</v>
          </cell>
        </row>
        <row r="44689">
          <cell r="S44689">
            <v>700000</v>
          </cell>
        </row>
        <row r="44690">
          <cell r="S44690">
            <v>1004000</v>
          </cell>
        </row>
        <row r="44691">
          <cell r="S44691">
            <v>600000</v>
          </cell>
        </row>
        <row r="44692">
          <cell r="S44692">
            <v>849696.91</v>
          </cell>
        </row>
        <row r="44693">
          <cell r="S44693">
            <v>842356</v>
          </cell>
        </row>
        <row r="44694">
          <cell r="S44694">
            <v>649889.9</v>
          </cell>
        </row>
        <row r="44695">
          <cell r="S44695">
            <v>559043</v>
          </cell>
        </row>
        <row r="44696">
          <cell r="S44696">
            <v>1653594.9</v>
          </cell>
        </row>
        <row r="44697">
          <cell r="S44697">
            <v>630000.06000000006</v>
          </cell>
          <cell r="BB44697" t="str">
            <v>Rød</v>
          </cell>
        </row>
        <row r="44698">
          <cell r="S44698">
            <v>1040603</v>
          </cell>
        </row>
        <row r="44699">
          <cell r="S44699">
            <v>427226.08</v>
          </cell>
        </row>
        <row r="44700">
          <cell r="S44700">
            <v>649567.4</v>
          </cell>
        </row>
        <row r="44701">
          <cell r="S44701">
            <v>378807</v>
          </cell>
        </row>
        <row r="44702">
          <cell r="S44702">
            <v>242722</v>
          </cell>
        </row>
        <row r="44703">
          <cell r="S44703">
            <v>911251.08</v>
          </cell>
        </row>
        <row r="44704">
          <cell r="S44704">
            <v>572499.78</v>
          </cell>
        </row>
        <row r="44705">
          <cell r="S44705">
            <v>516841</v>
          </cell>
        </row>
        <row r="44706">
          <cell r="S44706">
            <v>5121670</v>
          </cell>
        </row>
        <row r="44707">
          <cell r="S44707">
            <v>992209.57</v>
          </cell>
        </row>
        <row r="44708">
          <cell r="S44708">
            <v>612400</v>
          </cell>
        </row>
        <row r="44709">
          <cell r="S44709">
            <v>38666</v>
          </cell>
        </row>
        <row r="44710">
          <cell r="S44710">
            <v>309841.44</v>
          </cell>
        </row>
        <row r="44711">
          <cell r="S44711">
            <v>900000</v>
          </cell>
        </row>
        <row r="44712">
          <cell r="S44712">
            <v>1065983</v>
          </cell>
        </row>
        <row r="44713">
          <cell r="S44713">
            <v>483208</v>
          </cell>
        </row>
        <row r="44714">
          <cell r="S44714">
            <v>688740</v>
          </cell>
        </row>
        <row r="44715">
          <cell r="S44715">
            <v>250105.37</v>
          </cell>
          <cell r="BB44715" t="str">
            <v>Rød</v>
          </cell>
        </row>
        <row r="44716">
          <cell r="S44716">
            <v>296304.76</v>
          </cell>
        </row>
        <row r="44717">
          <cell r="S44717">
            <v>1050000</v>
          </cell>
        </row>
        <row r="44718">
          <cell r="S44718">
            <v>490972</v>
          </cell>
        </row>
        <row r="44719">
          <cell r="S44719">
            <v>45944</v>
          </cell>
        </row>
        <row r="44720">
          <cell r="S44720">
            <v>309000.48</v>
          </cell>
        </row>
        <row r="44721">
          <cell r="S44721">
            <v>174799.04</v>
          </cell>
        </row>
        <row r="44722">
          <cell r="S44722">
            <v>545259</v>
          </cell>
        </row>
        <row r="44723">
          <cell r="S44723">
            <v>3518604.65</v>
          </cell>
        </row>
        <row r="44724">
          <cell r="S44724">
            <v>312865</v>
          </cell>
        </row>
        <row r="44725">
          <cell r="S44725">
            <v>1102200</v>
          </cell>
          <cell r="BB44725" t="str">
            <v>Rød</v>
          </cell>
        </row>
        <row r="44726">
          <cell r="S44726">
            <v>517235</v>
          </cell>
        </row>
        <row r="44727">
          <cell r="S44727">
            <v>200000</v>
          </cell>
        </row>
        <row r="44728">
          <cell r="S44728">
            <v>1155000</v>
          </cell>
        </row>
        <row r="44729">
          <cell r="S44729">
            <v>44687.91</v>
          </cell>
        </row>
        <row r="44730">
          <cell r="S44730">
            <v>499793.5</v>
          </cell>
        </row>
        <row r="44731">
          <cell r="S44731">
            <v>153778</v>
          </cell>
        </row>
        <row r="44732">
          <cell r="S44732">
            <v>1140973.67</v>
          </cell>
        </row>
        <row r="44733">
          <cell r="S44733">
            <v>694391</v>
          </cell>
        </row>
        <row r="44734">
          <cell r="S44734">
            <v>2278599</v>
          </cell>
        </row>
        <row r="44735">
          <cell r="S44735">
            <v>840200</v>
          </cell>
        </row>
        <row r="44736">
          <cell r="S44736">
            <v>295423.09999999998</v>
          </cell>
        </row>
        <row r="44737">
          <cell r="S44737">
            <v>650000</v>
          </cell>
          <cell r="BB44737" t="str">
            <v>Gul</v>
          </cell>
        </row>
        <row r="44738">
          <cell r="S44738">
            <v>665961</v>
          </cell>
        </row>
        <row r="44739">
          <cell r="S44739">
            <v>342306</v>
          </cell>
        </row>
        <row r="44740">
          <cell r="S44740">
            <v>207141</v>
          </cell>
        </row>
        <row r="44741">
          <cell r="S44741">
            <v>18260.900000000001</v>
          </cell>
        </row>
        <row r="44742">
          <cell r="S44742">
            <v>289924</v>
          </cell>
        </row>
        <row r="44743">
          <cell r="S44743">
            <v>254698.49</v>
          </cell>
        </row>
        <row r="44744">
          <cell r="S44744">
            <v>1053785</v>
          </cell>
        </row>
        <row r="44745">
          <cell r="S44745">
            <v>292126</v>
          </cell>
        </row>
        <row r="44746">
          <cell r="S44746">
            <v>563952</v>
          </cell>
        </row>
        <row r="44747">
          <cell r="S44747">
            <v>387517.87</v>
          </cell>
        </row>
        <row r="44748">
          <cell r="S44748">
            <v>275777</v>
          </cell>
        </row>
        <row r="44749">
          <cell r="S44749">
            <v>258999</v>
          </cell>
        </row>
        <row r="44750">
          <cell r="S44750">
            <v>1722000</v>
          </cell>
        </row>
        <row r="44751">
          <cell r="S44751">
            <v>870000</v>
          </cell>
        </row>
        <row r="44752">
          <cell r="S44752">
            <v>945000</v>
          </cell>
        </row>
        <row r="44753">
          <cell r="S44753">
            <v>420696.32000000001</v>
          </cell>
        </row>
        <row r="44754">
          <cell r="S44754">
            <v>1499858.66</v>
          </cell>
        </row>
        <row r="44755">
          <cell r="S44755">
            <v>963531.91</v>
          </cell>
        </row>
        <row r="44756">
          <cell r="S44756">
            <v>254087</v>
          </cell>
        </row>
        <row r="44757">
          <cell r="S44757">
            <v>1053934</v>
          </cell>
          <cell r="BB44757" t="str">
            <v>Oransje</v>
          </cell>
        </row>
        <row r="44758">
          <cell r="S44758">
            <v>576313</v>
          </cell>
        </row>
        <row r="44759">
          <cell r="S44759">
            <v>1712262.49</v>
          </cell>
        </row>
        <row r="44760">
          <cell r="S44760">
            <v>476297</v>
          </cell>
        </row>
        <row r="44761">
          <cell r="S44761">
            <v>824448</v>
          </cell>
        </row>
        <row r="44762">
          <cell r="S44762">
            <v>1376436.69</v>
          </cell>
          <cell r="BB44762" t="str">
            <v>Gul</v>
          </cell>
        </row>
        <row r="44763">
          <cell r="S44763">
            <v>957312</v>
          </cell>
        </row>
        <row r="44764">
          <cell r="S44764">
            <v>559166.9</v>
          </cell>
        </row>
        <row r="44765">
          <cell r="S44765">
            <v>412506.36</v>
          </cell>
        </row>
        <row r="44766">
          <cell r="S44766">
            <v>291788</v>
          </cell>
        </row>
        <row r="44767">
          <cell r="S44767">
            <v>1531574</v>
          </cell>
        </row>
        <row r="44768">
          <cell r="S44768">
            <v>547240</v>
          </cell>
        </row>
        <row r="44769">
          <cell r="S44769">
            <v>958246.2</v>
          </cell>
        </row>
        <row r="44770">
          <cell r="S44770">
            <v>424063</v>
          </cell>
          <cell r="BB44770" t="str">
            <v>Rød</v>
          </cell>
        </row>
        <row r="44771">
          <cell r="S44771">
            <v>431000</v>
          </cell>
        </row>
        <row r="44772">
          <cell r="S44772">
            <v>205079.09</v>
          </cell>
        </row>
        <row r="44773">
          <cell r="S44773">
            <v>153483</v>
          </cell>
        </row>
        <row r="44774">
          <cell r="S44774">
            <v>941796</v>
          </cell>
          <cell r="BB44774" t="str">
            <v>Rød</v>
          </cell>
        </row>
        <row r="44775">
          <cell r="S44775">
            <v>3036664</v>
          </cell>
          <cell r="BB44775" t="str">
            <v>Gul</v>
          </cell>
        </row>
        <row r="44776">
          <cell r="S44776">
            <v>441656</v>
          </cell>
        </row>
        <row r="44777">
          <cell r="S44777">
            <v>1000000</v>
          </cell>
        </row>
        <row r="44778">
          <cell r="S44778">
            <v>1722337</v>
          </cell>
        </row>
        <row r="44779">
          <cell r="S44779">
            <v>627250</v>
          </cell>
        </row>
        <row r="44780">
          <cell r="S44780">
            <v>339837</v>
          </cell>
        </row>
        <row r="44781">
          <cell r="S44781">
            <v>509384</v>
          </cell>
        </row>
        <row r="44782">
          <cell r="S44782">
            <v>284973</v>
          </cell>
        </row>
        <row r="44783">
          <cell r="S44783">
            <v>747233.32</v>
          </cell>
        </row>
        <row r="44784">
          <cell r="S44784">
            <v>287878</v>
          </cell>
        </row>
        <row r="44785">
          <cell r="S44785">
            <v>2060636</v>
          </cell>
        </row>
        <row r="44786">
          <cell r="S44786">
            <v>807550</v>
          </cell>
        </row>
        <row r="44787">
          <cell r="S44787">
            <v>2351087.0699999998</v>
          </cell>
        </row>
        <row r="44788">
          <cell r="S44788">
            <v>896497</v>
          </cell>
          <cell r="BB44788" t="str">
            <v>Rød</v>
          </cell>
        </row>
        <row r="44789">
          <cell r="S44789">
            <v>482285.96</v>
          </cell>
        </row>
        <row r="44790">
          <cell r="S44790">
            <v>315230</v>
          </cell>
        </row>
        <row r="44791">
          <cell r="S44791">
            <v>190000</v>
          </cell>
        </row>
        <row r="44792">
          <cell r="S44792">
            <v>173989</v>
          </cell>
        </row>
        <row r="44793">
          <cell r="S44793">
            <v>258584.94</v>
          </cell>
        </row>
        <row r="44794">
          <cell r="S44794">
            <v>400000</v>
          </cell>
        </row>
        <row r="44795">
          <cell r="S44795">
            <v>768610</v>
          </cell>
        </row>
        <row r="44796">
          <cell r="S44796">
            <v>110324</v>
          </cell>
        </row>
        <row r="44797">
          <cell r="S44797">
            <v>627177</v>
          </cell>
        </row>
        <row r="44798">
          <cell r="S44798">
            <v>833206.31</v>
          </cell>
        </row>
        <row r="44799">
          <cell r="S44799">
            <v>682316</v>
          </cell>
        </row>
        <row r="44800">
          <cell r="S44800">
            <v>381786</v>
          </cell>
        </row>
        <row r="44801">
          <cell r="S44801">
            <v>704658</v>
          </cell>
        </row>
        <row r="44802">
          <cell r="S44802">
            <v>613944</v>
          </cell>
          <cell r="BB44802" t="str">
            <v>Grønn</v>
          </cell>
        </row>
        <row r="44803">
          <cell r="S44803">
            <v>660337</v>
          </cell>
        </row>
        <row r="44804">
          <cell r="S44804">
            <v>1000000</v>
          </cell>
        </row>
        <row r="44805">
          <cell r="S44805">
            <v>171244.05</v>
          </cell>
        </row>
        <row r="44806">
          <cell r="S44806">
            <v>830148.64</v>
          </cell>
        </row>
        <row r="44807">
          <cell r="S44807">
            <v>1000000</v>
          </cell>
        </row>
        <row r="44808">
          <cell r="S44808">
            <v>553914.25</v>
          </cell>
        </row>
        <row r="44809">
          <cell r="S44809">
            <v>384683.2</v>
          </cell>
        </row>
        <row r="44810">
          <cell r="S44810">
            <v>1445661.61</v>
          </cell>
        </row>
        <row r="44811">
          <cell r="S44811">
            <v>473124</v>
          </cell>
        </row>
        <row r="44812">
          <cell r="S44812">
            <v>1516478.95</v>
          </cell>
        </row>
        <row r="44813">
          <cell r="S44813">
            <v>796384</v>
          </cell>
        </row>
        <row r="44814">
          <cell r="S44814">
            <v>1722380.2</v>
          </cell>
        </row>
        <row r="44815">
          <cell r="S44815">
            <v>300000</v>
          </cell>
        </row>
        <row r="44816">
          <cell r="S44816">
            <v>1134066</v>
          </cell>
        </row>
        <row r="44817">
          <cell r="S44817">
            <v>386055</v>
          </cell>
        </row>
        <row r="44818">
          <cell r="S44818">
            <v>465745</v>
          </cell>
          <cell r="BB44818" t="str">
            <v>Rød</v>
          </cell>
        </row>
        <row r="44819">
          <cell r="S44819">
            <v>570000</v>
          </cell>
        </row>
        <row r="44820">
          <cell r="S44820">
            <v>760567.17</v>
          </cell>
        </row>
        <row r="44821">
          <cell r="S44821">
            <v>705265</v>
          </cell>
        </row>
        <row r="44822">
          <cell r="S44822">
            <v>1121672</v>
          </cell>
        </row>
        <row r="44823">
          <cell r="S44823">
            <v>484563.38</v>
          </cell>
        </row>
        <row r="44824">
          <cell r="S44824">
            <v>595208</v>
          </cell>
        </row>
        <row r="44825">
          <cell r="S44825">
            <v>1980000</v>
          </cell>
        </row>
        <row r="44826">
          <cell r="S44826">
            <v>473348</v>
          </cell>
        </row>
        <row r="44827">
          <cell r="S44827">
            <v>425843</v>
          </cell>
        </row>
        <row r="44828">
          <cell r="S44828">
            <v>662027</v>
          </cell>
        </row>
        <row r="44829">
          <cell r="S44829">
            <v>972254</v>
          </cell>
        </row>
        <row r="44830">
          <cell r="S44830">
            <v>704305.02</v>
          </cell>
        </row>
        <row r="44831">
          <cell r="S44831">
            <v>1247133</v>
          </cell>
        </row>
        <row r="44832">
          <cell r="S44832">
            <v>501611.31</v>
          </cell>
        </row>
        <row r="44833">
          <cell r="S44833">
            <v>366295</v>
          </cell>
        </row>
        <row r="44834">
          <cell r="S44834">
            <v>500000</v>
          </cell>
        </row>
        <row r="44835">
          <cell r="S44835">
            <v>556432</v>
          </cell>
        </row>
        <row r="44836">
          <cell r="S44836">
            <v>243399</v>
          </cell>
        </row>
        <row r="44837">
          <cell r="S44837">
            <v>650791</v>
          </cell>
        </row>
        <row r="44838">
          <cell r="S44838">
            <v>221495</v>
          </cell>
        </row>
        <row r="44839">
          <cell r="S44839">
            <v>1282554.48</v>
          </cell>
        </row>
        <row r="44840">
          <cell r="S44840">
            <v>370000</v>
          </cell>
        </row>
        <row r="44841">
          <cell r="S44841">
            <v>424227</v>
          </cell>
        </row>
        <row r="44842">
          <cell r="S44842">
            <v>600000</v>
          </cell>
        </row>
        <row r="44843">
          <cell r="S44843">
            <v>404614</v>
          </cell>
        </row>
        <row r="44844">
          <cell r="S44844">
            <v>153242.76999999999</v>
          </cell>
        </row>
        <row r="44845">
          <cell r="S44845">
            <v>847940</v>
          </cell>
        </row>
        <row r="44846">
          <cell r="S44846">
            <v>121823</v>
          </cell>
        </row>
        <row r="44847">
          <cell r="S44847">
            <v>1114421</v>
          </cell>
        </row>
        <row r="44848">
          <cell r="S44848">
            <v>1094887.76</v>
          </cell>
        </row>
        <row r="44849">
          <cell r="S44849">
            <v>413753</v>
          </cell>
        </row>
        <row r="44850">
          <cell r="S44850">
            <v>374844</v>
          </cell>
        </row>
        <row r="44851">
          <cell r="S44851">
            <v>778536.44</v>
          </cell>
        </row>
        <row r="44852">
          <cell r="S44852">
            <v>495408</v>
          </cell>
        </row>
        <row r="44853">
          <cell r="S44853">
            <v>305304</v>
          </cell>
        </row>
        <row r="44854">
          <cell r="S44854">
            <v>1499999.12</v>
          </cell>
        </row>
        <row r="44855">
          <cell r="S44855">
            <v>367634.85</v>
          </cell>
        </row>
        <row r="44856">
          <cell r="S44856">
            <v>204421</v>
          </cell>
        </row>
        <row r="44857">
          <cell r="S44857">
            <v>394298</v>
          </cell>
        </row>
        <row r="44858">
          <cell r="S44858">
            <v>640981</v>
          </cell>
        </row>
        <row r="44859">
          <cell r="S44859">
            <v>1165388</v>
          </cell>
        </row>
        <row r="44860">
          <cell r="S44860">
            <v>217000</v>
          </cell>
        </row>
        <row r="44861">
          <cell r="S44861">
            <v>725319</v>
          </cell>
        </row>
        <row r="44862">
          <cell r="S44862">
            <v>1377574</v>
          </cell>
        </row>
        <row r="44863">
          <cell r="S44863">
            <v>349362.84</v>
          </cell>
        </row>
        <row r="44864">
          <cell r="S44864">
            <v>160000</v>
          </cell>
        </row>
        <row r="44865">
          <cell r="S44865">
            <v>96637</v>
          </cell>
        </row>
        <row r="44866">
          <cell r="S44866">
            <v>2430000</v>
          </cell>
        </row>
        <row r="44867">
          <cell r="S44867">
            <v>3292275.83</v>
          </cell>
        </row>
        <row r="44868">
          <cell r="S44868">
            <v>285088.92</v>
          </cell>
        </row>
        <row r="44869">
          <cell r="S44869">
            <v>1575000</v>
          </cell>
          <cell r="BB44869" t="str">
            <v>Gul</v>
          </cell>
        </row>
        <row r="44870">
          <cell r="S44870">
            <v>1143943</v>
          </cell>
        </row>
        <row r="44871">
          <cell r="S44871">
            <v>1811650.55</v>
          </cell>
        </row>
        <row r="44872">
          <cell r="S44872">
            <v>744369.86</v>
          </cell>
        </row>
        <row r="44873">
          <cell r="S44873">
            <v>479714</v>
          </cell>
          <cell r="BB44873" t="str">
            <v>Oransje</v>
          </cell>
        </row>
        <row r="44874">
          <cell r="S44874">
            <v>1412506</v>
          </cell>
        </row>
        <row r="44875">
          <cell r="S44875">
            <v>30500</v>
          </cell>
        </row>
        <row r="44876">
          <cell r="S44876">
            <v>271319.01</v>
          </cell>
        </row>
        <row r="44877">
          <cell r="S44877">
            <v>1088246</v>
          </cell>
        </row>
        <row r="44878">
          <cell r="S44878">
            <v>386058</v>
          </cell>
          <cell r="BB44878" t="str">
            <v>Rød</v>
          </cell>
        </row>
        <row r="44879">
          <cell r="S44879">
            <v>427854</v>
          </cell>
        </row>
        <row r="44880">
          <cell r="S44880">
            <v>189358</v>
          </cell>
        </row>
        <row r="44881">
          <cell r="S44881">
            <v>1025194</v>
          </cell>
        </row>
        <row r="44882">
          <cell r="S44882">
            <v>172395</v>
          </cell>
        </row>
        <row r="44883">
          <cell r="S44883">
            <v>240588</v>
          </cell>
        </row>
        <row r="44884">
          <cell r="S44884">
            <v>2033143</v>
          </cell>
        </row>
        <row r="44885">
          <cell r="S44885">
            <v>1157708.5</v>
          </cell>
        </row>
        <row r="44886">
          <cell r="S44886">
            <v>155436</v>
          </cell>
        </row>
        <row r="44887">
          <cell r="S44887">
            <v>587882</v>
          </cell>
        </row>
        <row r="44888">
          <cell r="S44888">
            <v>1400000</v>
          </cell>
        </row>
        <row r="44889">
          <cell r="S44889">
            <v>1333044</v>
          </cell>
        </row>
        <row r="44890">
          <cell r="S44890">
            <v>958833</v>
          </cell>
        </row>
        <row r="44891">
          <cell r="S44891">
            <v>254392</v>
          </cell>
        </row>
        <row r="44892">
          <cell r="S44892">
            <v>732360</v>
          </cell>
          <cell r="BB44892" t="str">
            <v>Gul</v>
          </cell>
        </row>
        <row r="44893">
          <cell r="S44893">
            <v>927064</v>
          </cell>
        </row>
        <row r="44894">
          <cell r="S44894">
            <v>4511.3100000000004</v>
          </cell>
        </row>
        <row r="44895">
          <cell r="S44895">
            <v>522438</v>
          </cell>
        </row>
        <row r="44896">
          <cell r="S44896">
            <v>585000</v>
          </cell>
        </row>
        <row r="44897">
          <cell r="S44897">
            <v>279323</v>
          </cell>
        </row>
        <row r="44898">
          <cell r="S44898">
            <v>831325</v>
          </cell>
        </row>
        <row r="44899">
          <cell r="S44899">
            <v>227577.52</v>
          </cell>
        </row>
        <row r="44900">
          <cell r="S44900">
            <v>160000</v>
          </cell>
        </row>
        <row r="44901">
          <cell r="S44901">
            <v>1161261.3500000001</v>
          </cell>
        </row>
        <row r="44902">
          <cell r="S44902">
            <v>24502</v>
          </cell>
        </row>
        <row r="44903">
          <cell r="S44903">
            <v>284334.19</v>
          </cell>
        </row>
        <row r="44904">
          <cell r="S44904">
            <v>564280</v>
          </cell>
        </row>
        <row r="44905">
          <cell r="S44905">
            <v>1126019</v>
          </cell>
        </row>
        <row r="44906">
          <cell r="S44906">
            <v>1007027</v>
          </cell>
        </row>
        <row r="44907">
          <cell r="S44907">
            <v>394788</v>
          </cell>
        </row>
        <row r="44908">
          <cell r="S44908">
            <v>687489</v>
          </cell>
          <cell r="BB44908" t="str">
            <v>Oransje</v>
          </cell>
        </row>
        <row r="44909">
          <cell r="S44909">
            <v>2785046</v>
          </cell>
        </row>
        <row r="44910">
          <cell r="S44910">
            <v>923785</v>
          </cell>
        </row>
        <row r="44911">
          <cell r="S44911">
            <v>-689</v>
          </cell>
        </row>
        <row r="44912">
          <cell r="S44912">
            <v>360756</v>
          </cell>
        </row>
        <row r="44913">
          <cell r="S44913">
            <v>130000</v>
          </cell>
        </row>
        <row r="44914">
          <cell r="S44914">
            <v>525006</v>
          </cell>
        </row>
        <row r="44915">
          <cell r="S44915">
            <v>614840</v>
          </cell>
          <cell r="BB44915" t="str">
            <v>Gul</v>
          </cell>
        </row>
        <row r="44916">
          <cell r="S44916">
            <v>102836</v>
          </cell>
        </row>
        <row r="44917">
          <cell r="S44917">
            <v>479996.79</v>
          </cell>
        </row>
        <row r="44918">
          <cell r="S44918">
            <v>667448.91</v>
          </cell>
        </row>
        <row r="44919">
          <cell r="S44919">
            <v>985424</v>
          </cell>
        </row>
        <row r="44920">
          <cell r="S44920">
            <v>662531</v>
          </cell>
        </row>
        <row r="44921">
          <cell r="S44921">
            <v>1289356</v>
          </cell>
        </row>
        <row r="44922">
          <cell r="S44922">
            <v>52500</v>
          </cell>
        </row>
        <row r="44923">
          <cell r="S44923">
            <v>800000</v>
          </cell>
        </row>
        <row r="44924">
          <cell r="S44924">
            <v>272500</v>
          </cell>
        </row>
        <row r="44925">
          <cell r="S44925">
            <v>2000000</v>
          </cell>
        </row>
        <row r="44926">
          <cell r="S44926">
            <v>305255</v>
          </cell>
        </row>
        <row r="44927">
          <cell r="S44927">
            <v>523329</v>
          </cell>
        </row>
        <row r="44928">
          <cell r="S44928">
            <v>115094</v>
          </cell>
        </row>
        <row r="44929">
          <cell r="S44929">
            <v>1252570</v>
          </cell>
        </row>
        <row r="44930">
          <cell r="S44930">
            <v>366578.51</v>
          </cell>
        </row>
        <row r="44931">
          <cell r="S44931">
            <v>1837672.13</v>
          </cell>
        </row>
        <row r="44932">
          <cell r="S44932">
            <v>292194</v>
          </cell>
        </row>
        <row r="44933">
          <cell r="S44933">
            <v>986857</v>
          </cell>
        </row>
        <row r="44934">
          <cell r="S44934">
            <v>550000</v>
          </cell>
        </row>
        <row r="44935">
          <cell r="S44935">
            <v>133117.31</v>
          </cell>
        </row>
        <row r="44936">
          <cell r="S44936">
            <v>436665.29</v>
          </cell>
        </row>
        <row r="44937">
          <cell r="S44937">
            <v>922964.8</v>
          </cell>
          <cell r="BB44937" t="str">
            <v>Gul</v>
          </cell>
        </row>
        <row r="44938">
          <cell r="S44938">
            <v>409415</v>
          </cell>
        </row>
        <row r="44939">
          <cell r="S44939">
            <v>2780000</v>
          </cell>
        </row>
        <row r="44940">
          <cell r="S44940">
            <v>252297.37</v>
          </cell>
        </row>
        <row r="44941">
          <cell r="S44941">
            <v>382463</v>
          </cell>
        </row>
        <row r="44942">
          <cell r="S44942">
            <v>1000000</v>
          </cell>
        </row>
        <row r="44943">
          <cell r="S44943">
            <v>164527</v>
          </cell>
        </row>
        <row r="44944">
          <cell r="S44944">
            <v>1845020</v>
          </cell>
        </row>
        <row r="44945">
          <cell r="S44945">
            <v>988697</v>
          </cell>
        </row>
        <row r="44946">
          <cell r="S44946">
            <v>1545000</v>
          </cell>
        </row>
        <row r="44947">
          <cell r="S44947">
            <v>500919</v>
          </cell>
        </row>
        <row r="44948">
          <cell r="S44948">
            <v>2937956</v>
          </cell>
        </row>
        <row r="44949">
          <cell r="S44949">
            <v>830500</v>
          </cell>
        </row>
        <row r="44950">
          <cell r="S44950">
            <v>855441.54</v>
          </cell>
        </row>
        <row r="44951">
          <cell r="S44951">
            <v>245851</v>
          </cell>
        </row>
        <row r="44952">
          <cell r="S44952">
            <v>392772</v>
          </cell>
        </row>
        <row r="44953">
          <cell r="S44953">
            <v>565492</v>
          </cell>
        </row>
        <row r="44954">
          <cell r="S44954">
            <v>716900</v>
          </cell>
        </row>
        <row r="44955">
          <cell r="S44955">
            <v>200000</v>
          </cell>
        </row>
        <row r="44956">
          <cell r="S44956">
            <v>330000.03999999998</v>
          </cell>
        </row>
        <row r="44957">
          <cell r="S44957">
            <v>250000</v>
          </cell>
        </row>
        <row r="44958">
          <cell r="S44958">
            <v>499106.04</v>
          </cell>
        </row>
        <row r="44959">
          <cell r="S44959">
            <v>553222.5</v>
          </cell>
        </row>
        <row r="44960">
          <cell r="S44960">
            <v>754378.57</v>
          </cell>
        </row>
        <row r="44961">
          <cell r="S44961">
            <v>375383</v>
          </cell>
        </row>
        <row r="44962">
          <cell r="S44962">
            <v>392937.3</v>
          </cell>
        </row>
        <row r="44963">
          <cell r="S44963">
            <v>536002.61</v>
          </cell>
        </row>
        <row r="44964">
          <cell r="S44964">
            <v>1099083.32</v>
          </cell>
        </row>
        <row r="44965">
          <cell r="S44965">
            <v>149522.5</v>
          </cell>
        </row>
        <row r="44966">
          <cell r="S44966">
            <v>300000</v>
          </cell>
        </row>
        <row r="44967">
          <cell r="S44967">
            <v>270000</v>
          </cell>
        </row>
        <row r="44968">
          <cell r="S44968">
            <v>353999.14</v>
          </cell>
        </row>
        <row r="44969">
          <cell r="S44969">
            <v>1161000.4099999999</v>
          </cell>
        </row>
        <row r="44970">
          <cell r="S44970">
            <v>715668</v>
          </cell>
        </row>
        <row r="44971">
          <cell r="S44971">
            <v>314406</v>
          </cell>
        </row>
        <row r="44972">
          <cell r="S44972">
            <v>769900</v>
          </cell>
          <cell r="BB44972" t="str">
            <v>Rød</v>
          </cell>
        </row>
        <row r="44973">
          <cell r="S44973">
            <v>544000</v>
          </cell>
        </row>
        <row r="44974">
          <cell r="S44974">
            <v>732756.01</v>
          </cell>
        </row>
        <row r="44975">
          <cell r="S44975">
            <v>598125.39</v>
          </cell>
        </row>
        <row r="44976">
          <cell r="S44976">
            <v>397773</v>
          </cell>
        </row>
        <row r="44977">
          <cell r="S44977">
            <v>764867</v>
          </cell>
        </row>
        <row r="44978">
          <cell r="S44978">
            <v>184900.26</v>
          </cell>
        </row>
        <row r="44979">
          <cell r="S44979">
            <v>158797.82</v>
          </cell>
        </row>
        <row r="44980">
          <cell r="S44980">
            <v>2860581</v>
          </cell>
        </row>
        <row r="44981">
          <cell r="S44981">
            <v>849960.01</v>
          </cell>
          <cell r="BB44981" t="str">
            <v>Oransje</v>
          </cell>
        </row>
        <row r="44982">
          <cell r="S44982">
            <v>66600</v>
          </cell>
        </row>
        <row r="44983">
          <cell r="S44983">
            <v>555978</v>
          </cell>
        </row>
        <row r="44984">
          <cell r="S44984">
            <v>289867.12</v>
          </cell>
        </row>
        <row r="44985">
          <cell r="S44985">
            <v>578543</v>
          </cell>
        </row>
        <row r="44986">
          <cell r="S44986">
            <v>373402.46</v>
          </cell>
        </row>
        <row r="44987">
          <cell r="S44987">
            <v>384932</v>
          </cell>
        </row>
        <row r="44988">
          <cell r="S44988">
            <v>149045</v>
          </cell>
        </row>
        <row r="44989">
          <cell r="S44989">
            <v>147091</v>
          </cell>
        </row>
        <row r="44990">
          <cell r="S44990">
            <v>840000</v>
          </cell>
        </row>
        <row r="44991">
          <cell r="S44991">
            <v>351000</v>
          </cell>
        </row>
        <row r="44992">
          <cell r="S44992">
            <v>406469.27</v>
          </cell>
        </row>
        <row r="44993">
          <cell r="S44993">
            <v>539399.13</v>
          </cell>
        </row>
        <row r="44994">
          <cell r="S44994">
            <v>2107500</v>
          </cell>
        </row>
        <row r="44995">
          <cell r="S44995">
            <v>1076950</v>
          </cell>
        </row>
        <row r="44996">
          <cell r="S44996">
            <v>170000</v>
          </cell>
        </row>
        <row r="44997">
          <cell r="S44997">
            <v>365258</v>
          </cell>
        </row>
        <row r="44998">
          <cell r="S44998">
            <v>344342</v>
          </cell>
        </row>
        <row r="44999">
          <cell r="S44999">
            <v>648147</v>
          </cell>
        </row>
        <row r="45000">
          <cell r="S45000">
            <v>999234.26</v>
          </cell>
        </row>
        <row r="45001">
          <cell r="S45001">
            <v>327969.73</v>
          </cell>
        </row>
        <row r="45002">
          <cell r="S45002">
            <v>185963.34</v>
          </cell>
        </row>
        <row r="45003">
          <cell r="S45003">
            <v>540909.35</v>
          </cell>
        </row>
        <row r="45004">
          <cell r="S45004">
            <v>936712.41</v>
          </cell>
        </row>
        <row r="45005">
          <cell r="S45005">
            <v>200070</v>
          </cell>
        </row>
        <row r="45006">
          <cell r="S45006">
            <v>3276000</v>
          </cell>
        </row>
        <row r="45007">
          <cell r="S45007">
            <v>190052</v>
          </cell>
        </row>
        <row r="45008">
          <cell r="S45008">
            <v>837914</v>
          </cell>
        </row>
        <row r="45009">
          <cell r="S45009">
            <v>995547</v>
          </cell>
        </row>
        <row r="45010">
          <cell r="S45010">
            <v>516271</v>
          </cell>
        </row>
        <row r="45011">
          <cell r="S45011">
            <v>741263</v>
          </cell>
        </row>
        <row r="45012">
          <cell r="S45012">
            <v>786155.37</v>
          </cell>
        </row>
        <row r="45013">
          <cell r="S45013">
            <v>109939</v>
          </cell>
        </row>
        <row r="45014">
          <cell r="S45014">
            <v>263000.12</v>
          </cell>
        </row>
        <row r="45015">
          <cell r="S45015">
            <v>750000</v>
          </cell>
        </row>
        <row r="45016">
          <cell r="S45016">
            <v>560213</v>
          </cell>
        </row>
        <row r="45017">
          <cell r="S45017">
            <v>318032</v>
          </cell>
        </row>
        <row r="45018">
          <cell r="S45018">
            <v>968550</v>
          </cell>
        </row>
        <row r="45019">
          <cell r="S45019">
            <v>146354</v>
          </cell>
        </row>
        <row r="45020">
          <cell r="S45020">
            <v>10000</v>
          </cell>
        </row>
        <row r="45021">
          <cell r="S45021">
            <v>813753.39</v>
          </cell>
        </row>
        <row r="45022">
          <cell r="S45022">
            <v>857952</v>
          </cell>
        </row>
        <row r="45023">
          <cell r="S45023">
            <v>1120000</v>
          </cell>
        </row>
        <row r="45024">
          <cell r="S45024">
            <v>1489550</v>
          </cell>
        </row>
        <row r="45025">
          <cell r="S45025">
            <v>719225</v>
          </cell>
          <cell r="BB45025" t="str">
            <v>Oransje</v>
          </cell>
        </row>
        <row r="45026">
          <cell r="S45026">
            <v>355436</v>
          </cell>
        </row>
        <row r="45027">
          <cell r="S45027">
            <v>1072706</v>
          </cell>
        </row>
        <row r="45028">
          <cell r="S45028">
            <v>595726.57999999996</v>
          </cell>
        </row>
        <row r="45029">
          <cell r="S45029">
            <v>250000</v>
          </cell>
        </row>
        <row r="45030">
          <cell r="S45030">
            <v>500000</v>
          </cell>
        </row>
        <row r="45031">
          <cell r="S45031">
            <v>505469</v>
          </cell>
        </row>
        <row r="45032">
          <cell r="S45032">
            <v>1164400.3700000001</v>
          </cell>
        </row>
        <row r="45033">
          <cell r="S45033">
            <v>912710.16</v>
          </cell>
        </row>
        <row r="45034">
          <cell r="S45034">
            <v>392485</v>
          </cell>
        </row>
        <row r="45035">
          <cell r="S45035">
            <v>418768</v>
          </cell>
        </row>
        <row r="45036">
          <cell r="S45036">
            <v>138800</v>
          </cell>
        </row>
        <row r="45037">
          <cell r="S45037">
            <v>898954.35</v>
          </cell>
        </row>
        <row r="45038">
          <cell r="S45038">
            <v>2757360</v>
          </cell>
        </row>
        <row r="45039">
          <cell r="S45039">
            <v>1000000</v>
          </cell>
        </row>
        <row r="45040">
          <cell r="S45040">
            <v>500000</v>
          </cell>
          <cell r="BB45040" t="str">
            <v>Rød</v>
          </cell>
        </row>
        <row r="45041">
          <cell r="S45041">
            <v>461974.56</v>
          </cell>
        </row>
        <row r="45042">
          <cell r="S45042">
            <v>449379</v>
          </cell>
        </row>
        <row r="45043">
          <cell r="S45043">
            <v>117969</v>
          </cell>
        </row>
        <row r="45044">
          <cell r="S45044">
            <v>679168</v>
          </cell>
        </row>
        <row r="45045">
          <cell r="S45045">
            <v>1144873</v>
          </cell>
        </row>
        <row r="45046">
          <cell r="S45046">
            <v>378106</v>
          </cell>
        </row>
        <row r="45047">
          <cell r="S45047">
            <v>813254</v>
          </cell>
        </row>
        <row r="45048">
          <cell r="S45048">
            <v>493536</v>
          </cell>
        </row>
        <row r="45049">
          <cell r="S45049">
            <v>988901</v>
          </cell>
        </row>
        <row r="45050">
          <cell r="S45050">
            <v>194624</v>
          </cell>
        </row>
        <row r="45051">
          <cell r="S45051">
            <v>2220156</v>
          </cell>
        </row>
        <row r="45052">
          <cell r="S45052">
            <v>345611.79</v>
          </cell>
        </row>
        <row r="45053">
          <cell r="S45053">
            <v>376152.15</v>
          </cell>
        </row>
        <row r="45054">
          <cell r="S45054">
            <v>326848</v>
          </cell>
        </row>
        <row r="45055">
          <cell r="S45055">
            <v>406430</v>
          </cell>
        </row>
        <row r="45056">
          <cell r="S45056">
            <v>1038000</v>
          </cell>
        </row>
        <row r="45057">
          <cell r="S45057">
            <v>111224</v>
          </cell>
        </row>
        <row r="45058">
          <cell r="S45058">
            <v>512414</v>
          </cell>
        </row>
        <row r="45059">
          <cell r="S45059">
            <v>430000</v>
          </cell>
        </row>
        <row r="45060">
          <cell r="S45060">
            <v>797249.84</v>
          </cell>
        </row>
        <row r="45061">
          <cell r="S45061">
            <v>752888.87</v>
          </cell>
        </row>
        <row r="45062">
          <cell r="S45062">
            <v>365431.16</v>
          </cell>
          <cell r="BB45062" t="str">
            <v>Oransje</v>
          </cell>
        </row>
        <row r="45063">
          <cell r="S45063">
            <v>407000</v>
          </cell>
        </row>
        <row r="45064">
          <cell r="S45064">
            <v>538023.69999999995</v>
          </cell>
        </row>
        <row r="45065">
          <cell r="S45065">
            <v>301709</v>
          </cell>
        </row>
        <row r="45066">
          <cell r="S45066">
            <v>1364380.62</v>
          </cell>
        </row>
        <row r="45067">
          <cell r="S45067">
            <v>1164460</v>
          </cell>
        </row>
        <row r="45068">
          <cell r="S45068">
            <v>941514.39</v>
          </cell>
        </row>
        <row r="45069">
          <cell r="S45069">
            <v>1000000</v>
          </cell>
        </row>
        <row r="45070">
          <cell r="S45070">
            <v>382182</v>
          </cell>
        </row>
        <row r="45071">
          <cell r="S45071">
            <v>599900</v>
          </cell>
        </row>
        <row r="45072">
          <cell r="S45072">
            <v>299380.15000000002</v>
          </cell>
        </row>
        <row r="45073">
          <cell r="S45073">
            <v>299935.06</v>
          </cell>
        </row>
        <row r="45074">
          <cell r="S45074">
            <v>2910175</v>
          </cell>
        </row>
        <row r="45075">
          <cell r="S45075">
            <v>1355953</v>
          </cell>
        </row>
        <row r="45076">
          <cell r="S45076">
            <v>552701</v>
          </cell>
        </row>
        <row r="45077">
          <cell r="S45077">
            <v>1909116</v>
          </cell>
        </row>
        <row r="45078">
          <cell r="S45078">
            <v>485265</v>
          </cell>
        </row>
        <row r="45079">
          <cell r="S45079">
            <v>1481000</v>
          </cell>
          <cell r="BB45079" t="str">
            <v>Oransje</v>
          </cell>
        </row>
        <row r="45080">
          <cell r="S45080">
            <v>296256.86</v>
          </cell>
        </row>
        <row r="45081">
          <cell r="S45081">
            <v>794321.02</v>
          </cell>
        </row>
        <row r="45082">
          <cell r="S45082">
            <v>870000</v>
          </cell>
        </row>
        <row r="45083">
          <cell r="S45083">
            <v>6115450</v>
          </cell>
        </row>
        <row r="45084">
          <cell r="S45084">
            <v>977165</v>
          </cell>
        </row>
        <row r="45085">
          <cell r="S45085">
            <v>681704</v>
          </cell>
        </row>
        <row r="45086">
          <cell r="S45086">
            <v>1398000</v>
          </cell>
        </row>
        <row r="45087">
          <cell r="S45087">
            <v>715000</v>
          </cell>
        </row>
        <row r="45088">
          <cell r="S45088">
            <v>279089</v>
          </cell>
        </row>
        <row r="45089">
          <cell r="S45089">
            <v>922738</v>
          </cell>
        </row>
        <row r="45090">
          <cell r="S45090">
            <v>1116974</v>
          </cell>
        </row>
        <row r="45091">
          <cell r="S45091">
            <v>173644</v>
          </cell>
        </row>
        <row r="45092">
          <cell r="S45092">
            <v>380449.82</v>
          </cell>
        </row>
        <row r="45093">
          <cell r="S45093">
            <v>245636</v>
          </cell>
        </row>
        <row r="45094">
          <cell r="S45094">
            <v>460205</v>
          </cell>
        </row>
        <row r="45095">
          <cell r="S45095">
            <v>251412.79</v>
          </cell>
          <cell r="BB45095" t="str">
            <v>Oransje</v>
          </cell>
        </row>
        <row r="45096">
          <cell r="S45096">
            <v>705898</v>
          </cell>
          <cell r="BB45096" t="str">
            <v>Rød</v>
          </cell>
        </row>
        <row r="45097">
          <cell r="S45097">
            <v>646784.51</v>
          </cell>
        </row>
        <row r="45098">
          <cell r="S45098">
            <v>188085.48</v>
          </cell>
        </row>
        <row r="45099">
          <cell r="S45099">
            <v>2540990</v>
          </cell>
        </row>
        <row r="45100">
          <cell r="S45100">
            <v>397010</v>
          </cell>
        </row>
        <row r="45101">
          <cell r="S45101">
            <v>600000</v>
          </cell>
        </row>
        <row r="45102">
          <cell r="S45102">
            <v>298925.96000000002</v>
          </cell>
        </row>
        <row r="45103">
          <cell r="S45103">
            <v>635616</v>
          </cell>
        </row>
        <row r="45104">
          <cell r="S45104">
            <v>489380</v>
          </cell>
        </row>
        <row r="45105">
          <cell r="S45105">
            <v>699455.95</v>
          </cell>
        </row>
        <row r="45106">
          <cell r="S45106">
            <v>700000</v>
          </cell>
        </row>
        <row r="45107">
          <cell r="S45107">
            <v>646219.04</v>
          </cell>
        </row>
        <row r="45108">
          <cell r="S45108">
            <v>477673.27</v>
          </cell>
        </row>
        <row r="45109">
          <cell r="S45109">
            <v>429351</v>
          </cell>
        </row>
        <row r="45110">
          <cell r="S45110">
            <v>549555</v>
          </cell>
        </row>
        <row r="45111">
          <cell r="S45111">
            <v>4010000</v>
          </cell>
        </row>
        <row r="45112">
          <cell r="S45112">
            <v>878127</v>
          </cell>
        </row>
        <row r="45113">
          <cell r="S45113">
            <v>1375719</v>
          </cell>
        </row>
        <row r="45114">
          <cell r="S45114">
            <v>2000000</v>
          </cell>
        </row>
        <row r="45115">
          <cell r="S45115">
            <v>599056</v>
          </cell>
        </row>
        <row r="45116">
          <cell r="S45116">
            <v>4938971</v>
          </cell>
        </row>
        <row r="45117">
          <cell r="S45117">
            <v>361655</v>
          </cell>
        </row>
        <row r="45118">
          <cell r="S45118">
            <v>1500000</v>
          </cell>
        </row>
        <row r="45119">
          <cell r="S45119">
            <v>1440310</v>
          </cell>
        </row>
        <row r="45120">
          <cell r="S45120">
            <v>622079</v>
          </cell>
        </row>
        <row r="45121">
          <cell r="S45121">
            <v>601273</v>
          </cell>
        </row>
        <row r="45122">
          <cell r="S45122">
            <v>682406</v>
          </cell>
        </row>
        <row r="45123">
          <cell r="S45123">
            <v>126849</v>
          </cell>
        </row>
        <row r="45124">
          <cell r="S45124">
            <v>701005</v>
          </cell>
        </row>
        <row r="45125">
          <cell r="S45125">
            <v>2100000</v>
          </cell>
        </row>
        <row r="45126">
          <cell r="S45126">
            <v>579259</v>
          </cell>
        </row>
        <row r="45127">
          <cell r="S45127">
            <v>2147788</v>
          </cell>
          <cell r="BB45127" t="str">
            <v>Gul</v>
          </cell>
        </row>
        <row r="45128">
          <cell r="S45128">
            <v>504013.78</v>
          </cell>
          <cell r="BB45128" t="str">
            <v>Oransje</v>
          </cell>
        </row>
        <row r="45129">
          <cell r="S45129">
            <v>661855.05000000005</v>
          </cell>
        </row>
        <row r="45130">
          <cell r="S45130">
            <v>650581</v>
          </cell>
        </row>
        <row r="45131">
          <cell r="S45131">
            <v>1218000</v>
          </cell>
        </row>
        <row r="45132">
          <cell r="S45132">
            <v>211071</v>
          </cell>
        </row>
        <row r="45133">
          <cell r="S45133">
            <v>756861</v>
          </cell>
        </row>
        <row r="45134">
          <cell r="S45134">
            <v>397466.78</v>
          </cell>
        </row>
        <row r="45135">
          <cell r="S45135">
            <v>912140.69</v>
          </cell>
        </row>
        <row r="45136">
          <cell r="S45136">
            <v>94808</v>
          </cell>
          <cell r="BB45136" t="str">
            <v>Rød</v>
          </cell>
        </row>
        <row r="45137">
          <cell r="S45137">
            <v>580000</v>
          </cell>
        </row>
        <row r="45138">
          <cell r="S45138">
            <v>430000</v>
          </cell>
        </row>
        <row r="45139">
          <cell r="S45139">
            <v>500000</v>
          </cell>
        </row>
        <row r="45140">
          <cell r="S45140">
            <v>238800</v>
          </cell>
        </row>
        <row r="45141">
          <cell r="S45141">
            <v>700000</v>
          </cell>
        </row>
        <row r="45142">
          <cell r="S45142">
            <v>383307.13</v>
          </cell>
        </row>
        <row r="45143">
          <cell r="S45143">
            <v>300469</v>
          </cell>
        </row>
        <row r="45144">
          <cell r="S45144">
            <v>402133</v>
          </cell>
        </row>
        <row r="45145">
          <cell r="S45145">
            <v>220000</v>
          </cell>
        </row>
        <row r="45146">
          <cell r="S45146">
            <v>1360625.02</v>
          </cell>
        </row>
        <row r="45147">
          <cell r="S45147">
            <v>2051598</v>
          </cell>
          <cell r="BB45147" t="str">
            <v>Oransje</v>
          </cell>
        </row>
        <row r="45148">
          <cell r="S45148">
            <v>500000</v>
          </cell>
        </row>
        <row r="45149">
          <cell r="S45149">
            <v>1165170</v>
          </cell>
        </row>
        <row r="45150">
          <cell r="S45150">
            <v>1048546.84</v>
          </cell>
        </row>
        <row r="45151">
          <cell r="S45151">
            <v>1223135</v>
          </cell>
        </row>
        <row r="45152">
          <cell r="S45152">
            <v>670159.38</v>
          </cell>
        </row>
        <row r="45153">
          <cell r="S45153">
            <v>714921</v>
          </cell>
        </row>
        <row r="45154">
          <cell r="S45154">
            <v>615000</v>
          </cell>
        </row>
        <row r="45155">
          <cell r="S45155">
            <v>333748</v>
          </cell>
        </row>
        <row r="45156">
          <cell r="S45156">
            <v>550000</v>
          </cell>
        </row>
        <row r="45157">
          <cell r="S45157">
            <v>399453.16</v>
          </cell>
        </row>
        <row r="45158">
          <cell r="S45158">
            <v>2250000</v>
          </cell>
        </row>
        <row r="45159">
          <cell r="S45159">
            <v>517424.11</v>
          </cell>
        </row>
        <row r="45160">
          <cell r="S45160">
            <v>388802.96</v>
          </cell>
        </row>
        <row r="45161">
          <cell r="S45161">
            <v>769706.3</v>
          </cell>
        </row>
        <row r="45162">
          <cell r="S45162">
            <v>499398.67</v>
          </cell>
        </row>
        <row r="45163">
          <cell r="S45163">
            <v>885894.42</v>
          </cell>
        </row>
        <row r="45164">
          <cell r="S45164">
            <v>1273802</v>
          </cell>
        </row>
        <row r="45165">
          <cell r="S45165">
            <v>4260000</v>
          </cell>
          <cell r="BB45165" t="str">
            <v>Rød</v>
          </cell>
        </row>
        <row r="45166">
          <cell r="S45166">
            <v>481428.84</v>
          </cell>
        </row>
        <row r="45167">
          <cell r="S45167">
            <v>180139.7</v>
          </cell>
        </row>
        <row r="45168">
          <cell r="S45168">
            <v>629307.05000000005</v>
          </cell>
          <cell r="BB45168" t="str">
            <v>Rød</v>
          </cell>
        </row>
        <row r="45169">
          <cell r="S45169">
            <v>2738279</v>
          </cell>
        </row>
        <row r="45170">
          <cell r="S45170">
            <v>235992</v>
          </cell>
        </row>
        <row r="45171">
          <cell r="S45171">
            <v>254844</v>
          </cell>
        </row>
        <row r="45172">
          <cell r="S45172">
            <v>385487</v>
          </cell>
        </row>
        <row r="45173">
          <cell r="S45173">
            <v>400000.21</v>
          </cell>
        </row>
        <row r="45174">
          <cell r="S45174">
            <v>1000000</v>
          </cell>
          <cell r="BB45174" t="str">
            <v>Rød</v>
          </cell>
        </row>
        <row r="45175">
          <cell r="S45175">
            <v>247254.69</v>
          </cell>
        </row>
        <row r="45176">
          <cell r="S45176">
            <v>247186</v>
          </cell>
        </row>
        <row r="45177">
          <cell r="S45177">
            <v>792186</v>
          </cell>
        </row>
        <row r="45178">
          <cell r="S45178">
            <v>1150000</v>
          </cell>
          <cell r="BB45178" t="str">
            <v>Gul</v>
          </cell>
        </row>
        <row r="45179">
          <cell r="S45179">
            <v>588434</v>
          </cell>
        </row>
        <row r="45180">
          <cell r="S45180">
            <v>334500</v>
          </cell>
        </row>
        <row r="45181">
          <cell r="S45181">
            <v>233999.8</v>
          </cell>
        </row>
        <row r="45182">
          <cell r="S45182">
            <v>453000</v>
          </cell>
        </row>
        <row r="45183">
          <cell r="S45183">
            <v>918940</v>
          </cell>
        </row>
        <row r="45184">
          <cell r="S45184">
            <v>1057436</v>
          </cell>
        </row>
        <row r="45185">
          <cell r="S45185">
            <v>511865</v>
          </cell>
        </row>
        <row r="45186">
          <cell r="S45186">
            <v>1848888.25</v>
          </cell>
        </row>
        <row r="45187">
          <cell r="S45187">
            <v>1440000</v>
          </cell>
        </row>
        <row r="45188">
          <cell r="S45188">
            <v>508302.81</v>
          </cell>
        </row>
        <row r="45189">
          <cell r="S45189">
            <v>269075</v>
          </cell>
        </row>
        <row r="45190">
          <cell r="S45190">
            <v>185500</v>
          </cell>
        </row>
        <row r="45191">
          <cell r="S45191">
            <v>153275.01</v>
          </cell>
        </row>
        <row r="45192">
          <cell r="S45192">
            <v>1481699</v>
          </cell>
          <cell r="BB45192" t="str">
            <v>Rød</v>
          </cell>
        </row>
        <row r="45193">
          <cell r="S45193">
            <v>230000</v>
          </cell>
        </row>
        <row r="45194">
          <cell r="S45194">
            <v>638000</v>
          </cell>
        </row>
        <row r="45195">
          <cell r="S45195">
            <v>1187305.68</v>
          </cell>
        </row>
        <row r="45196">
          <cell r="S45196">
            <v>655612</v>
          </cell>
        </row>
        <row r="45197">
          <cell r="S45197">
            <v>1124701</v>
          </cell>
        </row>
        <row r="45198">
          <cell r="S45198">
            <v>1011997</v>
          </cell>
        </row>
        <row r="45199">
          <cell r="S45199">
            <v>267373</v>
          </cell>
        </row>
        <row r="45200">
          <cell r="S45200">
            <v>562964</v>
          </cell>
        </row>
        <row r="45201">
          <cell r="S45201">
            <v>700829</v>
          </cell>
        </row>
        <row r="45202">
          <cell r="S45202">
            <v>681000</v>
          </cell>
        </row>
        <row r="45203">
          <cell r="S45203">
            <v>1780405.18</v>
          </cell>
        </row>
        <row r="45204">
          <cell r="S45204">
            <v>614564</v>
          </cell>
        </row>
        <row r="45205">
          <cell r="S45205">
            <v>804000</v>
          </cell>
        </row>
        <row r="45206">
          <cell r="S45206">
            <v>1188995</v>
          </cell>
        </row>
        <row r="45207">
          <cell r="S45207">
            <v>25000</v>
          </cell>
        </row>
        <row r="45208">
          <cell r="S45208">
            <v>156478</v>
          </cell>
        </row>
        <row r="45209">
          <cell r="S45209">
            <v>964438</v>
          </cell>
        </row>
        <row r="45210">
          <cell r="S45210">
            <v>767955</v>
          </cell>
        </row>
        <row r="45211">
          <cell r="S45211">
            <v>431871</v>
          </cell>
        </row>
        <row r="45212">
          <cell r="S45212">
            <v>7699492.0599999996</v>
          </cell>
        </row>
        <row r="45213">
          <cell r="S45213">
            <v>1349999.93</v>
          </cell>
        </row>
        <row r="45214">
          <cell r="S45214">
            <v>1408842</v>
          </cell>
        </row>
        <row r="45215">
          <cell r="S45215">
            <v>293039.98</v>
          </cell>
        </row>
        <row r="45216">
          <cell r="S45216">
            <v>976772</v>
          </cell>
        </row>
        <row r="45217">
          <cell r="S45217">
            <v>204352.98</v>
          </cell>
        </row>
        <row r="45218">
          <cell r="S45218">
            <v>253306.98</v>
          </cell>
        </row>
        <row r="45219">
          <cell r="S45219">
            <v>111421.35</v>
          </cell>
        </row>
        <row r="45220">
          <cell r="S45220">
            <v>300335</v>
          </cell>
          <cell r="BB45220" t="str">
            <v>Rød</v>
          </cell>
        </row>
        <row r="45221">
          <cell r="S45221">
            <v>582641</v>
          </cell>
        </row>
        <row r="45222">
          <cell r="S45222">
            <v>490741</v>
          </cell>
        </row>
        <row r="45223">
          <cell r="S45223">
            <v>1177053.94</v>
          </cell>
        </row>
        <row r="45224">
          <cell r="S45224">
            <v>525000</v>
          </cell>
        </row>
        <row r="45225">
          <cell r="S45225">
            <v>2124000</v>
          </cell>
        </row>
        <row r="45226">
          <cell r="S45226">
            <v>168000</v>
          </cell>
        </row>
        <row r="45227">
          <cell r="S45227">
            <v>499746.62</v>
          </cell>
        </row>
        <row r="45228">
          <cell r="S45228">
            <v>275601</v>
          </cell>
        </row>
        <row r="45229">
          <cell r="S45229">
            <v>735412</v>
          </cell>
        </row>
        <row r="45230">
          <cell r="S45230">
            <v>533439</v>
          </cell>
          <cell r="BB45230" t="str">
            <v>Rød</v>
          </cell>
        </row>
        <row r="45231">
          <cell r="S45231">
            <v>28600</v>
          </cell>
        </row>
        <row r="45232">
          <cell r="S45232">
            <v>280193.15000000002</v>
          </cell>
          <cell r="BB45232" t="str">
            <v>Rød</v>
          </cell>
        </row>
        <row r="45233">
          <cell r="S45233">
            <v>934006</v>
          </cell>
          <cell r="BB45233" t="str">
            <v>Oransje</v>
          </cell>
        </row>
        <row r="45234">
          <cell r="S45234">
            <v>306934</v>
          </cell>
        </row>
        <row r="45235">
          <cell r="S45235">
            <v>379787</v>
          </cell>
        </row>
        <row r="45236">
          <cell r="S45236">
            <v>388321</v>
          </cell>
        </row>
        <row r="45237">
          <cell r="S45237">
            <v>483671</v>
          </cell>
          <cell r="BB45237" t="str">
            <v>Rød</v>
          </cell>
        </row>
        <row r="45238">
          <cell r="S45238">
            <v>1029728.37</v>
          </cell>
        </row>
        <row r="45239">
          <cell r="S45239">
            <v>454882</v>
          </cell>
        </row>
        <row r="45240">
          <cell r="S45240">
            <v>98766.62</v>
          </cell>
        </row>
        <row r="45241">
          <cell r="S45241">
            <v>1685739.66</v>
          </cell>
        </row>
        <row r="45242">
          <cell r="S45242">
            <v>620000</v>
          </cell>
        </row>
        <row r="45243">
          <cell r="S45243">
            <v>501870</v>
          </cell>
        </row>
        <row r="45244">
          <cell r="S45244">
            <v>649413</v>
          </cell>
        </row>
        <row r="45245">
          <cell r="S45245">
            <v>121218</v>
          </cell>
        </row>
        <row r="45246">
          <cell r="S45246">
            <v>362001</v>
          </cell>
        </row>
        <row r="45247">
          <cell r="S45247">
            <v>1122137.24</v>
          </cell>
        </row>
        <row r="45248">
          <cell r="S45248">
            <v>647135</v>
          </cell>
        </row>
        <row r="45249">
          <cell r="S45249">
            <v>537187.5</v>
          </cell>
        </row>
        <row r="45250">
          <cell r="S45250">
            <v>897116</v>
          </cell>
        </row>
        <row r="45251">
          <cell r="S45251">
            <v>364176</v>
          </cell>
        </row>
        <row r="45252">
          <cell r="S45252">
            <v>749155</v>
          </cell>
          <cell r="BB45252" t="str">
            <v>Rød</v>
          </cell>
        </row>
        <row r="45253">
          <cell r="S45253">
            <v>1965735.92</v>
          </cell>
        </row>
        <row r="45254">
          <cell r="S45254">
            <v>515391.79</v>
          </cell>
        </row>
        <row r="45255">
          <cell r="S45255">
            <v>30462.5</v>
          </cell>
        </row>
        <row r="45256">
          <cell r="S45256">
            <v>2633367</v>
          </cell>
          <cell r="BB45256" t="str">
            <v>Oransje</v>
          </cell>
        </row>
        <row r="45257">
          <cell r="S45257">
            <v>109900</v>
          </cell>
        </row>
        <row r="45258">
          <cell r="S45258">
            <v>622258.12</v>
          </cell>
        </row>
        <row r="45259">
          <cell r="S45259">
            <v>434987.26</v>
          </cell>
          <cell r="BB45259" t="str">
            <v>Oransje</v>
          </cell>
        </row>
        <row r="45260">
          <cell r="S45260">
            <v>312341</v>
          </cell>
        </row>
        <row r="45261">
          <cell r="S45261">
            <v>425000</v>
          </cell>
        </row>
        <row r="45262">
          <cell r="S45262">
            <v>975966</v>
          </cell>
        </row>
        <row r="45263">
          <cell r="S45263">
            <v>560000</v>
          </cell>
        </row>
        <row r="45264">
          <cell r="S45264">
            <v>2610845</v>
          </cell>
        </row>
        <row r="45265">
          <cell r="S45265">
            <v>1100000</v>
          </cell>
        </row>
        <row r="45266">
          <cell r="S45266">
            <v>461762</v>
          </cell>
        </row>
        <row r="45267">
          <cell r="S45267">
            <v>519000</v>
          </cell>
          <cell r="BB45267" t="str">
            <v>Oransje</v>
          </cell>
        </row>
        <row r="45268">
          <cell r="S45268">
            <v>407666.67</v>
          </cell>
        </row>
        <row r="45269">
          <cell r="S45269">
            <v>739855</v>
          </cell>
        </row>
        <row r="45270">
          <cell r="S45270">
            <v>1707355.56</v>
          </cell>
        </row>
        <row r="45271">
          <cell r="S45271">
            <v>212193</v>
          </cell>
        </row>
        <row r="45272">
          <cell r="S45272">
            <v>1017331</v>
          </cell>
          <cell r="BB45272" t="str">
            <v>Rød</v>
          </cell>
        </row>
        <row r="45273">
          <cell r="S45273">
            <v>2460992</v>
          </cell>
        </row>
        <row r="45274">
          <cell r="S45274">
            <v>260178</v>
          </cell>
        </row>
        <row r="45275">
          <cell r="S45275">
            <v>1320000</v>
          </cell>
        </row>
        <row r="45276">
          <cell r="S45276">
            <v>1156630</v>
          </cell>
          <cell r="BB45276" t="str">
            <v>Rød</v>
          </cell>
        </row>
        <row r="45277">
          <cell r="S45277">
            <v>672177</v>
          </cell>
        </row>
        <row r="45278">
          <cell r="S45278">
            <v>1213730</v>
          </cell>
        </row>
        <row r="45279">
          <cell r="S45279">
            <v>471117</v>
          </cell>
        </row>
        <row r="45280">
          <cell r="S45280">
            <v>712000</v>
          </cell>
        </row>
        <row r="45281">
          <cell r="S45281">
            <v>2874000</v>
          </cell>
        </row>
        <row r="45282">
          <cell r="S45282">
            <v>364944</v>
          </cell>
        </row>
        <row r="45283">
          <cell r="S45283">
            <v>29811.31</v>
          </cell>
        </row>
        <row r="45284">
          <cell r="S45284">
            <v>453739</v>
          </cell>
        </row>
        <row r="45285">
          <cell r="S45285">
            <v>3484749</v>
          </cell>
        </row>
        <row r="45286">
          <cell r="S45286">
            <v>518626</v>
          </cell>
        </row>
        <row r="45287">
          <cell r="S45287">
            <v>1540196</v>
          </cell>
        </row>
        <row r="45288">
          <cell r="S45288">
            <v>600000</v>
          </cell>
        </row>
        <row r="45289">
          <cell r="S45289">
            <v>2363273</v>
          </cell>
        </row>
        <row r="45290">
          <cell r="S45290">
            <v>208937.87</v>
          </cell>
        </row>
        <row r="45291">
          <cell r="S45291">
            <v>398915</v>
          </cell>
        </row>
        <row r="45292">
          <cell r="S45292">
            <v>693129</v>
          </cell>
        </row>
        <row r="45293">
          <cell r="S45293">
            <v>717636</v>
          </cell>
          <cell r="BB45293" t="str">
            <v>Gul</v>
          </cell>
        </row>
        <row r="45294">
          <cell r="S45294">
            <v>1239464</v>
          </cell>
        </row>
        <row r="45295">
          <cell r="S45295">
            <v>278668</v>
          </cell>
        </row>
        <row r="45296">
          <cell r="S45296">
            <v>662404.18000000005</v>
          </cell>
        </row>
        <row r="45297">
          <cell r="S45297">
            <v>1160458</v>
          </cell>
        </row>
        <row r="45298">
          <cell r="S45298">
            <v>368321</v>
          </cell>
        </row>
        <row r="45299">
          <cell r="S45299">
            <v>425538</v>
          </cell>
          <cell r="BB45299" t="str">
            <v>Lys grønn</v>
          </cell>
        </row>
        <row r="45300">
          <cell r="S45300">
            <v>675565.73</v>
          </cell>
          <cell r="BB45300" t="str">
            <v>Oransje</v>
          </cell>
        </row>
        <row r="45301">
          <cell r="S45301">
            <v>316669</v>
          </cell>
        </row>
        <row r="45302">
          <cell r="S45302">
            <v>524155</v>
          </cell>
        </row>
        <row r="45303">
          <cell r="S45303">
            <v>3070000</v>
          </cell>
        </row>
        <row r="45304">
          <cell r="S45304">
            <v>459888</v>
          </cell>
        </row>
        <row r="45305">
          <cell r="S45305">
            <v>913535.11</v>
          </cell>
        </row>
        <row r="45306">
          <cell r="S45306">
            <v>894285.5</v>
          </cell>
        </row>
        <row r="45307">
          <cell r="S45307">
            <v>346830.17</v>
          </cell>
        </row>
        <row r="45308">
          <cell r="S45308">
            <v>414575</v>
          </cell>
        </row>
        <row r="45309">
          <cell r="S45309">
            <v>874081</v>
          </cell>
        </row>
        <row r="45310">
          <cell r="S45310">
            <v>147339.01999999999</v>
          </cell>
        </row>
        <row r="45311">
          <cell r="S45311">
            <v>1234285</v>
          </cell>
        </row>
        <row r="45312">
          <cell r="S45312">
            <v>592315</v>
          </cell>
        </row>
        <row r="45313">
          <cell r="S45313">
            <v>691918</v>
          </cell>
          <cell r="BB45313" t="str">
            <v>Oransje</v>
          </cell>
        </row>
        <row r="45314">
          <cell r="S45314">
            <v>494089.87</v>
          </cell>
        </row>
        <row r="45315">
          <cell r="S45315">
            <v>255201</v>
          </cell>
        </row>
        <row r="45316">
          <cell r="S45316">
            <v>252274.05</v>
          </cell>
        </row>
        <row r="45317">
          <cell r="S45317">
            <v>758493.94</v>
          </cell>
        </row>
        <row r="45318">
          <cell r="S45318">
            <v>380190.9</v>
          </cell>
        </row>
        <row r="45319">
          <cell r="S45319">
            <v>692459.65</v>
          </cell>
        </row>
        <row r="45320">
          <cell r="S45320">
            <v>192379.93</v>
          </cell>
        </row>
        <row r="45321">
          <cell r="S45321">
            <v>278203</v>
          </cell>
        </row>
        <row r="45322">
          <cell r="S45322">
            <v>458411</v>
          </cell>
        </row>
        <row r="45323">
          <cell r="S45323">
            <v>1807500</v>
          </cell>
        </row>
        <row r="45324">
          <cell r="S45324">
            <v>555677</v>
          </cell>
        </row>
        <row r="45325">
          <cell r="S45325">
            <v>728958.18</v>
          </cell>
        </row>
        <row r="45326">
          <cell r="S45326">
            <v>1435475</v>
          </cell>
          <cell r="BB45326" t="str">
            <v>Oransje</v>
          </cell>
        </row>
        <row r="45327">
          <cell r="S45327">
            <v>1140000</v>
          </cell>
        </row>
        <row r="45328">
          <cell r="S45328">
            <v>264038.08</v>
          </cell>
        </row>
        <row r="45329">
          <cell r="S45329">
            <v>816581</v>
          </cell>
        </row>
        <row r="45330">
          <cell r="S45330">
            <v>191740</v>
          </cell>
        </row>
        <row r="45331">
          <cell r="S45331">
            <v>999962.16</v>
          </cell>
        </row>
        <row r="45332">
          <cell r="S45332">
            <v>2310000</v>
          </cell>
          <cell r="BB45332" t="str">
            <v>Rød</v>
          </cell>
        </row>
        <row r="45333">
          <cell r="S45333">
            <v>1263900.51</v>
          </cell>
          <cell r="BB45333" t="str">
            <v>Oransje</v>
          </cell>
        </row>
        <row r="45334">
          <cell r="S45334">
            <v>504208</v>
          </cell>
        </row>
        <row r="45335">
          <cell r="S45335">
            <v>1827442</v>
          </cell>
        </row>
        <row r="45336">
          <cell r="S45336">
            <v>250000</v>
          </cell>
        </row>
        <row r="45337">
          <cell r="S45337">
            <v>423382.4</v>
          </cell>
        </row>
        <row r="45338">
          <cell r="S45338">
            <v>193647</v>
          </cell>
          <cell r="BB45338" t="str">
            <v>Rød</v>
          </cell>
        </row>
        <row r="45339">
          <cell r="S45339">
            <v>501769</v>
          </cell>
          <cell r="BB45339" t="str">
            <v>Oransje</v>
          </cell>
        </row>
        <row r="45340">
          <cell r="S45340">
            <v>200422</v>
          </cell>
        </row>
        <row r="45341">
          <cell r="S45341">
            <v>138312.84</v>
          </cell>
        </row>
        <row r="45342">
          <cell r="S45342">
            <v>264154.78000000003</v>
          </cell>
        </row>
        <row r="45343">
          <cell r="S45343">
            <v>625804.87</v>
          </cell>
        </row>
        <row r="45344">
          <cell r="S45344">
            <v>413990.27</v>
          </cell>
        </row>
        <row r="45345">
          <cell r="S45345">
            <v>289871</v>
          </cell>
        </row>
        <row r="45346">
          <cell r="S45346">
            <v>579450</v>
          </cell>
          <cell r="BB45346" t="str">
            <v>Grønn</v>
          </cell>
        </row>
        <row r="45347">
          <cell r="S45347">
            <v>908855</v>
          </cell>
          <cell r="BB45347" t="str">
            <v>Gul</v>
          </cell>
        </row>
        <row r="45348">
          <cell r="S45348">
            <v>463926</v>
          </cell>
        </row>
        <row r="45349">
          <cell r="S45349">
            <v>114433</v>
          </cell>
        </row>
        <row r="45350">
          <cell r="S45350">
            <v>409369.18</v>
          </cell>
        </row>
        <row r="45351">
          <cell r="S45351">
            <v>994976.28</v>
          </cell>
          <cell r="BB45351" t="str">
            <v>Lys grønn</v>
          </cell>
        </row>
        <row r="45352">
          <cell r="S45352">
            <v>280269</v>
          </cell>
        </row>
        <row r="45353">
          <cell r="S45353">
            <v>434263</v>
          </cell>
        </row>
        <row r="45354">
          <cell r="S45354">
            <v>1204815</v>
          </cell>
        </row>
        <row r="45355">
          <cell r="S45355">
            <v>1266283</v>
          </cell>
        </row>
        <row r="45356">
          <cell r="S45356">
            <v>-28.45</v>
          </cell>
        </row>
        <row r="45357">
          <cell r="S45357">
            <v>264051.25</v>
          </cell>
          <cell r="BB45357" t="str">
            <v>Rød</v>
          </cell>
        </row>
        <row r="45358">
          <cell r="S45358">
            <v>143954.5</v>
          </cell>
        </row>
        <row r="45359">
          <cell r="S45359">
            <v>273000</v>
          </cell>
          <cell r="BB45359" t="str">
            <v>Rød</v>
          </cell>
        </row>
        <row r="45360">
          <cell r="S45360">
            <v>6039342</v>
          </cell>
        </row>
        <row r="45361">
          <cell r="S45361">
            <v>642713</v>
          </cell>
          <cell r="BB45361" t="str">
            <v>Rød</v>
          </cell>
        </row>
        <row r="45362">
          <cell r="S45362">
            <v>195000</v>
          </cell>
        </row>
        <row r="45363">
          <cell r="S45363">
            <v>462309</v>
          </cell>
        </row>
        <row r="45364">
          <cell r="S45364">
            <v>174879</v>
          </cell>
        </row>
        <row r="45365">
          <cell r="S45365">
            <v>827335</v>
          </cell>
        </row>
        <row r="45366">
          <cell r="S45366">
            <v>571379</v>
          </cell>
          <cell r="BB45366" t="str">
            <v>Rød</v>
          </cell>
        </row>
        <row r="45367">
          <cell r="S45367">
            <v>630483</v>
          </cell>
        </row>
        <row r="45368">
          <cell r="S45368">
            <v>325408</v>
          </cell>
        </row>
        <row r="45369">
          <cell r="S45369">
            <v>335528</v>
          </cell>
        </row>
        <row r="45370">
          <cell r="S45370">
            <v>330630</v>
          </cell>
        </row>
        <row r="45371">
          <cell r="S45371">
            <v>279053</v>
          </cell>
          <cell r="BB45371" t="str">
            <v>Gul</v>
          </cell>
        </row>
        <row r="45372">
          <cell r="S45372">
            <v>375867</v>
          </cell>
        </row>
        <row r="45373">
          <cell r="S45373">
            <v>1367143</v>
          </cell>
        </row>
        <row r="45374">
          <cell r="S45374">
            <v>1781580</v>
          </cell>
        </row>
        <row r="45375">
          <cell r="S45375">
            <v>746998</v>
          </cell>
        </row>
        <row r="45376">
          <cell r="S45376">
            <v>639636</v>
          </cell>
        </row>
        <row r="45377">
          <cell r="S45377">
            <v>526124.81000000006</v>
          </cell>
        </row>
        <row r="45378">
          <cell r="S45378">
            <v>200000</v>
          </cell>
        </row>
        <row r="45379">
          <cell r="S45379">
            <v>754327.14</v>
          </cell>
        </row>
        <row r="45380">
          <cell r="S45380">
            <v>217000</v>
          </cell>
        </row>
        <row r="45381">
          <cell r="S45381">
            <v>354596.86</v>
          </cell>
        </row>
        <row r="45382">
          <cell r="S45382">
            <v>308832.05</v>
          </cell>
        </row>
        <row r="45383">
          <cell r="S45383">
            <v>217272</v>
          </cell>
          <cell r="BB45383" t="str">
            <v>Gul</v>
          </cell>
        </row>
        <row r="45384">
          <cell r="S45384">
            <v>221076</v>
          </cell>
        </row>
        <row r="45385">
          <cell r="S45385">
            <v>143895</v>
          </cell>
        </row>
        <row r="45386">
          <cell r="S45386">
            <v>449463</v>
          </cell>
        </row>
        <row r="45387">
          <cell r="S45387">
            <v>517667</v>
          </cell>
        </row>
        <row r="45388">
          <cell r="S45388">
            <v>319048</v>
          </cell>
        </row>
        <row r="45389">
          <cell r="S45389">
            <v>1065048</v>
          </cell>
        </row>
        <row r="45390">
          <cell r="S45390">
            <v>998503</v>
          </cell>
        </row>
        <row r="45391">
          <cell r="S45391">
            <v>442728</v>
          </cell>
          <cell r="BB45391" t="str">
            <v>Lys grønn</v>
          </cell>
        </row>
        <row r="45392">
          <cell r="S45392">
            <v>459770</v>
          </cell>
        </row>
        <row r="45393">
          <cell r="S45393">
            <v>1140000</v>
          </cell>
        </row>
        <row r="45394">
          <cell r="S45394">
            <v>629689.99</v>
          </cell>
        </row>
        <row r="45395">
          <cell r="S45395">
            <v>3401.75</v>
          </cell>
        </row>
        <row r="45396">
          <cell r="S45396">
            <v>578438.31000000006</v>
          </cell>
        </row>
        <row r="45397">
          <cell r="S45397">
            <v>600000</v>
          </cell>
          <cell r="BB45397" t="str">
            <v>Gul</v>
          </cell>
        </row>
        <row r="45398">
          <cell r="S45398">
            <v>137674.01</v>
          </cell>
        </row>
        <row r="45399">
          <cell r="S45399">
            <v>362624</v>
          </cell>
        </row>
        <row r="45400">
          <cell r="S45400">
            <v>468181</v>
          </cell>
        </row>
        <row r="45401">
          <cell r="S45401">
            <v>893792</v>
          </cell>
          <cell r="BB45401" t="str">
            <v>Gul</v>
          </cell>
        </row>
        <row r="45402">
          <cell r="S45402">
            <v>393723</v>
          </cell>
        </row>
        <row r="45403">
          <cell r="S45403">
            <v>991007</v>
          </cell>
        </row>
        <row r="45404">
          <cell r="S45404">
            <v>922437</v>
          </cell>
        </row>
        <row r="45405">
          <cell r="S45405">
            <v>683000</v>
          </cell>
        </row>
        <row r="45406">
          <cell r="S45406">
            <v>500000</v>
          </cell>
        </row>
        <row r="45407">
          <cell r="S45407">
            <v>309348</v>
          </cell>
        </row>
        <row r="45408">
          <cell r="S45408">
            <v>527227</v>
          </cell>
        </row>
        <row r="45409">
          <cell r="S45409">
            <v>692619.46</v>
          </cell>
        </row>
        <row r="45410">
          <cell r="S45410">
            <v>97740.01</v>
          </cell>
        </row>
        <row r="45411">
          <cell r="S45411">
            <v>228627</v>
          </cell>
        </row>
        <row r="45412">
          <cell r="S45412">
            <v>581751</v>
          </cell>
          <cell r="BB45412" t="str">
            <v>Oransje</v>
          </cell>
        </row>
        <row r="45413">
          <cell r="S45413">
            <v>673857</v>
          </cell>
        </row>
        <row r="45414">
          <cell r="S45414">
            <v>997216</v>
          </cell>
        </row>
        <row r="45415">
          <cell r="S45415">
            <v>330000.03999999998</v>
          </cell>
        </row>
        <row r="45416">
          <cell r="S45416">
            <v>330500</v>
          </cell>
        </row>
        <row r="45417">
          <cell r="S45417">
            <v>81281.56</v>
          </cell>
        </row>
        <row r="45418">
          <cell r="S45418">
            <v>1026358.7</v>
          </cell>
        </row>
        <row r="45419">
          <cell r="S45419">
            <v>800000</v>
          </cell>
          <cell r="BB45419" t="str">
            <v>Oransje</v>
          </cell>
        </row>
        <row r="45420">
          <cell r="S45420">
            <v>612932</v>
          </cell>
        </row>
        <row r="45421">
          <cell r="S45421">
            <v>242542</v>
          </cell>
        </row>
        <row r="45422">
          <cell r="S45422">
            <v>244000</v>
          </cell>
        </row>
        <row r="45423">
          <cell r="S45423">
            <v>741951</v>
          </cell>
        </row>
        <row r="45424">
          <cell r="S45424">
            <v>409979</v>
          </cell>
        </row>
        <row r="45425">
          <cell r="S45425">
            <v>392320</v>
          </cell>
        </row>
        <row r="45426">
          <cell r="S45426">
            <v>529242</v>
          </cell>
        </row>
        <row r="45427">
          <cell r="S45427">
            <v>285342</v>
          </cell>
        </row>
        <row r="45428">
          <cell r="S45428">
            <v>395900</v>
          </cell>
        </row>
        <row r="45429">
          <cell r="S45429">
            <v>675951</v>
          </cell>
        </row>
        <row r="45430">
          <cell r="S45430">
            <v>264661</v>
          </cell>
        </row>
        <row r="45431">
          <cell r="S45431">
            <v>1793393.29</v>
          </cell>
        </row>
        <row r="45432">
          <cell r="S45432">
            <v>570000</v>
          </cell>
        </row>
        <row r="45433">
          <cell r="S45433">
            <v>299998</v>
          </cell>
        </row>
        <row r="45434">
          <cell r="S45434">
            <v>458930</v>
          </cell>
        </row>
        <row r="45435">
          <cell r="S45435">
            <v>524412</v>
          </cell>
        </row>
        <row r="45436">
          <cell r="S45436">
            <v>463855</v>
          </cell>
        </row>
        <row r="45437">
          <cell r="S45437">
            <v>1257314</v>
          </cell>
        </row>
        <row r="45438">
          <cell r="S45438">
            <v>475594</v>
          </cell>
        </row>
        <row r="45439">
          <cell r="S45439">
            <v>850000</v>
          </cell>
        </row>
        <row r="45440">
          <cell r="S45440">
            <v>914062</v>
          </cell>
        </row>
        <row r="45441">
          <cell r="S45441">
            <v>224249</v>
          </cell>
          <cell r="BB45441" t="str">
            <v>Rød</v>
          </cell>
        </row>
        <row r="45442">
          <cell r="S45442">
            <v>1464000</v>
          </cell>
        </row>
        <row r="45443">
          <cell r="S45443">
            <v>481849.21</v>
          </cell>
          <cell r="BB45443" t="str">
            <v>Lys grønn</v>
          </cell>
        </row>
        <row r="45444">
          <cell r="S45444">
            <v>914009</v>
          </cell>
        </row>
        <row r="45445">
          <cell r="S45445">
            <v>537432.48</v>
          </cell>
        </row>
        <row r="45446">
          <cell r="S45446">
            <v>3982500</v>
          </cell>
        </row>
        <row r="45447">
          <cell r="S45447">
            <v>817373</v>
          </cell>
        </row>
        <row r="45448">
          <cell r="S45448">
            <v>440685</v>
          </cell>
        </row>
        <row r="45449">
          <cell r="S45449">
            <v>222000</v>
          </cell>
        </row>
        <row r="45450">
          <cell r="S45450">
            <v>253806.58</v>
          </cell>
        </row>
        <row r="45451">
          <cell r="S45451">
            <v>899683.04</v>
          </cell>
        </row>
        <row r="45452">
          <cell r="S45452">
            <v>486908</v>
          </cell>
        </row>
        <row r="45453">
          <cell r="S45453">
            <v>1400000</v>
          </cell>
        </row>
        <row r="45454">
          <cell r="S45454">
            <v>1079203</v>
          </cell>
        </row>
        <row r="45455">
          <cell r="S45455">
            <v>330556</v>
          </cell>
        </row>
        <row r="45456">
          <cell r="S45456">
            <v>470000</v>
          </cell>
          <cell r="BB45456" t="str">
            <v>Oransje</v>
          </cell>
        </row>
        <row r="45457">
          <cell r="S45457">
            <v>455038</v>
          </cell>
        </row>
        <row r="45458">
          <cell r="S45458">
            <v>1000000</v>
          </cell>
        </row>
        <row r="45459">
          <cell r="S45459">
            <v>1179060</v>
          </cell>
        </row>
        <row r="45460">
          <cell r="S45460">
            <v>351088</v>
          </cell>
        </row>
        <row r="45461">
          <cell r="S45461">
            <v>445558</v>
          </cell>
        </row>
        <row r="45462">
          <cell r="S45462">
            <v>565643</v>
          </cell>
        </row>
        <row r="45463">
          <cell r="S45463">
            <v>796191</v>
          </cell>
        </row>
        <row r="45464">
          <cell r="S45464">
            <v>913075.4</v>
          </cell>
        </row>
        <row r="45465">
          <cell r="S45465">
            <v>334010</v>
          </cell>
        </row>
        <row r="45466">
          <cell r="S45466">
            <v>868440.87</v>
          </cell>
        </row>
        <row r="45467">
          <cell r="S45467">
            <v>798392</v>
          </cell>
        </row>
        <row r="45468">
          <cell r="S45468">
            <v>800000</v>
          </cell>
          <cell r="BB45468" t="str">
            <v>Oransje</v>
          </cell>
        </row>
        <row r="45469">
          <cell r="S45469">
            <v>1052274</v>
          </cell>
        </row>
        <row r="45470">
          <cell r="S45470">
            <v>500000</v>
          </cell>
        </row>
        <row r="45471">
          <cell r="S45471">
            <v>540928.53</v>
          </cell>
        </row>
        <row r="45472">
          <cell r="S45472">
            <v>272169.71000000002</v>
          </cell>
        </row>
        <row r="45473">
          <cell r="S45473">
            <v>502258</v>
          </cell>
        </row>
        <row r="45474">
          <cell r="S45474">
            <v>-33.53</v>
          </cell>
        </row>
        <row r="45475">
          <cell r="S45475">
            <v>2433706</v>
          </cell>
        </row>
        <row r="45476">
          <cell r="S45476">
            <v>418565</v>
          </cell>
        </row>
        <row r="45477">
          <cell r="S45477">
            <v>222939</v>
          </cell>
          <cell r="BB45477" t="str">
            <v>Rød</v>
          </cell>
        </row>
        <row r="45478">
          <cell r="S45478">
            <v>2123162</v>
          </cell>
          <cell r="BB45478" t="str">
            <v>Oransje</v>
          </cell>
        </row>
        <row r="45479">
          <cell r="S45479">
            <v>1299927.8799999999</v>
          </cell>
        </row>
        <row r="45480">
          <cell r="S45480">
            <v>750000</v>
          </cell>
        </row>
        <row r="45481">
          <cell r="S45481">
            <v>392493</v>
          </cell>
        </row>
        <row r="45482">
          <cell r="S45482">
            <v>304924</v>
          </cell>
        </row>
        <row r="45483">
          <cell r="S45483">
            <v>735113</v>
          </cell>
        </row>
        <row r="45484">
          <cell r="S45484">
            <v>299900</v>
          </cell>
        </row>
        <row r="45485">
          <cell r="S45485">
            <v>1875000</v>
          </cell>
          <cell r="BB45485" t="str">
            <v>Rød</v>
          </cell>
        </row>
        <row r="45486">
          <cell r="S45486">
            <v>508858</v>
          </cell>
        </row>
        <row r="45487">
          <cell r="S45487">
            <v>393775</v>
          </cell>
        </row>
        <row r="45488">
          <cell r="S45488">
            <v>487500</v>
          </cell>
          <cell r="BB45488" t="str">
            <v>Gul</v>
          </cell>
        </row>
        <row r="45489">
          <cell r="S45489">
            <v>62825.93</v>
          </cell>
        </row>
        <row r="45490">
          <cell r="S45490">
            <v>100097.32</v>
          </cell>
          <cell r="BB45490" t="str">
            <v>Rød</v>
          </cell>
        </row>
        <row r="45491">
          <cell r="S45491">
            <v>495492.25</v>
          </cell>
        </row>
        <row r="45492">
          <cell r="S45492">
            <v>545944.18999999994</v>
          </cell>
        </row>
        <row r="45493">
          <cell r="S45493">
            <v>628345.75</v>
          </cell>
        </row>
        <row r="45494">
          <cell r="S45494">
            <v>57323.77</v>
          </cell>
        </row>
        <row r="45495">
          <cell r="S45495">
            <v>277832.01</v>
          </cell>
        </row>
        <row r="45496">
          <cell r="S45496">
            <v>262256</v>
          </cell>
        </row>
        <row r="45497">
          <cell r="S45497">
            <v>800316</v>
          </cell>
        </row>
        <row r="45498">
          <cell r="S45498">
            <v>315688</v>
          </cell>
        </row>
        <row r="45499">
          <cell r="S45499">
            <v>875324.82</v>
          </cell>
        </row>
        <row r="45500">
          <cell r="S45500">
            <v>982894</v>
          </cell>
        </row>
        <row r="45501">
          <cell r="S45501">
            <v>1023097</v>
          </cell>
        </row>
        <row r="45502">
          <cell r="S45502">
            <v>733937.75</v>
          </cell>
        </row>
        <row r="45503">
          <cell r="S45503">
            <v>952884</v>
          </cell>
        </row>
        <row r="45504">
          <cell r="S45504">
            <v>700000</v>
          </cell>
          <cell r="BB45504" t="str">
            <v>Rød</v>
          </cell>
        </row>
        <row r="45505">
          <cell r="S45505">
            <v>605282.65</v>
          </cell>
        </row>
        <row r="45506">
          <cell r="S45506">
            <v>1109940.73</v>
          </cell>
        </row>
        <row r="45507">
          <cell r="S45507">
            <v>341539</v>
          </cell>
        </row>
        <row r="45508">
          <cell r="S45508">
            <v>275629</v>
          </cell>
        </row>
        <row r="45509">
          <cell r="S45509">
            <v>1026128</v>
          </cell>
        </row>
        <row r="45510">
          <cell r="S45510">
            <v>2496963.83</v>
          </cell>
        </row>
        <row r="45511">
          <cell r="S45511">
            <v>850579</v>
          </cell>
        </row>
        <row r="45512">
          <cell r="S45512">
            <v>106000.08</v>
          </cell>
        </row>
        <row r="45513">
          <cell r="S45513">
            <v>845424</v>
          </cell>
        </row>
        <row r="45514">
          <cell r="S45514">
            <v>794100</v>
          </cell>
        </row>
        <row r="45515">
          <cell r="S45515">
            <v>322734.08000000002</v>
          </cell>
        </row>
        <row r="45516">
          <cell r="S45516">
            <v>342796</v>
          </cell>
        </row>
        <row r="45517">
          <cell r="S45517">
            <v>256410</v>
          </cell>
        </row>
        <row r="45518">
          <cell r="S45518">
            <v>548252.92000000004</v>
          </cell>
        </row>
        <row r="45519">
          <cell r="S45519">
            <v>275302</v>
          </cell>
        </row>
        <row r="45520">
          <cell r="S45520">
            <v>854503</v>
          </cell>
        </row>
        <row r="45521">
          <cell r="S45521">
            <v>603722.79</v>
          </cell>
        </row>
        <row r="45522">
          <cell r="S45522">
            <v>400000</v>
          </cell>
        </row>
        <row r="45523">
          <cell r="S45523">
            <v>401188.32</v>
          </cell>
        </row>
        <row r="45524">
          <cell r="S45524">
            <v>506322</v>
          </cell>
        </row>
        <row r="45525">
          <cell r="S45525">
            <v>290123</v>
          </cell>
        </row>
        <row r="45526">
          <cell r="S45526">
            <v>524388</v>
          </cell>
        </row>
        <row r="45527">
          <cell r="S45527">
            <v>1500000</v>
          </cell>
        </row>
        <row r="45528">
          <cell r="S45528">
            <v>230552</v>
          </cell>
        </row>
        <row r="45529">
          <cell r="S45529">
            <v>485900</v>
          </cell>
        </row>
        <row r="45530">
          <cell r="S45530">
            <v>1899786.19</v>
          </cell>
        </row>
        <row r="45531">
          <cell r="S45531">
            <v>685788</v>
          </cell>
        </row>
        <row r="45532">
          <cell r="S45532">
            <v>866906</v>
          </cell>
        </row>
        <row r="45533">
          <cell r="S45533">
            <v>482847.36</v>
          </cell>
        </row>
        <row r="45534">
          <cell r="S45534">
            <v>301061.18</v>
          </cell>
        </row>
        <row r="45535">
          <cell r="S45535">
            <v>1740000</v>
          </cell>
        </row>
        <row r="45536">
          <cell r="S45536">
            <v>478320</v>
          </cell>
        </row>
        <row r="45537">
          <cell r="S45537">
            <v>197517</v>
          </cell>
        </row>
        <row r="45538">
          <cell r="S45538">
            <v>205289</v>
          </cell>
        </row>
        <row r="45539">
          <cell r="S45539">
            <v>3828000</v>
          </cell>
        </row>
        <row r="45540">
          <cell r="S45540">
            <v>897935.89</v>
          </cell>
        </row>
        <row r="45541">
          <cell r="S45541">
            <v>749816</v>
          </cell>
          <cell r="BB45541" t="str">
            <v>Oransje</v>
          </cell>
        </row>
        <row r="45542">
          <cell r="S45542">
            <v>669362</v>
          </cell>
          <cell r="BB45542" t="str">
            <v>Rød</v>
          </cell>
        </row>
        <row r="45543">
          <cell r="S45543">
            <v>265000.5</v>
          </cell>
        </row>
        <row r="45544">
          <cell r="S45544">
            <v>966829.14</v>
          </cell>
        </row>
        <row r="45545">
          <cell r="S45545">
            <v>38260.199999999997</v>
          </cell>
        </row>
        <row r="45546">
          <cell r="S45546">
            <v>749928.43</v>
          </cell>
        </row>
        <row r="45547">
          <cell r="S45547">
            <v>69983</v>
          </cell>
        </row>
        <row r="45548">
          <cell r="S45548">
            <v>500000</v>
          </cell>
        </row>
        <row r="45549">
          <cell r="S45549">
            <v>737445</v>
          </cell>
        </row>
        <row r="45550">
          <cell r="S45550">
            <v>1458000</v>
          </cell>
        </row>
        <row r="45551">
          <cell r="S45551">
            <v>358793.62</v>
          </cell>
        </row>
        <row r="45552">
          <cell r="S45552">
            <v>325355.92</v>
          </cell>
        </row>
        <row r="45553">
          <cell r="S45553">
            <v>181466.86</v>
          </cell>
        </row>
        <row r="45554">
          <cell r="S45554">
            <v>225000</v>
          </cell>
        </row>
        <row r="45555">
          <cell r="S45555">
            <v>1034829</v>
          </cell>
        </row>
        <row r="45556">
          <cell r="S45556">
            <v>1810000</v>
          </cell>
        </row>
        <row r="45557">
          <cell r="S45557">
            <v>592027.87</v>
          </cell>
        </row>
        <row r="45558">
          <cell r="S45558">
            <v>1103761</v>
          </cell>
        </row>
        <row r="45559">
          <cell r="S45559">
            <v>215000</v>
          </cell>
        </row>
        <row r="45560">
          <cell r="S45560">
            <v>933694</v>
          </cell>
        </row>
        <row r="45561">
          <cell r="S45561">
            <v>459556.73</v>
          </cell>
        </row>
        <row r="45562">
          <cell r="S45562">
            <v>1050000</v>
          </cell>
          <cell r="BB45562" t="str">
            <v>Rød</v>
          </cell>
        </row>
        <row r="45563">
          <cell r="S45563">
            <v>511139</v>
          </cell>
        </row>
        <row r="45564">
          <cell r="S45564">
            <v>768505</v>
          </cell>
        </row>
        <row r="45565">
          <cell r="S45565">
            <v>2210000</v>
          </cell>
          <cell r="BB45565" t="str">
            <v>Rød</v>
          </cell>
        </row>
        <row r="45566">
          <cell r="S45566">
            <v>600000</v>
          </cell>
        </row>
        <row r="45567">
          <cell r="S45567">
            <v>550848</v>
          </cell>
        </row>
        <row r="45568">
          <cell r="S45568">
            <v>497070</v>
          </cell>
        </row>
        <row r="45569">
          <cell r="S45569">
            <v>227874</v>
          </cell>
        </row>
        <row r="45570">
          <cell r="S45570">
            <v>889974</v>
          </cell>
        </row>
        <row r="45571">
          <cell r="S45571">
            <v>393560</v>
          </cell>
          <cell r="BB45571" t="str">
            <v>Oransje</v>
          </cell>
        </row>
        <row r="45572">
          <cell r="S45572">
            <v>158326.35999999999</v>
          </cell>
        </row>
        <row r="45573">
          <cell r="S45573">
            <v>44976.06</v>
          </cell>
        </row>
        <row r="45574">
          <cell r="S45574">
            <v>1560000</v>
          </cell>
        </row>
        <row r="45575">
          <cell r="S45575">
            <v>573607</v>
          </cell>
        </row>
        <row r="45576">
          <cell r="S45576">
            <v>226313</v>
          </cell>
        </row>
        <row r="45577">
          <cell r="S45577">
            <v>183404</v>
          </cell>
        </row>
        <row r="45578">
          <cell r="S45578">
            <v>1001123</v>
          </cell>
        </row>
        <row r="45579">
          <cell r="S45579">
            <v>359874</v>
          </cell>
          <cell r="BB45579" t="str">
            <v>Rød</v>
          </cell>
        </row>
        <row r="45580">
          <cell r="S45580">
            <v>798746</v>
          </cell>
        </row>
        <row r="45581">
          <cell r="S45581">
            <v>286634.55</v>
          </cell>
        </row>
        <row r="45582">
          <cell r="S45582">
            <v>620294</v>
          </cell>
        </row>
        <row r="45583">
          <cell r="S45583">
            <v>1049739</v>
          </cell>
        </row>
        <row r="45584">
          <cell r="S45584">
            <v>437758.43</v>
          </cell>
        </row>
        <row r="45585">
          <cell r="S45585">
            <v>887723</v>
          </cell>
        </row>
        <row r="45586">
          <cell r="S45586">
            <v>3023000</v>
          </cell>
        </row>
        <row r="45587">
          <cell r="S45587">
            <v>594451</v>
          </cell>
        </row>
        <row r="45588">
          <cell r="S45588">
            <v>427617</v>
          </cell>
        </row>
        <row r="45589">
          <cell r="S45589">
            <v>1165972</v>
          </cell>
        </row>
        <row r="45590">
          <cell r="S45590">
            <v>209441.6</v>
          </cell>
        </row>
        <row r="45591">
          <cell r="S45591">
            <v>666836</v>
          </cell>
          <cell r="BB45591" t="str">
            <v>Rød</v>
          </cell>
        </row>
        <row r="45592">
          <cell r="S45592">
            <v>583656</v>
          </cell>
        </row>
        <row r="45593">
          <cell r="S45593">
            <v>1060649</v>
          </cell>
        </row>
        <row r="45594">
          <cell r="S45594">
            <v>613418</v>
          </cell>
        </row>
        <row r="45595">
          <cell r="S45595">
            <v>660133.37</v>
          </cell>
        </row>
        <row r="45596">
          <cell r="S45596">
            <v>1375196</v>
          </cell>
        </row>
        <row r="45597">
          <cell r="S45597">
            <v>336497</v>
          </cell>
        </row>
        <row r="45598">
          <cell r="S45598">
            <v>211992</v>
          </cell>
        </row>
        <row r="45599">
          <cell r="S45599">
            <v>300025</v>
          </cell>
        </row>
        <row r="45600">
          <cell r="S45600">
            <v>536316</v>
          </cell>
        </row>
        <row r="45601">
          <cell r="S45601">
            <v>118488</v>
          </cell>
        </row>
        <row r="45602">
          <cell r="S45602">
            <v>655949</v>
          </cell>
        </row>
        <row r="45603">
          <cell r="S45603">
            <v>662921</v>
          </cell>
        </row>
        <row r="45604">
          <cell r="S45604">
            <v>138710.29999999999</v>
          </cell>
        </row>
        <row r="45605">
          <cell r="S45605">
            <v>666669</v>
          </cell>
        </row>
        <row r="45606">
          <cell r="S45606">
            <v>900172.62</v>
          </cell>
        </row>
        <row r="45607">
          <cell r="S45607">
            <v>228784</v>
          </cell>
        </row>
        <row r="45608">
          <cell r="S45608">
            <v>401709</v>
          </cell>
        </row>
        <row r="45609">
          <cell r="S45609">
            <v>820588</v>
          </cell>
        </row>
        <row r="45610">
          <cell r="S45610">
            <v>2708976.28</v>
          </cell>
        </row>
        <row r="45611">
          <cell r="S45611">
            <v>836095.1</v>
          </cell>
        </row>
        <row r="45612">
          <cell r="S45612">
            <v>836106</v>
          </cell>
        </row>
        <row r="45613">
          <cell r="S45613">
            <v>888852</v>
          </cell>
        </row>
        <row r="45614">
          <cell r="S45614">
            <v>31052.59</v>
          </cell>
          <cell r="BB45614" t="str">
            <v>Grønn</v>
          </cell>
        </row>
        <row r="45615">
          <cell r="S45615">
            <v>2364262.11</v>
          </cell>
        </row>
        <row r="45616">
          <cell r="S45616">
            <v>796993</v>
          </cell>
        </row>
        <row r="45617">
          <cell r="S45617">
            <v>626229.38</v>
          </cell>
        </row>
        <row r="45618">
          <cell r="S45618">
            <v>312842</v>
          </cell>
          <cell r="BB45618" t="str">
            <v>Grønn</v>
          </cell>
        </row>
        <row r="45619">
          <cell r="S45619">
            <v>1000000</v>
          </cell>
        </row>
        <row r="45620">
          <cell r="S45620">
            <v>579602</v>
          </cell>
        </row>
        <row r="45621">
          <cell r="S45621">
            <v>287845.31</v>
          </cell>
        </row>
        <row r="45622">
          <cell r="S45622">
            <v>400404</v>
          </cell>
          <cell r="BB45622" t="str">
            <v>Rød</v>
          </cell>
        </row>
        <row r="45623">
          <cell r="S45623">
            <v>887513</v>
          </cell>
        </row>
        <row r="45624">
          <cell r="S45624">
            <v>508989</v>
          </cell>
        </row>
        <row r="45625">
          <cell r="S45625">
            <v>934579</v>
          </cell>
        </row>
        <row r="45626">
          <cell r="S45626">
            <v>648448</v>
          </cell>
        </row>
        <row r="45627">
          <cell r="S45627">
            <v>1450484</v>
          </cell>
        </row>
        <row r="45628">
          <cell r="S45628">
            <v>289322</v>
          </cell>
        </row>
        <row r="45629">
          <cell r="S45629">
            <v>465000.43</v>
          </cell>
        </row>
        <row r="45630">
          <cell r="S45630">
            <v>1000000</v>
          </cell>
        </row>
        <row r="45631">
          <cell r="S45631">
            <v>244846</v>
          </cell>
        </row>
        <row r="45632">
          <cell r="S45632">
            <v>1167666</v>
          </cell>
        </row>
        <row r="45633">
          <cell r="S45633">
            <v>607367</v>
          </cell>
        </row>
        <row r="45634">
          <cell r="S45634">
            <v>1261570.97</v>
          </cell>
        </row>
        <row r="45635">
          <cell r="S45635">
            <v>1034343</v>
          </cell>
        </row>
        <row r="45636">
          <cell r="S45636">
            <v>534417.1</v>
          </cell>
        </row>
        <row r="45637">
          <cell r="S45637">
            <v>982469</v>
          </cell>
        </row>
        <row r="45638">
          <cell r="S45638">
            <v>1207977</v>
          </cell>
        </row>
        <row r="45639">
          <cell r="S45639">
            <v>643025.69999999995</v>
          </cell>
        </row>
        <row r="45640">
          <cell r="S45640">
            <v>2114627.31</v>
          </cell>
        </row>
        <row r="45641">
          <cell r="S45641">
            <v>267699</v>
          </cell>
        </row>
        <row r="45642">
          <cell r="S45642">
            <v>1218207</v>
          </cell>
        </row>
        <row r="45643">
          <cell r="S45643">
            <v>825267.38</v>
          </cell>
        </row>
        <row r="45644">
          <cell r="S45644">
            <v>441060.68</v>
          </cell>
        </row>
        <row r="45645">
          <cell r="S45645">
            <v>251260.1</v>
          </cell>
          <cell r="BB45645" t="str">
            <v>Oransje</v>
          </cell>
        </row>
        <row r="45646">
          <cell r="S45646">
            <v>473637.04</v>
          </cell>
        </row>
        <row r="45647">
          <cell r="S45647">
            <v>234400.16</v>
          </cell>
        </row>
        <row r="45648">
          <cell r="S45648">
            <v>833651</v>
          </cell>
        </row>
        <row r="45649">
          <cell r="S45649">
            <v>1499999.87</v>
          </cell>
        </row>
        <row r="45650">
          <cell r="S45650">
            <v>328697</v>
          </cell>
          <cell r="BB45650" t="str">
            <v>Gul</v>
          </cell>
        </row>
        <row r="45651">
          <cell r="S45651">
            <v>1615000</v>
          </cell>
        </row>
        <row r="45652">
          <cell r="S45652">
            <v>79519.259999999995</v>
          </cell>
        </row>
        <row r="45653">
          <cell r="S45653">
            <v>499070.38</v>
          </cell>
        </row>
        <row r="45654">
          <cell r="S45654">
            <v>339500</v>
          </cell>
        </row>
        <row r="45655">
          <cell r="S45655">
            <v>599674</v>
          </cell>
        </row>
        <row r="45656">
          <cell r="S45656">
            <v>996779.85</v>
          </cell>
        </row>
        <row r="45657">
          <cell r="S45657">
            <v>317982</v>
          </cell>
        </row>
        <row r="45658">
          <cell r="S45658">
            <v>393079</v>
          </cell>
          <cell r="BB45658" t="str">
            <v>Oransje</v>
          </cell>
        </row>
        <row r="45659">
          <cell r="S45659">
            <v>912102</v>
          </cell>
        </row>
        <row r="45660">
          <cell r="S45660">
            <v>364331</v>
          </cell>
        </row>
        <row r="45661">
          <cell r="S45661">
            <v>1070315</v>
          </cell>
        </row>
        <row r="45662">
          <cell r="S45662">
            <v>1414004.93</v>
          </cell>
        </row>
        <row r="45663">
          <cell r="S45663">
            <v>575745</v>
          </cell>
        </row>
        <row r="45664">
          <cell r="S45664">
            <v>630422</v>
          </cell>
        </row>
        <row r="45665">
          <cell r="S45665">
            <v>628117</v>
          </cell>
        </row>
        <row r="45666">
          <cell r="S45666">
            <v>309141.25</v>
          </cell>
        </row>
        <row r="45667">
          <cell r="S45667">
            <v>570689</v>
          </cell>
        </row>
        <row r="45668">
          <cell r="S45668">
            <v>448921</v>
          </cell>
        </row>
        <row r="45669">
          <cell r="S45669">
            <v>105074</v>
          </cell>
        </row>
        <row r="45670">
          <cell r="S45670">
            <v>615293</v>
          </cell>
        </row>
        <row r="45671">
          <cell r="S45671">
            <v>1096514</v>
          </cell>
        </row>
        <row r="45672">
          <cell r="S45672">
            <v>221859</v>
          </cell>
        </row>
        <row r="45673">
          <cell r="S45673">
            <v>266639</v>
          </cell>
          <cell r="BB45673" t="str">
            <v>Oransje</v>
          </cell>
        </row>
        <row r="45674">
          <cell r="S45674">
            <v>1683790.59</v>
          </cell>
        </row>
        <row r="45675">
          <cell r="S45675">
            <v>1125000</v>
          </cell>
        </row>
        <row r="45676">
          <cell r="S45676">
            <v>366798</v>
          </cell>
          <cell r="BB45676" t="str">
            <v>Gul</v>
          </cell>
        </row>
        <row r="45677">
          <cell r="S45677">
            <v>259991.98</v>
          </cell>
        </row>
        <row r="45678">
          <cell r="S45678">
            <v>317259.03000000003</v>
          </cell>
        </row>
        <row r="45679">
          <cell r="S45679">
            <v>257505</v>
          </cell>
        </row>
        <row r="45680">
          <cell r="S45680">
            <v>332230</v>
          </cell>
        </row>
        <row r="45681">
          <cell r="S45681">
            <v>449468</v>
          </cell>
        </row>
        <row r="45682">
          <cell r="S45682">
            <v>421624</v>
          </cell>
        </row>
        <row r="45683">
          <cell r="S45683">
            <v>72768</v>
          </cell>
        </row>
        <row r="45684">
          <cell r="S45684">
            <v>200231</v>
          </cell>
        </row>
        <row r="45685">
          <cell r="S45685">
            <v>353971</v>
          </cell>
        </row>
        <row r="45686">
          <cell r="S45686">
            <v>446787</v>
          </cell>
        </row>
        <row r="45687">
          <cell r="S45687">
            <v>328605</v>
          </cell>
        </row>
        <row r="45688">
          <cell r="S45688">
            <v>1112850</v>
          </cell>
        </row>
        <row r="45689">
          <cell r="S45689">
            <v>836512</v>
          </cell>
        </row>
        <row r="45690">
          <cell r="S45690">
            <v>555125</v>
          </cell>
        </row>
        <row r="45691">
          <cell r="S45691">
            <v>527559.68999999994</v>
          </cell>
        </row>
        <row r="45692">
          <cell r="S45692">
            <v>324365</v>
          </cell>
        </row>
        <row r="45693">
          <cell r="S45693">
            <v>1620000</v>
          </cell>
        </row>
        <row r="45694">
          <cell r="S45694">
            <v>794520</v>
          </cell>
        </row>
        <row r="45695">
          <cell r="S45695">
            <v>385562</v>
          </cell>
        </row>
        <row r="45696">
          <cell r="S45696">
            <v>167502</v>
          </cell>
          <cell r="BB45696" t="str">
            <v>Oransje</v>
          </cell>
        </row>
        <row r="45697">
          <cell r="S45697">
            <v>204092.57</v>
          </cell>
        </row>
        <row r="45698">
          <cell r="S45698">
            <v>334265</v>
          </cell>
        </row>
        <row r="45699">
          <cell r="S45699">
            <v>466698</v>
          </cell>
        </row>
        <row r="45700">
          <cell r="S45700">
            <v>818342</v>
          </cell>
        </row>
        <row r="45701">
          <cell r="S45701">
            <v>493838</v>
          </cell>
          <cell r="BB45701" t="str">
            <v>Rød</v>
          </cell>
        </row>
        <row r="45702">
          <cell r="S45702">
            <v>1093057</v>
          </cell>
        </row>
        <row r="45703">
          <cell r="S45703">
            <v>347663</v>
          </cell>
        </row>
        <row r="45704">
          <cell r="S45704">
            <v>406738.08</v>
          </cell>
        </row>
        <row r="45705">
          <cell r="S45705">
            <v>118179.98</v>
          </cell>
        </row>
        <row r="45706">
          <cell r="S45706">
            <v>685.19</v>
          </cell>
        </row>
        <row r="45707">
          <cell r="S45707">
            <v>55000</v>
          </cell>
        </row>
        <row r="45708">
          <cell r="S45708">
            <v>872956</v>
          </cell>
        </row>
        <row r="45709">
          <cell r="S45709">
            <v>99999.6</v>
          </cell>
        </row>
        <row r="45710">
          <cell r="S45710">
            <v>2207916</v>
          </cell>
        </row>
        <row r="45711">
          <cell r="S45711">
            <v>443926</v>
          </cell>
        </row>
        <row r="45712">
          <cell r="S45712">
            <v>1289765</v>
          </cell>
        </row>
        <row r="45713">
          <cell r="S45713">
            <v>336350</v>
          </cell>
        </row>
        <row r="45714">
          <cell r="S45714">
            <v>181200</v>
          </cell>
        </row>
        <row r="45715">
          <cell r="S45715">
            <v>767789</v>
          </cell>
        </row>
        <row r="45716">
          <cell r="S45716">
            <v>330887</v>
          </cell>
        </row>
        <row r="45717">
          <cell r="S45717">
            <v>828952</v>
          </cell>
        </row>
        <row r="45718">
          <cell r="S45718">
            <v>850919.12</v>
          </cell>
        </row>
        <row r="45719">
          <cell r="S45719">
            <v>2124000</v>
          </cell>
        </row>
        <row r="45720">
          <cell r="S45720">
            <v>743408</v>
          </cell>
        </row>
        <row r="45721">
          <cell r="S45721">
            <v>466622.1</v>
          </cell>
        </row>
        <row r="45722">
          <cell r="S45722">
            <v>472900</v>
          </cell>
        </row>
        <row r="45723">
          <cell r="S45723">
            <v>341217</v>
          </cell>
        </row>
        <row r="45724">
          <cell r="S45724">
            <v>133675</v>
          </cell>
          <cell r="BB45724" t="str">
            <v>Rød</v>
          </cell>
        </row>
        <row r="45725">
          <cell r="S45725">
            <v>490130</v>
          </cell>
        </row>
        <row r="45726">
          <cell r="S45726">
            <v>1755197.33</v>
          </cell>
        </row>
        <row r="45727">
          <cell r="S45727">
            <v>4417712.3099999996</v>
          </cell>
          <cell r="BB45727" t="str">
            <v>Oransje</v>
          </cell>
        </row>
        <row r="45728">
          <cell r="S45728">
            <v>375945</v>
          </cell>
        </row>
        <row r="45729">
          <cell r="S45729">
            <v>627012.43000000005</v>
          </cell>
        </row>
        <row r="45730">
          <cell r="S45730">
            <v>1041023</v>
          </cell>
        </row>
        <row r="45731">
          <cell r="S45731">
            <v>647798.91</v>
          </cell>
        </row>
        <row r="45732">
          <cell r="S45732">
            <v>829312.74</v>
          </cell>
        </row>
        <row r="45733">
          <cell r="S45733">
            <v>699836</v>
          </cell>
        </row>
        <row r="45734">
          <cell r="S45734">
            <v>633760</v>
          </cell>
        </row>
        <row r="45735">
          <cell r="S45735">
            <v>321946.56</v>
          </cell>
        </row>
        <row r="45736">
          <cell r="S45736">
            <v>200656</v>
          </cell>
        </row>
        <row r="45737">
          <cell r="S45737">
            <v>1348701</v>
          </cell>
        </row>
        <row r="45738">
          <cell r="S45738">
            <v>713193.02</v>
          </cell>
        </row>
        <row r="45739">
          <cell r="S45739">
            <v>614592</v>
          </cell>
        </row>
        <row r="45740">
          <cell r="S45740">
            <v>346000</v>
          </cell>
        </row>
        <row r="45741">
          <cell r="S45741">
            <v>668775.55000000005</v>
          </cell>
        </row>
        <row r="45742">
          <cell r="S45742">
            <v>1694583</v>
          </cell>
          <cell r="BB45742" t="str">
            <v>Rød</v>
          </cell>
        </row>
        <row r="45743">
          <cell r="S45743">
            <v>884977.42</v>
          </cell>
          <cell r="BB45743" t="str">
            <v>Gul</v>
          </cell>
        </row>
        <row r="45744">
          <cell r="S45744">
            <v>320741</v>
          </cell>
        </row>
        <row r="45745">
          <cell r="S45745">
            <v>675000</v>
          </cell>
        </row>
        <row r="45746">
          <cell r="S45746">
            <v>441000</v>
          </cell>
        </row>
        <row r="45747">
          <cell r="S45747">
            <v>371994.87</v>
          </cell>
        </row>
        <row r="45748">
          <cell r="S45748">
            <v>323740.15999999997</v>
          </cell>
        </row>
        <row r="45749">
          <cell r="S45749">
            <v>366785.15</v>
          </cell>
        </row>
        <row r="45750">
          <cell r="S45750">
            <v>806731</v>
          </cell>
        </row>
        <row r="45751">
          <cell r="S45751">
            <v>917562</v>
          </cell>
        </row>
        <row r="45752">
          <cell r="S45752">
            <v>878454</v>
          </cell>
        </row>
        <row r="45753">
          <cell r="S45753">
            <v>613788</v>
          </cell>
        </row>
        <row r="45754">
          <cell r="S45754">
            <v>330555</v>
          </cell>
        </row>
        <row r="45755">
          <cell r="S45755">
            <v>291111</v>
          </cell>
        </row>
        <row r="45756">
          <cell r="S45756">
            <v>1476882.89</v>
          </cell>
        </row>
        <row r="45757">
          <cell r="S45757">
            <v>244920</v>
          </cell>
          <cell r="BB45757" t="str">
            <v>Rød</v>
          </cell>
        </row>
        <row r="45758">
          <cell r="S45758">
            <v>2750000</v>
          </cell>
        </row>
        <row r="45759">
          <cell r="S45759">
            <v>465000</v>
          </cell>
        </row>
        <row r="45760">
          <cell r="S45760">
            <v>302302.78000000003</v>
          </cell>
        </row>
        <row r="45761">
          <cell r="S45761">
            <v>306358</v>
          </cell>
        </row>
        <row r="45762">
          <cell r="S45762">
            <v>1874723.59</v>
          </cell>
        </row>
        <row r="45763">
          <cell r="S45763">
            <v>501875</v>
          </cell>
        </row>
        <row r="45764">
          <cell r="S45764">
            <v>334948</v>
          </cell>
        </row>
        <row r="45765">
          <cell r="S45765">
            <v>687489.34</v>
          </cell>
        </row>
        <row r="45766">
          <cell r="S45766">
            <v>891231.06</v>
          </cell>
        </row>
        <row r="45767">
          <cell r="S45767">
            <v>794521</v>
          </cell>
        </row>
        <row r="45768">
          <cell r="S45768">
            <v>1889965</v>
          </cell>
        </row>
        <row r="45769">
          <cell r="S45769">
            <v>853469</v>
          </cell>
        </row>
        <row r="45770">
          <cell r="S45770">
            <v>750000</v>
          </cell>
        </row>
        <row r="45771">
          <cell r="S45771">
            <v>299196</v>
          </cell>
        </row>
        <row r="45772">
          <cell r="S45772">
            <v>249574.36</v>
          </cell>
        </row>
        <row r="45773">
          <cell r="S45773">
            <v>1524000</v>
          </cell>
        </row>
        <row r="45774">
          <cell r="S45774">
            <v>661935</v>
          </cell>
        </row>
        <row r="45775">
          <cell r="S45775">
            <v>1400000</v>
          </cell>
        </row>
        <row r="45776">
          <cell r="S45776">
            <v>1000000</v>
          </cell>
        </row>
        <row r="45777">
          <cell r="S45777">
            <v>696663</v>
          </cell>
        </row>
        <row r="45778">
          <cell r="S45778">
            <v>801704</v>
          </cell>
        </row>
        <row r="45779">
          <cell r="S45779">
            <v>399140.9</v>
          </cell>
        </row>
        <row r="45780">
          <cell r="S45780">
            <v>591277.32999999996</v>
          </cell>
        </row>
        <row r="45781">
          <cell r="S45781">
            <v>1334718</v>
          </cell>
        </row>
        <row r="45782">
          <cell r="S45782">
            <v>1495222.33</v>
          </cell>
        </row>
        <row r="45783">
          <cell r="S45783">
            <v>475693</v>
          </cell>
        </row>
        <row r="45784">
          <cell r="S45784">
            <v>1148540</v>
          </cell>
        </row>
        <row r="45785">
          <cell r="S45785">
            <v>2301311</v>
          </cell>
        </row>
        <row r="45786">
          <cell r="S45786">
            <v>1458333.51</v>
          </cell>
        </row>
        <row r="45787">
          <cell r="S45787">
            <v>413954.38</v>
          </cell>
        </row>
        <row r="45788">
          <cell r="S45788">
            <v>118000</v>
          </cell>
        </row>
        <row r="45789">
          <cell r="S45789">
            <v>1600348.39</v>
          </cell>
          <cell r="BB45789" t="str">
            <v>Oransje</v>
          </cell>
        </row>
        <row r="45790">
          <cell r="S45790">
            <v>273116.52</v>
          </cell>
        </row>
        <row r="45791">
          <cell r="S45791">
            <v>280868</v>
          </cell>
        </row>
        <row r="45792">
          <cell r="S45792">
            <v>624079.28</v>
          </cell>
        </row>
        <row r="45793">
          <cell r="S45793">
            <v>342505</v>
          </cell>
        </row>
        <row r="45794">
          <cell r="S45794">
            <v>1120582</v>
          </cell>
        </row>
        <row r="45795">
          <cell r="S45795">
            <v>599318</v>
          </cell>
        </row>
        <row r="45796">
          <cell r="S45796">
            <v>1400000</v>
          </cell>
        </row>
        <row r="45797">
          <cell r="S45797">
            <v>241858</v>
          </cell>
        </row>
        <row r="45798">
          <cell r="S45798">
            <v>2438970.44</v>
          </cell>
        </row>
        <row r="45799">
          <cell r="S45799">
            <v>1125198.51</v>
          </cell>
        </row>
        <row r="45800">
          <cell r="S45800">
            <v>813744.06</v>
          </cell>
        </row>
        <row r="45801">
          <cell r="S45801">
            <v>518221</v>
          </cell>
          <cell r="BB45801" t="str">
            <v>Rød</v>
          </cell>
        </row>
        <row r="45802">
          <cell r="S45802">
            <v>618000</v>
          </cell>
        </row>
        <row r="45803">
          <cell r="S45803">
            <v>557925.16</v>
          </cell>
        </row>
        <row r="45804">
          <cell r="S45804">
            <v>304660</v>
          </cell>
        </row>
        <row r="45805">
          <cell r="S45805">
            <v>648351</v>
          </cell>
        </row>
        <row r="45806">
          <cell r="S45806">
            <v>554386</v>
          </cell>
          <cell r="BB45806" t="str">
            <v>Oransje</v>
          </cell>
        </row>
        <row r="45807">
          <cell r="S45807">
            <v>500490</v>
          </cell>
        </row>
        <row r="45808">
          <cell r="S45808">
            <v>721401</v>
          </cell>
        </row>
        <row r="45809">
          <cell r="S45809">
            <v>261488</v>
          </cell>
        </row>
        <row r="45810">
          <cell r="S45810">
            <v>510735</v>
          </cell>
        </row>
        <row r="45811">
          <cell r="S45811">
            <v>99245.5</v>
          </cell>
        </row>
        <row r="45812">
          <cell r="S45812">
            <v>1194208.1000000001</v>
          </cell>
        </row>
        <row r="45813">
          <cell r="S45813">
            <v>803039</v>
          </cell>
        </row>
        <row r="45814">
          <cell r="S45814">
            <v>60549</v>
          </cell>
        </row>
        <row r="45815">
          <cell r="S45815">
            <v>26301.87</v>
          </cell>
        </row>
        <row r="45816">
          <cell r="S45816">
            <v>2156646.12</v>
          </cell>
        </row>
        <row r="45817">
          <cell r="S45817">
            <v>127012</v>
          </cell>
        </row>
        <row r="45818">
          <cell r="S45818">
            <v>1000000</v>
          </cell>
        </row>
        <row r="45819">
          <cell r="S45819">
            <v>500000</v>
          </cell>
        </row>
        <row r="45820">
          <cell r="S45820">
            <v>385565</v>
          </cell>
        </row>
        <row r="45821">
          <cell r="S45821">
            <v>249506</v>
          </cell>
        </row>
        <row r="45822">
          <cell r="S45822">
            <v>1800768</v>
          </cell>
        </row>
        <row r="45823">
          <cell r="S45823">
            <v>171250</v>
          </cell>
          <cell r="BB45823" t="str">
            <v>Rød</v>
          </cell>
        </row>
        <row r="45824">
          <cell r="S45824">
            <v>3257421</v>
          </cell>
        </row>
        <row r="45825">
          <cell r="S45825">
            <v>1640455.83</v>
          </cell>
          <cell r="BB45825" t="str">
            <v>Oransje</v>
          </cell>
        </row>
        <row r="45826">
          <cell r="S45826">
            <v>2102459</v>
          </cell>
        </row>
        <row r="45827">
          <cell r="S45827">
            <v>83453</v>
          </cell>
        </row>
        <row r="45828">
          <cell r="S45828">
            <v>885328.92</v>
          </cell>
        </row>
        <row r="45829">
          <cell r="S45829">
            <v>770000</v>
          </cell>
        </row>
        <row r="45830">
          <cell r="S45830">
            <v>1022509</v>
          </cell>
        </row>
        <row r="45831">
          <cell r="S45831">
            <v>2338534</v>
          </cell>
          <cell r="BB45831" t="str">
            <v>Grønn</v>
          </cell>
        </row>
        <row r="45832">
          <cell r="S45832">
            <v>464058</v>
          </cell>
        </row>
        <row r="45833">
          <cell r="S45833">
            <v>193059</v>
          </cell>
        </row>
        <row r="45834">
          <cell r="S45834">
            <v>156093.13</v>
          </cell>
        </row>
        <row r="45835">
          <cell r="S45835">
            <v>999167.91</v>
          </cell>
        </row>
        <row r="45836">
          <cell r="S45836">
            <v>791552</v>
          </cell>
        </row>
        <row r="45837">
          <cell r="S45837">
            <v>496409.86</v>
          </cell>
        </row>
        <row r="45838">
          <cell r="S45838">
            <v>898098</v>
          </cell>
        </row>
        <row r="45839">
          <cell r="S45839">
            <v>665475</v>
          </cell>
        </row>
        <row r="45840">
          <cell r="S45840">
            <v>735915</v>
          </cell>
        </row>
        <row r="45841">
          <cell r="S45841">
            <v>639009</v>
          </cell>
          <cell r="BB45841" t="str">
            <v>Rød</v>
          </cell>
        </row>
        <row r="45842">
          <cell r="S45842">
            <v>501868.68</v>
          </cell>
        </row>
        <row r="45843">
          <cell r="S45843">
            <v>327268</v>
          </cell>
        </row>
        <row r="45844">
          <cell r="S45844">
            <v>79247.06</v>
          </cell>
        </row>
        <row r="45845">
          <cell r="S45845">
            <v>500000</v>
          </cell>
        </row>
        <row r="45846">
          <cell r="S45846">
            <v>194059</v>
          </cell>
        </row>
        <row r="45847">
          <cell r="S45847">
            <v>430199</v>
          </cell>
        </row>
        <row r="45848">
          <cell r="S45848">
            <v>1165364</v>
          </cell>
        </row>
        <row r="45849">
          <cell r="S45849">
            <v>429564</v>
          </cell>
        </row>
        <row r="45850">
          <cell r="S45850">
            <v>184954.72</v>
          </cell>
        </row>
        <row r="45851">
          <cell r="S45851">
            <v>402128.75</v>
          </cell>
        </row>
        <row r="45852">
          <cell r="S45852">
            <v>958979</v>
          </cell>
        </row>
        <row r="45853">
          <cell r="S45853">
            <v>83190</v>
          </cell>
        </row>
        <row r="45854">
          <cell r="S45854">
            <v>630216.15</v>
          </cell>
        </row>
        <row r="45855">
          <cell r="S45855">
            <v>844497</v>
          </cell>
        </row>
        <row r="45856">
          <cell r="S45856">
            <v>784118</v>
          </cell>
        </row>
        <row r="45857">
          <cell r="S45857">
            <v>750000</v>
          </cell>
        </row>
        <row r="45858">
          <cell r="S45858">
            <v>750000</v>
          </cell>
        </row>
        <row r="45859">
          <cell r="S45859">
            <v>777662</v>
          </cell>
        </row>
        <row r="45860">
          <cell r="S45860">
            <v>572677</v>
          </cell>
        </row>
        <row r="45861">
          <cell r="S45861">
            <v>547588</v>
          </cell>
        </row>
        <row r="45862">
          <cell r="S45862">
            <v>398784</v>
          </cell>
          <cell r="BB45862" t="str">
            <v>Rød</v>
          </cell>
        </row>
        <row r="45863">
          <cell r="S45863">
            <v>825879</v>
          </cell>
        </row>
        <row r="45864">
          <cell r="S45864">
            <v>1000000</v>
          </cell>
          <cell r="BB45864" t="str">
            <v>Grønn</v>
          </cell>
        </row>
        <row r="45865">
          <cell r="S45865">
            <v>87570</v>
          </cell>
        </row>
        <row r="45866">
          <cell r="S45866">
            <v>113992.81</v>
          </cell>
        </row>
        <row r="45867">
          <cell r="S45867">
            <v>129781.53</v>
          </cell>
        </row>
        <row r="45868">
          <cell r="S45868">
            <v>1398999.91</v>
          </cell>
          <cell r="BB45868" t="str">
            <v>Rød</v>
          </cell>
        </row>
        <row r="45869">
          <cell r="S45869">
            <v>200000</v>
          </cell>
        </row>
        <row r="45870">
          <cell r="S45870">
            <v>380000</v>
          </cell>
        </row>
        <row r="45871">
          <cell r="S45871">
            <v>495923.36</v>
          </cell>
        </row>
        <row r="45872">
          <cell r="S45872">
            <v>478000</v>
          </cell>
        </row>
        <row r="45873">
          <cell r="S45873">
            <v>807398</v>
          </cell>
        </row>
        <row r="45874">
          <cell r="S45874">
            <v>380994</v>
          </cell>
        </row>
        <row r="45875">
          <cell r="S45875">
            <v>763591</v>
          </cell>
        </row>
        <row r="45876">
          <cell r="S45876">
            <v>765121</v>
          </cell>
        </row>
        <row r="45877">
          <cell r="S45877">
            <v>648387</v>
          </cell>
        </row>
        <row r="45878">
          <cell r="S45878">
            <v>1053840.02</v>
          </cell>
        </row>
        <row r="45879">
          <cell r="S45879">
            <v>809462.29</v>
          </cell>
        </row>
        <row r="45880">
          <cell r="S45880">
            <v>200000</v>
          </cell>
        </row>
        <row r="45881">
          <cell r="S45881">
            <v>36962.32</v>
          </cell>
        </row>
        <row r="45882">
          <cell r="S45882">
            <v>343797</v>
          </cell>
        </row>
        <row r="45883">
          <cell r="S45883">
            <v>263720</v>
          </cell>
        </row>
        <row r="45884">
          <cell r="S45884">
            <v>360139</v>
          </cell>
        </row>
        <row r="45885">
          <cell r="S45885">
            <v>956515</v>
          </cell>
        </row>
        <row r="45886">
          <cell r="S45886">
            <v>710000</v>
          </cell>
        </row>
        <row r="45887">
          <cell r="S45887">
            <v>394853</v>
          </cell>
        </row>
        <row r="45888">
          <cell r="S45888">
            <v>215368</v>
          </cell>
          <cell r="BB45888" t="str">
            <v>Oransje</v>
          </cell>
        </row>
        <row r="45889">
          <cell r="S45889">
            <v>217261</v>
          </cell>
          <cell r="BB45889" t="str">
            <v>Gul</v>
          </cell>
        </row>
        <row r="45890">
          <cell r="S45890">
            <v>611988</v>
          </cell>
        </row>
        <row r="45891">
          <cell r="S45891">
            <v>706093</v>
          </cell>
        </row>
        <row r="45892">
          <cell r="S45892">
            <v>371172</v>
          </cell>
        </row>
        <row r="45893">
          <cell r="S45893">
            <v>343244</v>
          </cell>
        </row>
        <row r="45894">
          <cell r="S45894">
            <v>1107623</v>
          </cell>
        </row>
        <row r="45895">
          <cell r="S45895">
            <v>589557.64</v>
          </cell>
        </row>
        <row r="45896">
          <cell r="S45896">
            <v>113734</v>
          </cell>
        </row>
        <row r="45897">
          <cell r="S45897">
            <v>1612342</v>
          </cell>
        </row>
        <row r="45898">
          <cell r="S45898">
            <v>110721.76</v>
          </cell>
        </row>
        <row r="45899">
          <cell r="S45899">
            <v>158528.10999999999</v>
          </cell>
        </row>
        <row r="45900">
          <cell r="S45900">
            <v>723505.11</v>
          </cell>
        </row>
        <row r="45901">
          <cell r="S45901">
            <v>399999.54</v>
          </cell>
        </row>
        <row r="45902">
          <cell r="S45902">
            <v>324952</v>
          </cell>
        </row>
        <row r="45903">
          <cell r="S45903">
            <v>2299696.25</v>
          </cell>
        </row>
        <row r="45904">
          <cell r="S45904">
            <v>468039.82</v>
          </cell>
        </row>
        <row r="45905">
          <cell r="S45905">
            <v>452381.35</v>
          </cell>
        </row>
        <row r="45906">
          <cell r="S45906">
            <v>306217.74</v>
          </cell>
        </row>
        <row r="45907">
          <cell r="S45907">
            <v>76220.639999999999</v>
          </cell>
        </row>
        <row r="45908">
          <cell r="S45908">
            <v>759535</v>
          </cell>
        </row>
        <row r="45909">
          <cell r="S45909">
            <v>400172.18</v>
          </cell>
        </row>
        <row r="45910">
          <cell r="S45910">
            <v>852674</v>
          </cell>
        </row>
        <row r="45911">
          <cell r="S45911">
            <v>413811</v>
          </cell>
        </row>
        <row r="45912">
          <cell r="S45912">
            <v>459987</v>
          </cell>
        </row>
        <row r="45913">
          <cell r="S45913">
            <v>846869</v>
          </cell>
        </row>
        <row r="45914">
          <cell r="S45914">
            <v>8947876</v>
          </cell>
        </row>
        <row r="45915">
          <cell r="S45915">
            <v>363541</v>
          </cell>
        </row>
        <row r="45916">
          <cell r="S45916">
            <v>1270864</v>
          </cell>
        </row>
        <row r="45917">
          <cell r="S45917">
            <v>696154</v>
          </cell>
        </row>
        <row r="45918">
          <cell r="S45918">
            <v>597271</v>
          </cell>
        </row>
        <row r="45919">
          <cell r="S45919">
            <v>317548</v>
          </cell>
        </row>
        <row r="45920">
          <cell r="S45920">
            <v>1032003</v>
          </cell>
        </row>
        <row r="45921">
          <cell r="S45921">
            <v>415533</v>
          </cell>
        </row>
        <row r="45922">
          <cell r="S45922">
            <v>1350000</v>
          </cell>
        </row>
        <row r="45923">
          <cell r="S45923">
            <v>974504</v>
          </cell>
        </row>
        <row r="45924">
          <cell r="S45924">
            <v>151142</v>
          </cell>
        </row>
        <row r="45925">
          <cell r="S45925">
            <v>137085.14000000001</v>
          </cell>
        </row>
        <row r="45926">
          <cell r="S45926">
            <v>519151</v>
          </cell>
        </row>
        <row r="45927">
          <cell r="S45927">
            <v>400000</v>
          </cell>
        </row>
        <row r="45928">
          <cell r="S45928">
            <v>960452</v>
          </cell>
          <cell r="BB45928" t="str">
            <v>Gul</v>
          </cell>
        </row>
        <row r="45929">
          <cell r="S45929">
            <v>1586797</v>
          </cell>
        </row>
        <row r="45930">
          <cell r="S45930">
            <v>463778</v>
          </cell>
        </row>
        <row r="45931">
          <cell r="S45931">
            <v>769685.44</v>
          </cell>
        </row>
        <row r="45932">
          <cell r="S45932">
            <v>312384.86</v>
          </cell>
        </row>
        <row r="45933">
          <cell r="S45933">
            <v>332001</v>
          </cell>
        </row>
        <row r="45934">
          <cell r="S45934">
            <v>730547</v>
          </cell>
        </row>
        <row r="45935">
          <cell r="S45935">
            <v>566626</v>
          </cell>
        </row>
        <row r="45936">
          <cell r="S45936">
            <v>238299.81</v>
          </cell>
        </row>
        <row r="45937">
          <cell r="S45937">
            <v>773784</v>
          </cell>
        </row>
        <row r="45938">
          <cell r="S45938">
            <v>889576</v>
          </cell>
        </row>
        <row r="45939">
          <cell r="S45939">
            <v>950039.51</v>
          </cell>
        </row>
        <row r="45940">
          <cell r="S45940">
            <v>406015</v>
          </cell>
        </row>
        <row r="45941">
          <cell r="S45941">
            <v>2965000</v>
          </cell>
        </row>
        <row r="45942">
          <cell r="S45942">
            <v>287909</v>
          </cell>
        </row>
        <row r="45943">
          <cell r="S45943">
            <v>359286.28</v>
          </cell>
        </row>
        <row r="45944">
          <cell r="S45944">
            <v>204535</v>
          </cell>
        </row>
        <row r="45945">
          <cell r="S45945">
            <v>1088500</v>
          </cell>
          <cell r="BB45945" t="str">
            <v>Oransje</v>
          </cell>
        </row>
        <row r="45946">
          <cell r="S45946">
            <v>960698</v>
          </cell>
        </row>
        <row r="45947">
          <cell r="S45947">
            <v>922447.98</v>
          </cell>
        </row>
        <row r="45948">
          <cell r="S45948">
            <v>656408.1</v>
          </cell>
        </row>
        <row r="45949">
          <cell r="S45949">
            <v>339501</v>
          </cell>
        </row>
        <row r="45950">
          <cell r="S45950">
            <v>897373</v>
          </cell>
        </row>
        <row r="45951">
          <cell r="S45951">
            <v>493357</v>
          </cell>
        </row>
        <row r="45952">
          <cell r="S45952">
            <v>500000</v>
          </cell>
        </row>
        <row r="45953">
          <cell r="S45953">
            <v>766807.15</v>
          </cell>
          <cell r="BB45953" t="str">
            <v>Grønn</v>
          </cell>
        </row>
        <row r="45954">
          <cell r="S45954">
            <v>825697</v>
          </cell>
        </row>
        <row r="45955">
          <cell r="S45955">
            <v>446992</v>
          </cell>
        </row>
        <row r="45956">
          <cell r="S45956">
            <v>310000</v>
          </cell>
        </row>
        <row r="45957">
          <cell r="S45957">
            <v>982899.51</v>
          </cell>
        </row>
        <row r="45958">
          <cell r="S45958">
            <v>955813</v>
          </cell>
        </row>
        <row r="45959">
          <cell r="S45959">
            <v>398053</v>
          </cell>
        </row>
        <row r="45960">
          <cell r="S45960">
            <v>924530.94</v>
          </cell>
        </row>
        <row r="45961">
          <cell r="S45961">
            <v>396403.78</v>
          </cell>
        </row>
        <row r="45962">
          <cell r="S45962">
            <v>355512</v>
          </cell>
        </row>
        <row r="45963">
          <cell r="S45963">
            <v>401318.12</v>
          </cell>
        </row>
        <row r="45964">
          <cell r="S45964">
            <v>722613</v>
          </cell>
        </row>
        <row r="45965">
          <cell r="S45965">
            <v>262415</v>
          </cell>
        </row>
        <row r="45966">
          <cell r="S45966">
            <v>530245</v>
          </cell>
        </row>
        <row r="45967">
          <cell r="S45967">
            <v>850964</v>
          </cell>
        </row>
        <row r="45968">
          <cell r="S45968">
            <v>451672</v>
          </cell>
        </row>
        <row r="45969">
          <cell r="S45969">
            <v>915092</v>
          </cell>
        </row>
        <row r="45970">
          <cell r="S45970">
            <v>649261</v>
          </cell>
        </row>
        <row r="45971">
          <cell r="S45971">
            <v>2127178</v>
          </cell>
          <cell r="BB45971" t="str">
            <v>Oransje</v>
          </cell>
        </row>
        <row r="45972">
          <cell r="S45972">
            <v>256746</v>
          </cell>
        </row>
        <row r="45973">
          <cell r="S45973">
            <v>577466</v>
          </cell>
        </row>
        <row r="45974">
          <cell r="S45974">
            <v>1200000</v>
          </cell>
          <cell r="BB45974" t="str">
            <v>Grønn</v>
          </cell>
        </row>
        <row r="45975">
          <cell r="S45975">
            <v>388090</v>
          </cell>
        </row>
        <row r="45976">
          <cell r="S45976">
            <v>2202429</v>
          </cell>
        </row>
        <row r="45977">
          <cell r="S45977">
            <v>485515</v>
          </cell>
        </row>
        <row r="45978">
          <cell r="S45978">
            <v>1186692</v>
          </cell>
        </row>
        <row r="45979">
          <cell r="S45979">
            <v>745122</v>
          </cell>
        </row>
        <row r="45980">
          <cell r="S45980">
            <v>780366</v>
          </cell>
        </row>
        <row r="45981">
          <cell r="S45981">
            <v>401000</v>
          </cell>
          <cell r="BB45981" t="str">
            <v>Rød</v>
          </cell>
        </row>
        <row r="45982">
          <cell r="S45982">
            <v>725551.71</v>
          </cell>
        </row>
        <row r="45983">
          <cell r="S45983">
            <v>57912.63</v>
          </cell>
        </row>
        <row r="45984">
          <cell r="S45984">
            <v>598661</v>
          </cell>
        </row>
        <row r="45985">
          <cell r="S45985">
            <v>512497</v>
          </cell>
        </row>
        <row r="45986">
          <cell r="S45986">
            <v>471104</v>
          </cell>
        </row>
        <row r="45987">
          <cell r="S45987">
            <v>662938.30000000005</v>
          </cell>
          <cell r="BB45987" t="str">
            <v>Oransje</v>
          </cell>
        </row>
        <row r="45988">
          <cell r="S45988">
            <v>341130</v>
          </cell>
        </row>
        <row r="45989">
          <cell r="S45989">
            <v>436413.53</v>
          </cell>
        </row>
        <row r="45990">
          <cell r="S45990">
            <v>261186</v>
          </cell>
        </row>
        <row r="45991">
          <cell r="S45991">
            <v>500000</v>
          </cell>
          <cell r="BB45991" t="str">
            <v>Oransje</v>
          </cell>
        </row>
        <row r="45992">
          <cell r="S45992">
            <v>1000000</v>
          </cell>
          <cell r="BB45992" t="str">
            <v>Rød</v>
          </cell>
        </row>
        <row r="45993">
          <cell r="S45993">
            <v>344768.23</v>
          </cell>
        </row>
        <row r="45994">
          <cell r="S45994">
            <v>995918.54</v>
          </cell>
        </row>
        <row r="45995">
          <cell r="S45995">
            <v>423926.64</v>
          </cell>
        </row>
        <row r="45996">
          <cell r="S45996">
            <v>329663.67</v>
          </cell>
        </row>
        <row r="45997">
          <cell r="S45997">
            <v>597737.78</v>
          </cell>
        </row>
        <row r="45998">
          <cell r="S45998">
            <v>295961.53000000003</v>
          </cell>
        </row>
        <row r="45999">
          <cell r="S45999">
            <v>149377</v>
          </cell>
        </row>
        <row r="46000">
          <cell r="S46000">
            <v>1597500</v>
          </cell>
        </row>
        <row r="46001">
          <cell r="S46001">
            <v>1514474.93</v>
          </cell>
        </row>
        <row r="46002">
          <cell r="S46002">
            <v>2369117</v>
          </cell>
        </row>
        <row r="46003">
          <cell r="S46003">
            <v>165427.41</v>
          </cell>
        </row>
        <row r="46004">
          <cell r="S46004">
            <v>251312</v>
          </cell>
        </row>
        <row r="46005">
          <cell r="S46005">
            <v>1050000</v>
          </cell>
        </row>
        <row r="46006">
          <cell r="S46006">
            <v>328791</v>
          </cell>
        </row>
        <row r="46007">
          <cell r="S46007">
            <v>1399929.67</v>
          </cell>
        </row>
        <row r="46008">
          <cell r="S46008">
            <v>691570</v>
          </cell>
        </row>
        <row r="46009">
          <cell r="S46009">
            <v>772410</v>
          </cell>
        </row>
        <row r="46010">
          <cell r="S46010">
            <v>377074</v>
          </cell>
        </row>
        <row r="46011">
          <cell r="S46011">
            <v>684728</v>
          </cell>
        </row>
        <row r="46012">
          <cell r="S46012">
            <v>600000</v>
          </cell>
        </row>
        <row r="46013">
          <cell r="S46013">
            <v>948091.04</v>
          </cell>
        </row>
        <row r="46014">
          <cell r="S46014">
            <v>433338</v>
          </cell>
        </row>
        <row r="46015">
          <cell r="S46015">
            <v>80565.279999999999</v>
          </cell>
          <cell r="BB46015" t="str">
            <v>Oransje</v>
          </cell>
        </row>
        <row r="46016">
          <cell r="S46016">
            <v>266936</v>
          </cell>
        </row>
        <row r="46017">
          <cell r="S46017">
            <v>1825357</v>
          </cell>
          <cell r="BB46017" t="str">
            <v>Oransje</v>
          </cell>
        </row>
        <row r="46018">
          <cell r="S46018">
            <v>410289</v>
          </cell>
        </row>
        <row r="46019">
          <cell r="S46019">
            <v>1449744.57</v>
          </cell>
        </row>
        <row r="46020">
          <cell r="S46020">
            <v>296257</v>
          </cell>
        </row>
        <row r="46021">
          <cell r="S46021">
            <v>459205.74</v>
          </cell>
        </row>
        <row r="46022">
          <cell r="S46022">
            <v>750000</v>
          </cell>
        </row>
        <row r="46023">
          <cell r="S46023">
            <v>859680.16</v>
          </cell>
        </row>
        <row r="46024">
          <cell r="S46024">
            <v>540797</v>
          </cell>
        </row>
        <row r="46025">
          <cell r="S46025">
            <v>336941.01</v>
          </cell>
        </row>
        <row r="46026">
          <cell r="S46026">
            <v>348213</v>
          </cell>
        </row>
        <row r="46027">
          <cell r="S46027">
            <v>997729.6</v>
          </cell>
        </row>
        <row r="46028">
          <cell r="S46028">
            <v>650294</v>
          </cell>
        </row>
        <row r="46029">
          <cell r="S46029">
            <v>545000</v>
          </cell>
        </row>
        <row r="46030">
          <cell r="S46030">
            <v>650616.31999999995</v>
          </cell>
        </row>
        <row r="46031">
          <cell r="S46031">
            <v>800000</v>
          </cell>
        </row>
        <row r="46032">
          <cell r="S46032">
            <v>370509</v>
          </cell>
        </row>
        <row r="46033">
          <cell r="S46033">
            <v>334778</v>
          </cell>
        </row>
        <row r="46034">
          <cell r="S46034">
            <v>913674.37</v>
          </cell>
        </row>
        <row r="46035">
          <cell r="S46035">
            <v>546999.49</v>
          </cell>
        </row>
        <row r="46036">
          <cell r="S46036">
            <v>487704.77</v>
          </cell>
        </row>
        <row r="46037">
          <cell r="S46037">
            <v>375360</v>
          </cell>
        </row>
        <row r="46038">
          <cell r="S46038">
            <v>544635</v>
          </cell>
        </row>
        <row r="46039">
          <cell r="S46039">
            <v>448615</v>
          </cell>
        </row>
        <row r="46040">
          <cell r="S46040">
            <v>738558</v>
          </cell>
        </row>
        <row r="46041">
          <cell r="S46041">
            <v>735946.18</v>
          </cell>
        </row>
        <row r="46042">
          <cell r="S46042">
            <v>36153.72</v>
          </cell>
        </row>
        <row r="46043">
          <cell r="S46043">
            <v>280000</v>
          </cell>
        </row>
        <row r="46044">
          <cell r="S46044">
            <v>56113.39</v>
          </cell>
        </row>
        <row r="46045">
          <cell r="S46045">
            <v>1048008</v>
          </cell>
        </row>
        <row r="46046">
          <cell r="S46046">
            <v>198608</v>
          </cell>
        </row>
        <row r="46047">
          <cell r="S46047">
            <v>169007</v>
          </cell>
        </row>
        <row r="46048">
          <cell r="S46048">
            <v>205530.46</v>
          </cell>
        </row>
        <row r="46049">
          <cell r="S46049">
            <v>5161.79</v>
          </cell>
        </row>
        <row r="46050">
          <cell r="S46050">
            <v>535348.85</v>
          </cell>
        </row>
        <row r="46051">
          <cell r="S46051">
            <v>1000000</v>
          </cell>
        </row>
        <row r="46052">
          <cell r="S46052">
            <v>205042.73</v>
          </cell>
        </row>
        <row r="46053">
          <cell r="S46053">
            <v>227000</v>
          </cell>
        </row>
        <row r="46054">
          <cell r="S46054">
            <v>2000000</v>
          </cell>
        </row>
        <row r="46055">
          <cell r="S46055">
            <v>348605</v>
          </cell>
        </row>
        <row r="46056">
          <cell r="S46056">
            <v>256051</v>
          </cell>
          <cell r="BB46056" t="str">
            <v>Gul</v>
          </cell>
        </row>
        <row r="46057">
          <cell r="S46057">
            <v>170979</v>
          </cell>
        </row>
        <row r="46058">
          <cell r="S46058">
            <v>1172292</v>
          </cell>
        </row>
        <row r="46059">
          <cell r="S46059">
            <v>390000</v>
          </cell>
        </row>
        <row r="46060">
          <cell r="S46060">
            <v>698372.48</v>
          </cell>
        </row>
        <row r="46061">
          <cell r="S46061">
            <v>537226</v>
          </cell>
        </row>
        <row r="46062">
          <cell r="S46062">
            <v>622299</v>
          </cell>
        </row>
        <row r="46063">
          <cell r="S46063">
            <v>388665</v>
          </cell>
          <cell r="BB46063" t="str">
            <v>Rød</v>
          </cell>
        </row>
        <row r="46064">
          <cell r="S46064">
            <v>610273</v>
          </cell>
        </row>
        <row r="46065">
          <cell r="S46065">
            <v>1369655</v>
          </cell>
        </row>
        <row r="46066">
          <cell r="S46066">
            <v>259583</v>
          </cell>
        </row>
        <row r="46067">
          <cell r="S46067">
            <v>413782</v>
          </cell>
        </row>
        <row r="46068">
          <cell r="S46068">
            <v>775305.71</v>
          </cell>
        </row>
        <row r="46069">
          <cell r="S46069">
            <v>452503.1</v>
          </cell>
        </row>
        <row r="46070">
          <cell r="S46070">
            <v>798865</v>
          </cell>
        </row>
        <row r="46071">
          <cell r="S46071">
            <v>469433</v>
          </cell>
        </row>
        <row r="46072">
          <cell r="S46072">
            <v>524712.43999999994</v>
          </cell>
        </row>
        <row r="46073">
          <cell r="S46073">
            <v>951641</v>
          </cell>
        </row>
        <row r="46074">
          <cell r="S46074">
            <v>561799</v>
          </cell>
        </row>
        <row r="46075">
          <cell r="S46075">
            <v>320068</v>
          </cell>
        </row>
        <row r="46076">
          <cell r="S46076">
            <v>481115</v>
          </cell>
        </row>
        <row r="46077">
          <cell r="S46077">
            <v>162808</v>
          </cell>
        </row>
        <row r="46078">
          <cell r="S46078">
            <v>308408</v>
          </cell>
        </row>
        <row r="46079">
          <cell r="S46079">
            <v>499850</v>
          </cell>
        </row>
        <row r="46080">
          <cell r="S46080">
            <v>500000</v>
          </cell>
        </row>
        <row r="46081">
          <cell r="S46081">
            <v>401386</v>
          </cell>
        </row>
        <row r="46082">
          <cell r="S46082">
            <v>155578</v>
          </cell>
        </row>
        <row r="46083">
          <cell r="S46083">
            <v>137162</v>
          </cell>
        </row>
        <row r="46084">
          <cell r="S46084">
            <v>272188</v>
          </cell>
        </row>
        <row r="46085">
          <cell r="S46085">
            <v>123055</v>
          </cell>
        </row>
        <row r="46086">
          <cell r="S46086">
            <v>521744</v>
          </cell>
        </row>
        <row r="46087">
          <cell r="S46087">
            <v>344621</v>
          </cell>
        </row>
        <row r="46088">
          <cell r="S46088">
            <v>685375</v>
          </cell>
        </row>
        <row r="46089">
          <cell r="S46089">
            <v>3682843</v>
          </cell>
          <cell r="BB46089" t="str">
            <v>Rød</v>
          </cell>
        </row>
        <row r="46090">
          <cell r="S46090">
            <v>928075</v>
          </cell>
        </row>
        <row r="46091">
          <cell r="S46091">
            <v>538786</v>
          </cell>
        </row>
        <row r="46092">
          <cell r="S46092">
            <v>384093</v>
          </cell>
        </row>
        <row r="46093">
          <cell r="S46093">
            <v>585231.18999999994</v>
          </cell>
        </row>
        <row r="46094">
          <cell r="S46094">
            <v>493421</v>
          </cell>
        </row>
        <row r="46095">
          <cell r="S46095">
            <v>-796.57</v>
          </cell>
        </row>
        <row r="46096">
          <cell r="S46096">
            <v>725401.44</v>
          </cell>
          <cell r="BB46096" t="str">
            <v>Oransje</v>
          </cell>
        </row>
        <row r="46097">
          <cell r="S46097">
            <v>220570.7</v>
          </cell>
        </row>
        <row r="46098">
          <cell r="S46098">
            <v>360000</v>
          </cell>
        </row>
        <row r="46099">
          <cell r="S46099">
            <v>1130662</v>
          </cell>
        </row>
        <row r="46100">
          <cell r="S46100">
            <v>909893</v>
          </cell>
          <cell r="BB46100" t="str">
            <v>Oransje</v>
          </cell>
        </row>
        <row r="46101">
          <cell r="S46101">
            <v>468307.64</v>
          </cell>
        </row>
        <row r="46102">
          <cell r="S46102">
            <v>191205</v>
          </cell>
        </row>
        <row r="46103">
          <cell r="S46103">
            <v>285460</v>
          </cell>
        </row>
        <row r="46104">
          <cell r="S46104">
            <v>618329</v>
          </cell>
        </row>
        <row r="46105">
          <cell r="S46105">
            <v>470000</v>
          </cell>
        </row>
        <row r="46106">
          <cell r="S46106">
            <v>709626</v>
          </cell>
        </row>
        <row r="46107">
          <cell r="S46107">
            <v>265399</v>
          </cell>
        </row>
        <row r="46108">
          <cell r="S46108">
            <v>702856</v>
          </cell>
        </row>
        <row r="46109">
          <cell r="S46109">
            <v>145186.76</v>
          </cell>
        </row>
        <row r="46110">
          <cell r="S46110">
            <v>1228532</v>
          </cell>
        </row>
        <row r="46111">
          <cell r="S46111">
            <v>376792.79</v>
          </cell>
        </row>
        <row r="46112">
          <cell r="S46112">
            <v>250347</v>
          </cell>
        </row>
        <row r="46113">
          <cell r="S46113">
            <v>749248</v>
          </cell>
        </row>
        <row r="46114">
          <cell r="S46114">
            <v>461173</v>
          </cell>
        </row>
        <row r="46115">
          <cell r="S46115">
            <v>748000</v>
          </cell>
        </row>
        <row r="46116">
          <cell r="S46116">
            <v>293264.78999999998</v>
          </cell>
        </row>
        <row r="46117">
          <cell r="S46117">
            <v>519078.89</v>
          </cell>
        </row>
        <row r="46118">
          <cell r="S46118">
            <v>600000</v>
          </cell>
        </row>
        <row r="46119">
          <cell r="S46119">
            <v>717790</v>
          </cell>
        </row>
        <row r="46120">
          <cell r="S46120">
            <v>893319</v>
          </cell>
        </row>
        <row r="46121">
          <cell r="S46121">
            <v>623214</v>
          </cell>
        </row>
        <row r="46122">
          <cell r="S46122">
            <v>829978.98</v>
          </cell>
        </row>
        <row r="46123">
          <cell r="S46123">
            <v>348566</v>
          </cell>
        </row>
        <row r="46124">
          <cell r="S46124">
            <v>547920</v>
          </cell>
        </row>
        <row r="46125">
          <cell r="S46125">
            <v>499050</v>
          </cell>
        </row>
        <row r="46126">
          <cell r="S46126">
            <v>-11</v>
          </cell>
        </row>
        <row r="46127">
          <cell r="S46127">
            <v>144822.5</v>
          </cell>
        </row>
        <row r="46128">
          <cell r="S46128">
            <v>184100</v>
          </cell>
        </row>
        <row r="46129">
          <cell r="S46129">
            <v>280658.46000000002</v>
          </cell>
        </row>
        <row r="46130">
          <cell r="S46130">
            <v>208652</v>
          </cell>
        </row>
        <row r="46131">
          <cell r="S46131">
            <v>994945.76</v>
          </cell>
        </row>
        <row r="46132">
          <cell r="S46132">
            <v>441233</v>
          </cell>
        </row>
        <row r="46133">
          <cell r="S46133">
            <v>382529</v>
          </cell>
        </row>
        <row r="46134">
          <cell r="S46134">
            <v>45000.22</v>
          </cell>
        </row>
        <row r="46135">
          <cell r="S46135">
            <v>880821</v>
          </cell>
        </row>
        <row r="46136">
          <cell r="S46136">
            <v>1092500</v>
          </cell>
          <cell r="BB46136" t="str">
            <v>Grønn</v>
          </cell>
        </row>
        <row r="46137">
          <cell r="S46137">
            <v>198632</v>
          </cell>
        </row>
        <row r="46138">
          <cell r="S46138">
            <v>437340</v>
          </cell>
        </row>
        <row r="46139">
          <cell r="S46139">
            <v>1249371.1599999999</v>
          </cell>
        </row>
        <row r="46140">
          <cell r="S46140">
            <v>382999.99</v>
          </cell>
          <cell r="BB46140" t="str">
            <v>Rød</v>
          </cell>
        </row>
        <row r="46141">
          <cell r="S46141">
            <v>381776.27</v>
          </cell>
        </row>
        <row r="46142">
          <cell r="S46142">
            <v>618006</v>
          </cell>
        </row>
        <row r="46143">
          <cell r="S46143">
            <v>417091</v>
          </cell>
        </row>
        <row r="46144">
          <cell r="S46144">
            <v>83370</v>
          </cell>
        </row>
        <row r="46145">
          <cell r="S46145">
            <v>200172</v>
          </cell>
        </row>
        <row r="46146">
          <cell r="S46146">
            <v>963000</v>
          </cell>
        </row>
        <row r="46147">
          <cell r="S46147">
            <v>630586</v>
          </cell>
        </row>
        <row r="46148">
          <cell r="S46148">
            <v>550000</v>
          </cell>
        </row>
        <row r="46149">
          <cell r="S46149">
            <v>1078833</v>
          </cell>
        </row>
        <row r="46150">
          <cell r="S46150">
            <v>699182.06</v>
          </cell>
        </row>
        <row r="46151">
          <cell r="S46151">
            <v>772104</v>
          </cell>
        </row>
        <row r="46152">
          <cell r="S46152">
            <v>981481</v>
          </cell>
        </row>
        <row r="46153">
          <cell r="S46153">
            <v>999999.93</v>
          </cell>
        </row>
        <row r="46154">
          <cell r="S46154">
            <v>410658.28</v>
          </cell>
        </row>
        <row r="46155">
          <cell r="S46155">
            <v>632340</v>
          </cell>
        </row>
        <row r="46156">
          <cell r="S46156">
            <v>869272</v>
          </cell>
        </row>
        <row r="46157">
          <cell r="S46157">
            <v>701513</v>
          </cell>
        </row>
        <row r="46158">
          <cell r="S46158">
            <v>542808.73</v>
          </cell>
        </row>
        <row r="46159">
          <cell r="S46159">
            <v>150000</v>
          </cell>
        </row>
        <row r="46160">
          <cell r="S46160">
            <v>36005.910000000003</v>
          </cell>
        </row>
        <row r="46161">
          <cell r="S46161">
            <v>657143</v>
          </cell>
        </row>
        <row r="46162">
          <cell r="S46162">
            <v>499973</v>
          </cell>
        </row>
        <row r="46163">
          <cell r="S46163">
            <v>621842</v>
          </cell>
        </row>
        <row r="46164">
          <cell r="S46164">
            <v>1451.69</v>
          </cell>
        </row>
        <row r="46165">
          <cell r="S46165">
            <v>354895.7</v>
          </cell>
        </row>
        <row r="46166">
          <cell r="S46166">
            <v>1480699.06</v>
          </cell>
        </row>
        <row r="46167">
          <cell r="S46167">
            <v>380000</v>
          </cell>
        </row>
        <row r="46168">
          <cell r="S46168">
            <v>325327.69</v>
          </cell>
        </row>
        <row r="46169">
          <cell r="S46169">
            <v>480034</v>
          </cell>
        </row>
        <row r="46170">
          <cell r="S46170">
            <v>352643</v>
          </cell>
        </row>
        <row r="46171">
          <cell r="S46171">
            <v>682491</v>
          </cell>
        </row>
        <row r="46172">
          <cell r="S46172">
            <v>235744.3</v>
          </cell>
        </row>
        <row r="46173">
          <cell r="S46173">
            <v>589676.30000000005</v>
          </cell>
        </row>
        <row r="46174">
          <cell r="S46174">
            <v>1231194</v>
          </cell>
        </row>
        <row r="46175">
          <cell r="S46175">
            <v>712808</v>
          </cell>
        </row>
        <row r="46176">
          <cell r="S46176">
            <v>83000</v>
          </cell>
        </row>
        <row r="46177">
          <cell r="S46177">
            <v>705011.64</v>
          </cell>
        </row>
        <row r="46178">
          <cell r="S46178">
            <v>499367</v>
          </cell>
        </row>
        <row r="46179">
          <cell r="S46179">
            <v>626629</v>
          </cell>
        </row>
        <row r="46180">
          <cell r="S46180">
            <v>443157</v>
          </cell>
          <cell r="BB46180" t="str">
            <v>Rød</v>
          </cell>
        </row>
        <row r="46181">
          <cell r="S46181">
            <v>351554</v>
          </cell>
        </row>
        <row r="46182">
          <cell r="S46182">
            <v>749887.06</v>
          </cell>
        </row>
        <row r="46183">
          <cell r="S46183">
            <v>123459</v>
          </cell>
        </row>
        <row r="46184">
          <cell r="S46184">
            <v>637634.96</v>
          </cell>
        </row>
        <row r="46185">
          <cell r="S46185">
            <v>404486</v>
          </cell>
        </row>
        <row r="46186">
          <cell r="S46186">
            <v>180136</v>
          </cell>
        </row>
        <row r="46187">
          <cell r="S46187">
            <v>699423</v>
          </cell>
          <cell r="BB46187" t="str">
            <v>Oransje</v>
          </cell>
        </row>
        <row r="46188">
          <cell r="S46188">
            <v>288207</v>
          </cell>
        </row>
        <row r="46189">
          <cell r="S46189">
            <v>539146</v>
          </cell>
        </row>
        <row r="46190">
          <cell r="S46190">
            <v>650000</v>
          </cell>
        </row>
        <row r="46191">
          <cell r="S46191">
            <v>344450</v>
          </cell>
        </row>
        <row r="46192">
          <cell r="S46192">
            <v>362318</v>
          </cell>
        </row>
        <row r="46193">
          <cell r="S46193">
            <v>580233</v>
          </cell>
        </row>
        <row r="46194">
          <cell r="S46194">
            <v>527989</v>
          </cell>
        </row>
        <row r="46195">
          <cell r="S46195">
            <v>783565</v>
          </cell>
        </row>
        <row r="46196">
          <cell r="S46196">
            <v>350611.01</v>
          </cell>
        </row>
        <row r="46197">
          <cell r="S46197">
            <v>446252</v>
          </cell>
        </row>
        <row r="46198">
          <cell r="S46198">
            <v>724822</v>
          </cell>
        </row>
        <row r="46199">
          <cell r="S46199">
            <v>646214.1</v>
          </cell>
        </row>
        <row r="46200">
          <cell r="S46200">
            <v>299356</v>
          </cell>
        </row>
        <row r="46201">
          <cell r="S46201">
            <v>386089</v>
          </cell>
        </row>
        <row r="46202">
          <cell r="S46202">
            <v>885782</v>
          </cell>
        </row>
        <row r="46203">
          <cell r="S46203">
            <v>1160764</v>
          </cell>
        </row>
        <row r="46204">
          <cell r="S46204">
            <v>1604558.7</v>
          </cell>
        </row>
        <row r="46205">
          <cell r="S46205">
            <v>219479</v>
          </cell>
        </row>
        <row r="46206">
          <cell r="S46206">
            <v>413829</v>
          </cell>
        </row>
        <row r="46207">
          <cell r="S46207">
            <v>94531</v>
          </cell>
        </row>
        <row r="46208">
          <cell r="S46208">
            <v>223644.58</v>
          </cell>
        </row>
        <row r="46209">
          <cell r="S46209">
            <v>262607</v>
          </cell>
        </row>
        <row r="46210">
          <cell r="S46210">
            <v>347900</v>
          </cell>
        </row>
        <row r="46211">
          <cell r="S46211">
            <v>277286</v>
          </cell>
        </row>
        <row r="46212">
          <cell r="S46212">
            <v>530000</v>
          </cell>
        </row>
        <row r="46213">
          <cell r="S46213">
            <v>208201</v>
          </cell>
        </row>
        <row r="46214">
          <cell r="S46214">
            <v>959714</v>
          </cell>
        </row>
        <row r="46215">
          <cell r="S46215">
            <v>187984.75</v>
          </cell>
        </row>
        <row r="46216">
          <cell r="S46216">
            <v>812336.23</v>
          </cell>
        </row>
        <row r="46217">
          <cell r="S46217">
            <v>170060</v>
          </cell>
        </row>
        <row r="46218">
          <cell r="S46218">
            <v>789674</v>
          </cell>
        </row>
        <row r="46219">
          <cell r="S46219">
            <v>586371.93999999994</v>
          </cell>
        </row>
        <row r="46220">
          <cell r="S46220">
            <v>538200</v>
          </cell>
        </row>
        <row r="46221">
          <cell r="S46221">
            <v>1070575</v>
          </cell>
          <cell r="BB46221" t="str">
            <v>Gul</v>
          </cell>
        </row>
        <row r="46222">
          <cell r="S46222">
            <v>1249000</v>
          </cell>
        </row>
        <row r="46223">
          <cell r="S46223">
            <v>844949</v>
          </cell>
        </row>
        <row r="46224">
          <cell r="S46224">
            <v>499148.12</v>
          </cell>
        </row>
        <row r="46225">
          <cell r="S46225">
            <v>2548509</v>
          </cell>
        </row>
        <row r="46226">
          <cell r="S46226">
            <v>798183.55</v>
          </cell>
        </row>
        <row r="46227">
          <cell r="S46227">
            <v>1223094</v>
          </cell>
        </row>
        <row r="46228">
          <cell r="S46228">
            <v>412997</v>
          </cell>
        </row>
        <row r="46229">
          <cell r="S46229">
            <v>583074.56000000006</v>
          </cell>
        </row>
        <row r="46230">
          <cell r="S46230">
            <v>269122</v>
          </cell>
        </row>
        <row r="46231">
          <cell r="S46231">
            <v>717595.05</v>
          </cell>
        </row>
        <row r="46232">
          <cell r="S46232">
            <v>132031</v>
          </cell>
        </row>
        <row r="46233">
          <cell r="S46233">
            <v>844539</v>
          </cell>
        </row>
        <row r="46234">
          <cell r="S46234">
            <v>639932.48</v>
          </cell>
        </row>
        <row r="46235">
          <cell r="S46235">
            <v>260374.46</v>
          </cell>
        </row>
        <row r="46236">
          <cell r="S46236">
            <v>5473356</v>
          </cell>
        </row>
        <row r="46237">
          <cell r="S46237">
            <v>343081</v>
          </cell>
        </row>
        <row r="46238">
          <cell r="S46238">
            <v>1481053</v>
          </cell>
        </row>
        <row r="46239">
          <cell r="S46239">
            <v>529075.54</v>
          </cell>
        </row>
        <row r="46240">
          <cell r="S46240">
            <v>222871.76</v>
          </cell>
        </row>
        <row r="46241">
          <cell r="S46241">
            <v>280649.32</v>
          </cell>
        </row>
        <row r="46242">
          <cell r="S46242">
            <v>200333</v>
          </cell>
          <cell r="BB46242" t="str">
            <v>Rød</v>
          </cell>
        </row>
        <row r="46243">
          <cell r="S46243">
            <v>523630</v>
          </cell>
        </row>
        <row r="46244">
          <cell r="S46244">
            <v>968755</v>
          </cell>
          <cell r="BB46244" t="str">
            <v>Oransje</v>
          </cell>
        </row>
        <row r="46245">
          <cell r="S46245">
            <v>277581.71000000002</v>
          </cell>
        </row>
        <row r="46246">
          <cell r="S46246">
            <v>756865</v>
          </cell>
        </row>
        <row r="46247">
          <cell r="S46247">
            <v>538743</v>
          </cell>
        </row>
        <row r="46248">
          <cell r="S46248">
            <v>301761.37</v>
          </cell>
        </row>
        <row r="46249">
          <cell r="S46249">
            <v>546592.09</v>
          </cell>
        </row>
        <row r="46250">
          <cell r="S46250">
            <v>655950.5</v>
          </cell>
        </row>
        <row r="46251">
          <cell r="S46251">
            <v>345718</v>
          </cell>
        </row>
        <row r="46252">
          <cell r="S46252">
            <v>763044</v>
          </cell>
        </row>
        <row r="46253">
          <cell r="S46253">
            <v>417646.89</v>
          </cell>
        </row>
        <row r="46254">
          <cell r="S46254">
            <v>1394582.96</v>
          </cell>
        </row>
        <row r="46255">
          <cell r="S46255">
            <v>412954.12</v>
          </cell>
        </row>
        <row r="46256">
          <cell r="S46256">
            <v>397786.14</v>
          </cell>
        </row>
        <row r="46257">
          <cell r="S46257">
            <v>848581</v>
          </cell>
        </row>
        <row r="46258">
          <cell r="S46258">
            <v>664546.89</v>
          </cell>
        </row>
        <row r="46259">
          <cell r="S46259">
            <v>303823.43</v>
          </cell>
        </row>
        <row r="46260">
          <cell r="S46260">
            <v>411511</v>
          </cell>
        </row>
        <row r="46261">
          <cell r="S46261">
            <v>443831</v>
          </cell>
        </row>
        <row r="46262">
          <cell r="S46262">
            <v>817500</v>
          </cell>
        </row>
        <row r="46263">
          <cell r="S46263">
            <v>481297.42</v>
          </cell>
        </row>
        <row r="46264">
          <cell r="S46264">
            <v>416209</v>
          </cell>
        </row>
        <row r="46265">
          <cell r="S46265">
            <v>592097.97</v>
          </cell>
          <cell r="BB46265" t="str">
            <v>Oransje</v>
          </cell>
        </row>
        <row r="46266">
          <cell r="S46266">
            <v>682442.95</v>
          </cell>
        </row>
        <row r="46267">
          <cell r="S46267">
            <v>185395.97</v>
          </cell>
        </row>
        <row r="46268">
          <cell r="S46268">
            <v>352843.82</v>
          </cell>
          <cell r="BB46268" t="str">
            <v>Rød</v>
          </cell>
        </row>
        <row r="46269">
          <cell r="S46269">
            <v>1095658</v>
          </cell>
        </row>
        <row r="46270">
          <cell r="S46270">
            <v>417224.43</v>
          </cell>
        </row>
        <row r="46271">
          <cell r="S46271">
            <v>619491</v>
          </cell>
        </row>
        <row r="46272">
          <cell r="S46272">
            <v>408106</v>
          </cell>
        </row>
        <row r="46273">
          <cell r="S46273">
            <v>675400</v>
          </cell>
          <cell r="BB46273" t="str">
            <v>Gul</v>
          </cell>
        </row>
        <row r="46274">
          <cell r="S46274">
            <v>622841</v>
          </cell>
        </row>
        <row r="46275">
          <cell r="S46275">
            <v>287651</v>
          </cell>
          <cell r="BB46275" t="str">
            <v>Oransje</v>
          </cell>
        </row>
        <row r="46276">
          <cell r="S46276">
            <v>1209042.25</v>
          </cell>
        </row>
        <row r="46277">
          <cell r="S46277">
            <v>7571.53</v>
          </cell>
        </row>
        <row r="46278">
          <cell r="S46278">
            <v>50</v>
          </cell>
          <cell r="BB46278" t="str">
            <v>Rød</v>
          </cell>
        </row>
        <row r="46279">
          <cell r="S46279">
            <v>750000</v>
          </cell>
        </row>
        <row r="46280">
          <cell r="S46280">
            <v>1100000</v>
          </cell>
        </row>
        <row r="46281">
          <cell r="S46281">
            <v>381265.98</v>
          </cell>
        </row>
        <row r="46282">
          <cell r="S46282">
            <v>878506</v>
          </cell>
        </row>
        <row r="46283">
          <cell r="S46283">
            <v>371000</v>
          </cell>
        </row>
        <row r="46284">
          <cell r="S46284">
            <v>118635</v>
          </cell>
        </row>
        <row r="46285">
          <cell r="S46285">
            <v>334029</v>
          </cell>
        </row>
        <row r="46286">
          <cell r="S46286">
            <v>421184</v>
          </cell>
        </row>
        <row r="46287">
          <cell r="S46287">
            <v>363800</v>
          </cell>
        </row>
        <row r="46288">
          <cell r="S46288">
            <v>53165</v>
          </cell>
        </row>
        <row r="46289">
          <cell r="S46289">
            <v>1893291</v>
          </cell>
        </row>
        <row r="46290">
          <cell r="S46290">
            <v>797957</v>
          </cell>
        </row>
        <row r="46291">
          <cell r="S46291">
            <v>613957.48</v>
          </cell>
        </row>
        <row r="46292">
          <cell r="S46292">
            <v>508993.01</v>
          </cell>
        </row>
        <row r="46293">
          <cell r="S46293">
            <v>289893</v>
          </cell>
        </row>
        <row r="46294">
          <cell r="S46294">
            <v>592562</v>
          </cell>
          <cell r="BB46294" t="str">
            <v>Rød</v>
          </cell>
        </row>
        <row r="46295">
          <cell r="S46295">
            <v>419402</v>
          </cell>
        </row>
        <row r="46296">
          <cell r="S46296">
            <v>1095617</v>
          </cell>
        </row>
        <row r="46297">
          <cell r="S46297">
            <v>52000</v>
          </cell>
        </row>
        <row r="46298">
          <cell r="S46298">
            <v>258733</v>
          </cell>
        </row>
        <row r="46299">
          <cell r="S46299">
            <v>335606.71</v>
          </cell>
        </row>
        <row r="46300">
          <cell r="S46300">
            <v>279911</v>
          </cell>
        </row>
        <row r="46301">
          <cell r="S46301">
            <v>274930</v>
          </cell>
        </row>
        <row r="46302">
          <cell r="S46302">
            <v>865187</v>
          </cell>
          <cell r="BB46302" t="str">
            <v>Oransje</v>
          </cell>
        </row>
        <row r="46303">
          <cell r="S46303">
            <v>321124</v>
          </cell>
        </row>
        <row r="46304">
          <cell r="S46304">
            <v>1076486</v>
          </cell>
        </row>
        <row r="46305">
          <cell r="S46305">
            <v>354063</v>
          </cell>
          <cell r="BB46305" t="str">
            <v>Rød</v>
          </cell>
        </row>
        <row r="46306">
          <cell r="S46306">
            <v>379262</v>
          </cell>
        </row>
        <row r="46307">
          <cell r="S46307">
            <v>662471</v>
          </cell>
        </row>
        <row r="46308">
          <cell r="S46308">
            <v>299512</v>
          </cell>
        </row>
        <row r="46309">
          <cell r="S46309">
            <v>1380720.47</v>
          </cell>
        </row>
        <row r="46310">
          <cell r="S46310">
            <v>270000</v>
          </cell>
        </row>
        <row r="46311">
          <cell r="S46311">
            <v>372332</v>
          </cell>
        </row>
        <row r="46312">
          <cell r="S46312">
            <v>179925</v>
          </cell>
        </row>
        <row r="46313">
          <cell r="S46313">
            <v>207732.87</v>
          </cell>
        </row>
        <row r="46314">
          <cell r="S46314">
            <v>448809</v>
          </cell>
        </row>
        <row r="46315">
          <cell r="S46315">
            <v>281698</v>
          </cell>
        </row>
        <row r="46316">
          <cell r="S46316">
            <v>254052.59</v>
          </cell>
        </row>
        <row r="46317">
          <cell r="S46317">
            <v>505899.5</v>
          </cell>
        </row>
        <row r="46318">
          <cell r="S46318">
            <v>1403317</v>
          </cell>
        </row>
        <row r="46319">
          <cell r="S46319">
            <v>787164.63</v>
          </cell>
        </row>
        <row r="46320">
          <cell r="S46320">
            <v>699999.2</v>
          </cell>
        </row>
        <row r="46321">
          <cell r="S46321">
            <v>1547961.08</v>
          </cell>
          <cell r="BB46321" t="str">
            <v>Grønn</v>
          </cell>
        </row>
        <row r="46322">
          <cell r="S46322">
            <v>391336</v>
          </cell>
          <cell r="BB46322" t="str">
            <v>Oransje</v>
          </cell>
        </row>
        <row r="46323">
          <cell r="S46323">
            <v>549444</v>
          </cell>
        </row>
        <row r="46324">
          <cell r="S46324">
            <v>614757</v>
          </cell>
        </row>
        <row r="46325">
          <cell r="S46325">
            <v>997402.82</v>
          </cell>
        </row>
        <row r="46326">
          <cell r="S46326">
            <v>1692000</v>
          </cell>
        </row>
        <row r="46327">
          <cell r="S46327">
            <v>411346.62</v>
          </cell>
        </row>
        <row r="46328">
          <cell r="S46328">
            <v>612125</v>
          </cell>
          <cell r="BB46328" t="str">
            <v>Rød</v>
          </cell>
        </row>
        <row r="46329">
          <cell r="S46329">
            <v>860890</v>
          </cell>
        </row>
        <row r="46330">
          <cell r="S46330">
            <v>811642</v>
          </cell>
        </row>
        <row r="46331">
          <cell r="S46331">
            <v>626846.88</v>
          </cell>
        </row>
        <row r="46332">
          <cell r="S46332">
            <v>628186</v>
          </cell>
        </row>
        <row r="46333">
          <cell r="S46333">
            <v>461951</v>
          </cell>
        </row>
        <row r="46334">
          <cell r="S46334">
            <v>335170</v>
          </cell>
        </row>
        <row r="46335">
          <cell r="S46335">
            <v>836869</v>
          </cell>
        </row>
        <row r="46336">
          <cell r="S46336">
            <v>1215455</v>
          </cell>
        </row>
        <row r="46337">
          <cell r="S46337">
            <v>523244</v>
          </cell>
          <cell r="BB46337" t="str">
            <v>Rød</v>
          </cell>
        </row>
        <row r="46338">
          <cell r="S46338">
            <v>1269875</v>
          </cell>
        </row>
        <row r="46339">
          <cell r="S46339">
            <v>174855</v>
          </cell>
        </row>
        <row r="46340">
          <cell r="S46340">
            <v>657736</v>
          </cell>
        </row>
        <row r="46341">
          <cell r="S46341">
            <v>36998</v>
          </cell>
        </row>
        <row r="46342">
          <cell r="S46342">
            <v>1853187</v>
          </cell>
        </row>
        <row r="46343">
          <cell r="S46343">
            <v>288981</v>
          </cell>
        </row>
        <row r="46344">
          <cell r="S46344">
            <v>500000</v>
          </cell>
        </row>
        <row r="46345">
          <cell r="S46345">
            <v>1048489</v>
          </cell>
        </row>
        <row r="46346">
          <cell r="S46346">
            <v>351834</v>
          </cell>
        </row>
        <row r="46347">
          <cell r="S46347">
            <v>1474795.27</v>
          </cell>
        </row>
        <row r="46348">
          <cell r="S46348">
            <v>190000</v>
          </cell>
        </row>
        <row r="46349">
          <cell r="S46349">
            <v>476000</v>
          </cell>
          <cell r="BB46349" t="str">
            <v>Grønn</v>
          </cell>
        </row>
        <row r="46350">
          <cell r="S46350">
            <v>599520.36</v>
          </cell>
        </row>
        <row r="46351">
          <cell r="S46351">
            <v>233270</v>
          </cell>
        </row>
        <row r="46352">
          <cell r="S46352">
            <v>507270</v>
          </cell>
        </row>
        <row r="46353">
          <cell r="S46353">
            <v>517864</v>
          </cell>
        </row>
        <row r="46354">
          <cell r="S46354">
            <v>194975</v>
          </cell>
        </row>
        <row r="46355">
          <cell r="S46355">
            <v>744278</v>
          </cell>
        </row>
        <row r="46356">
          <cell r="S46356">
            <v>791911</v>
          </cell>
        </row>
        <row r="46357">
          <cell r="S46357">
            <v>557394</v>
          </cell>
        </row>
        <row r="46358">
          <cell r="S46358">
            <v>281692</v>
          </cell>
        </row>
        <row r="46359">
          <cell r="S46359">
            <v>1524950</v>
          </cell>
        </row>
        <row r="46360">
          <cell r="S46360">
            <v>299389</v>
          </cell>
        </row>
        <row r="46361">
          <cell r="S46361">
            <v>853867</v>
          </cell>
        </row>
        <row r="46362">
          <cell r="S46362">
            <v>609766</v>
          </cell>
        </row>
        <row r="46363">
          <cell r="S46363">
            <v>1136204</v>
          </cell>
        </row>
        <row r="46364">
          <cell r="S46364">
            <v>934397</v>
          </cell>
        </row>
        <row r="46365">
          <cell r="S46365">
            <v>643734</v>
          </cell>
        </row>
        <row r="46366">
          <cell r="S46366">
            <v>295000</v>
          </cell>
        </row>
        <row r="46367">
          <cell r="S46367">
            <v>562284.77</v>
          </cell>
        </row>
        <row r="46368">
          <cell r="S46368">
            <v>540566</v>
          </cell>
        </row>
        <row r="46369">
          <cell r="S46369">
            <v>699273</v>
          </cell>
        </row>
        <row r="46370">
          <cell r="S46370">
            <v>2200000</v>
          </cell>
        </row>
        <row r="46371">
          <cell r="S46371">
            <v>939582</v>
          </cell>
        </row>
        <row r="46372">
          <cell r="S46372">
            <v>100386.72</v>
          </cell>
        </row>
        <row r="46373">
          <cell r="S46373">
            <v>170000</v>
          </cell>
        </row>
        <row r="46374">
          <cell r="S46374">
            <v>777154</v>
          </cell>
        </row>
        <row r="46375">
          <cell r="S46375">
            <v>515904</v>
          </cell>
        </row>
        <row r="46376">
          <cell r="S46376">
            <v>1438171.18</v>
          </cell>
        </row>
        <row r="46377">
          <cell r="S46377">
            <v>445353</v>
          </cell>
        </row>
        <row r="46378">
          <cell r="S46378">
            <v>275476</v>
          </cell>
        </row>
        <row r="46379">
          <cell r="S46379">
            <v>290087.15999999997</v>
          </cell>
        </row>
        <row r="46380">
          <cell r="S46380">
            <v>154975</v>
          </cell>
        </row>
        <row r="46381">
          <cell r="S46381">
            <v>443880</v>
          </cell>
        </row>
        <row r="46382">
          <cell r="S46382">
            <v>378709.72</v>
          </cell>
        </row>
        <row r="46383">
          <cell r="S46383">
            <v>337030</v>
          </cell>
          <cell r="BB46383" t="str">
            <v>Rød</v>
          </cell>
        </row>
        <row r="46384">
          <cell r="S46384">
            <v>394366</v>
          </cell>
          <cell r="BB46384" t="str">
            <v>Rød</v>
          </cell>
        </row>
        <row r="46385">
          <cell r="S46385">
            <v>254514.9</v>
          </cell>
        </row>
        <row r="46386">
          <cell r="S46386">
            <v>530627.88</v>
          </cell>
        </row>
        <row r="46387">
          <cell r="S46387">
            <v>600000</v>
          </cell>
        </row>
        <row r="46388">
          <cell r="S46388">
            <v>471969</v>
          </cell>
        </row>
        <row r="46389">
          <cell r="S46389">
            <v>388938</v>
          </cell>
        </row>
        <row r="46390">
          <cell r="S46390">
            <v>152726</v>
          </cell>
        </row>
        <row r="46391">
          <cell r="S46391">
            <v>1030842</v>
          </cell>
        </row>
        <row r="46392">
          <cell r="S46392">
            <v>235000</v>
          </cell>
        </row>
        <row r="46393">
          <cell r="S46393">
            <v>518095</v>
          </cell>
        </row>
        <row r="46394">
          <cell r="S46394">
            <v>247634</v>
          </cell>
        </row>
        <row r="46395">
          <cell r="S46395">
            <v>397232</v>
          </cell>
        </row>
        <row r="46396">
          <cell r="S46396">
            <v>461248</v>
          </cell>
        </row>
        <row r="46397">
          <cell r="S46397">
            <v>743392</v>
          </cell>
        </row>
        <row r="46398">
          <cell r="S46398">
            <v>664593</v>
          </cell>
        </row>
        <row r="46399">
          <cell r="S46399">
            <v>643201</v>
          </cell>
        </row>
        <row r="46400">
          <cell r="S46400">
            <v>330924</v>
          </cell>
        </row>
        <row r="46401">
          <cell r="S46401">
            <v>804904</v>
          </cell>
        </row>
        <row r="46402">
          <cell r="S46402">
            <v>487498</v>
          </cell>
        </row>
        <row r="46403">
          <cell r="S46403">
            <v>318885</v>
          </cell>
        </row>
        <row r="46404">
          <cell r="S46404">
            <v>360000</v>
          </cell>
        </row>
        <row r="46405">
          <cell r="S46405">
            <v>821895</v>
          </cell>
        </row>
        <row r="46406">
          <cell r="S46406">
            <v>792000</v>
          </cell>
        </row>
        <row r="46407">
          <cell r="S46407">
            <v>512692.02</v>
          </cell>
        </row>
        <row r="46408">
          <cell r="S46408">
            <v>76523</v>
          </cell>
        </row>
        <row r="46409">
          <cell r="S46409">
            <v>750811</v>
          </cell>
        </row>
        <row r="46410">
          <cell r="S46410">
            <v>254659</v>
          </cell>
        </row>
        <row r="46411">
          <cell r="S46411">
            <v>580000</v>
          </cell>
        </row>
        <row r="46412">
          <cell r="S46412">
            <v>539669</v>
          </cell>
        </row>
        <row r="46413">
          <cell r="S46413">
            <v>231974.46</v>
          </cell>
        </row>
        <row r="46414">
          <cell r="S46414">
            <v>1410597</v>
          </cell>
          <cell r="BB46414" t="str">
            <v>Oransje</v>
          </cell>
        </row>
        <row r="46415">
          <cell r="S46415">
            <v>473425</v>
          </cell>
        </row>
        <row r="46416">
          <cell r="S46416">
            <v>509666</v>
          </cell>
        </row>
        <row r="46417">
          <cell r="S46417">
            <v>849829</v>
          </cell>
        </row>
        <row r="46418">
          <cell r="S46418">
            <v>421832</v>
          </cell>
          <cell r="BB46418" t="str">
            <v>Oransje</v>
          </cell>
        </row>
        <row r="46419">
          <cell r="S46419">
            <v>257128</v>
          </cell>
        </row>
        <row r="46420">
          <cell r="S46420">
            <v>671072.47</v>
          </cell>
        </row>
        <row r="46421">
          <cell r="S46421">
            <v>416831.74</v>
          </cell>
        </row>
        <row r="46422">
          <cell r="S46422">
            <v>562500</v>
          </cell>
        </row>
        <row r="46423">
          <cell r="S46423">
            <v>432875.5</v>
          </cell>
        </row>
        <row r="46424">
          <cell r="S46424">
            <v>173999.22</v>
          </cell>
        </row>
        <row r="46425">
          <cell r="S46425">
            <v>708649</v>
          </cell>
        </row>
        <row r="46426">
          <cell r="S46426">
            <v>524816</v>
          </cell>
        </row>
        <row r="46427">
          <cell r="S46427">
            <v>49452</v>
          </cell>
          <cell r="BB46427" t="str">
            <v>Oransje</v>
          </cell>
        </row>
        <row r="46428">
          <cell r="S46428">
            <v>213366</v>
          </cell>
        </row>
        <row r="46429">
          <cell r="S46429">
            <v>551107</v>
          </cell>
        </row>
        <row r="46430">
          <cell r="S46430">
            <v>500011</v>
          </cell>
        </row>
        <row r="46431">
          <cell r="S46431">
            <v>261718</v>
          </cell>
        </row>
        <row r="46432">
          <cell r="S46432">
            <v>1135000</v>
          </cell>
        </row>
        <row r="46433">
          <cell r="S46433">
            <v>478230</v>
          </cell>
        </row>
        <row r="46434">
          <cell r="S46434">
            <v>583457</v>
          </cell>
          <cell r="BB46434" t="str">
            <v>Gul</v>
          </cell>
        </row>
        <row r="46435">
          <cell r="S46435">
            <v>1182042</v>
          </cell>
        </row>
        <row r="46436">
          <cell r="S46436">
            <v>401073.33</v>
          </cell>
        </row>
        <row r="46437">
          <cell r="S46437">
            <v>498065.4</v>
          </cell>
        </row>
        <row r="46438">
          <cell r="S46438">
            <v>396172</v>
          </cell>
        </row>
        <row r="46439">
          <cell r="S46439">
            <v>727000</v>
          </cell>
        </row>
        <row r="46440">
          <cell r="S46440">
            <v>598342.49</v>
          </cell>
        </row>
        <row r="46441">
          <cell r="S46441">
            <v>511211</v>
          </cell>
        </row>
        <row r="46442">
          <cell r="S46442">
            <v>1349655</v>
          </cell>
        </row>
        <row r="46443">
          <cell r="S46443">
            <v>712676</v>
          </cell>
        </row>
        <row r="46444">
          <cell r="S46444">
            <v>402887.53</v>
          </cell>
        </row>
        <row r="46445">
          <cell r="S46445">
            <v>476050.12</v>
          </cell>
        </row>
        <row r="46446">
          <cell r="S46446">
            <v>865420</v>
          </cell>
        </row>
        <row r="46447">
          <cell r="S46447">
            <v>352778.05</v>
          </cell>
        </row>
        <row r="46448">
          <cell r="S46448">
            <v>1454084</v>
          </cell>
        </row>
        <row r="46449">
          <cell r="S46449">
            <v>1397311.13</v>
          </cell>
        </row>
        <row r="46450">
          <cell r="S46450">
            <v>514722</v>
          </cell>
          <cell r="BB46450" t="str">
            <v>Lys grønn</v>
          </cell>
        </row>
        <row r="46451">
          <cell r="S46451">
            <v>599999.64</v>
          </cell>
        </row>
        <row r="46452">
          <cell r="S46452">
            <v>1000000</v>
          </cell>
        </row>
        <row r="46453">
          <cell r="S46453">
            <v>731055</v>
          </cell>
        </row>
        <row r="46454">
          <cell r="S46454">
            <v>691729</v>
          </cell>
        </row>
        <row r="46455">
          <cell r="S46455">
            <v>561401</v>
          </cell>
        </row>
        <row r="46456">
          <cell r="S46456">
            <v>325696.75</v>
          </cell>
        </row>
        <row r="46457">
          <cell r="S46457">
            <v>276810</v>
          </cell>
        </row>
        <row r="46458">
          <cell r="S46458">
            <v>389550.11</v>
          </cell>
        </row>
        <row r="46459">
          <cell r="S46459">
            <v>743810</v>
          </cell>
        </row>
        <row r="46460">
          <cell r="S46460">
            <v>908499</v>
          </cell>
          <cell r="BB46460" t="str">
            <v>Grønn</v>
          </cell>
        </row>
        <row r="46461">
          <cell r="S46461">
            <v>451880.11</v>
          </cell>
        </row>
        <row r="46462">
          <cell r="S46462">
            <v>283448</v>
          </cell>
        </row>
        <row r="46463">
          <cell r="S46463">
            <v>247150</v>
          </cell>
        </row>
        <row r="46464">
          <cell r="S46464">
            <v>1461049.19</v>
          </cell>
        </row>
        <row r="46465">
          <cell r="S46465">
            <v>1050470.01</v>
          </cell>
        </row>
        <row r="46466">
          <cell r="S46466">
            <v>641764</v>
          </cell>
        </row>
        <row r="46467">
          <cell r="S46467">
            <v>64674.43</v>
          </cell>
        </row>
        <row r="46468">
          <cell r="S46468">
            <v>619</v>
          </cell>
        </row>
        <row r="46469">
          <cell r="S46469">
            <v>384963.67</v>
          </cell>
        </row>
        <row r="46470">
          <cell r="S46470">
            <v>58579.89</v>
          </cell>
        </row>
        <row r="46471">
          <cell r="S46471">
            <v>120000</v>
          </cell>
        </row>
        <row r="46472">
          <cell r="S46472">
            <v>1853362</v>
          </cell>
        </row>
        <row r="46473">
          <cell r="S46473">
            <v>679393.28000000003</v>
          </cell>
        </row>
        <row r="46474">
          <cell r="S46474">
            <v>442142.1</v>
          </cell>
        </row>
        <row r="46475">
          <cell r="S46475">
            <v>60000</v>
          </cell>
        </row>
        <row r="46476">
          <cell r="S46476">
            <v>624342.75</v>
          </cell>
          <cell r="BB46476" t="str">
            <v>Oransje</v>
          </cell>
        </row>
        <row r="46477">
          <cell r="S46477">
            <v>452230.40000000002</v>
          </cell>
          <cell r="BB46477" t="str">
            <v>Rød</v>
          </cell>
        </row>
        <row r="46478">
          <cell r="S46478">
            <v>19970</v>
          </cell>
        </row>
        <row r="46479">
          <cell r="S46479">
            <v>239557.11</v>
          </cell>
        </row>
        <row r="46480">
          <cell r="S46480">
            <v>896325.06</v>
          </cell>
        </row>
        <row r="46481">
          <cell r="S46481">
            <v>349688.57</v>
          </cell>
        </row>
        <row r="46482">
          <cell r="S46482">
            <v>385440.7</v>
          </cell>
        </row>
        <row r="46483">
          <cell r="S46483">
            <v>433209</v>
          </cell>
          <cell r="BB46483" t="str">
            <v>Oransje</v>
          </cell>
        </row>
        <row r="46484">
          <cell r="S46484">
            <v>1298031</v>
          </cell>
        </row>
        <row r="46485">
          <cell r="S46485">
            <v>63939.22</v>
          </cell>
        </row>
        <row r="46486">
          <cell r="S46486">
            <v>130666</v>
          </cell>
        </row>
        <row r="46487">
          <cell r="S46487">
            <v>137909</v>
          </cell>
        </row>
        <row r="46488">
          <cell r="S46488">
            <v>796482.82</v>
          </cell>
        </row>
        <row r="46489">
          <cell r="S46489">
            <v>571585</v>
          </cell>
        </row>
        <row r="46490">
          <cell r="S46490">
            <v>142411</v>
          </cell>
        </row>
        <row r="46491">
          <cell r="S46491">
            <v>561461</v>
          </cell>
        </row>
        <row r="46492">
          <cell r="S46492">
            <v>382220</v>
          </cell>
        </row>
        <row r="46493">
          <cell r="S46493">
            <v>335772</v>
          </cell>
        </row>
        <row r="46494">
          <cell r="S46494">
            <v>596716</v>
          </cell>
          <cell r="BB46494" t="str">
            <v>Oransje</v>
          </cell>
        </row>
        <row r="46495">
          <cell r="S46495">
            <v>662875</v>
          </cell>
        </row>
        <row r="46496">
          <cell r="S46496">
            <v>633541.80000000005</v>
          </cell>
        </row>
        <row r="46497">
          <cell r="S46497">
            <v>465683</v>
          </cell>
        </row>
        <row r="46498">
          <cell r="S46498">
            <v>491955.9</v>
          </cell>
          <cell r="BB46498" t="str">
            <v>Gul</v>
          </cell>
        </row>
        <row r="46499">
          <cell r="S46499">
            <v>632323</v>
          </cell>
        </row>
        <row r="46500">
          <cell r="S46500">
            <v>369462.13</v>
          </cell>
        </row>
        <row r="46501">
          <cell r="S46501">
            <v>192026.63</v>
          </cell>
          <cell r="BB46501" t="str">
            <v>Grønn</v>
          </cell>
        </row>
        <row r="46502">
          <cell r="S46502">
            <v>174481</v>
          </cell>
        </row>
        <row r="46503">
          <cell r="S46503">
            <v>431912</v>
          </cell>
        </row>
        <row r="46504">
          <cell r="S46504">
            <v>564796</v>
          </cell>
        </row>
        <row r="46505">
          <cell r="S46505">
            <v>813988</v>
          </cell>
        </row>
        <row r="46506">
          <cell r="S46506">
            <v>123188.49</v>
          </cell>
        </row>
        <row r="46507">
          <cell r="S46507">
            <v>954696</v>
          </cell>
        </row>
        <row r="46508">
          <cell r="S46508">
            <v>821407</v>
          </cell>
        </row>
        <row r="46509">
          <cell r="S46509">
            <v>853909</v>
          </cell>
          <cell r="BB46509" t="str">
            <v>Oransje</v>
          </cell>
        </row>
        <row r="46510">
          <cell r="S46510">
            <v>456482</v>
          </cell>
        </row>
        <row r="46511">
          <cell r="S46511">
            <v>347434</v>
          </cell>
        </row>
        <row r="46512">
          <cell r="S46512">
            <v>466058</v>
          </cell>
        </row>
        <row r="46513">
          <cell r="S46513">
            <v>457468</v>
          </cell>
        </row>
        <row r="46514">
          <cell r="S46514">
            <v>685000</v>
          </cell>
        </row>
        <row r="46515">
          <cell r="S46515">
            <v>210459</v>
          </cell>
        </row>
        <row r="46516">
          <cell r="S46516">
            <v>919331</v>
          </cell>
        </row>
        <row r="46517">
          <cell r="S46517">
            <v>419733</v>
          </cell>
        </row>
        <row r="46518">
          <cell r="S46518">
            <v>621558</v>
          </cell>
        </row>
        <row r="46519">
          <cell r="S46519">
            <v>1303618</v>
          </cell>
          <cell r="BB46519" t="str">
            <v>Rød</v>
          </cell>
        </row>
        <row r="46520">
          <cell r="S46520">
            <v>461981.4</v>
          </cell>
        </row>
        <row r="46521">
          <cell r="S46521">
            <v>306481</v>
          </cell>
        </row>
        <row r="46522">
          <cell r="S46522">
            <v>868422</v>
          </cell>
        </row>
        <row r="46523">
          <cell r="S46523">
            <v>585100</v>
          </cell>
        </row>
        <row r="46524">
          <cell r="S46524">
            <v>1553458.09</v>
          </cell>
        </row>
        <row r="46525">
          <cell r="S46525">
            <v>981214</v>
          </cell>
        </row>
        <row r="46526">
          <cell r="S46526">
            <v>251724.33</v>
          </cell>
        </row>
        <row r="46527">
          <cell r="S46527">
            <v>140262.96</v>
          </cell>
        </row>
        <row r="46528">
          <cell r="S46528">
            <v>784947</v>
          </cell>
        </row>
        <row r="46529">
          <cell r="S46529">
            <v>2977229</v>
          </cell>
        </row>
        <row r="46530">
          <cell r="S46530">
            <v>432804</v>
          </cell>
        </row>
        <row r="46531">
          <cell r="S46531">
            <v>447688</v>
          </cell>
          <cell r="BB46531" t="str">
            <v>Rød</v>
          </cell>
        </row>
        <row r="46532">
          <cell r="S46532">
            <v>239939</v>
          </cell>
        </row>
        <row r="46533">
          <cell r="S46533">
            <v>352103.25</v>
          </cell>
        </row>
        <row r="46534">
          <cell r="S46534">
            <v>500000</v>
          </cell>
        </row>
        <row r="46535">
          <cell r="S46535">
            <v>607400</v>
          </cell>
        </row>
        <row r="46536">
          <cell r="S46536">
            <v>405286</v>
          </cell>
          <cell r="BB46536" t="str">
            <v>Rød</v>
          </cell>
        </row>
        <row r="46537">
          <cell r="S46537">
            <v>446107.4</v>
          </cell>
        </row>
        <row r="46538">
          <cell r="S46538">
            <v>192978</v>
          </cell>
        </row>
        <row r="46539">
          <cell r="S46539">
            <v>1119310.08</v>
          </cell>
        </row>
        <row r="46540">
          <cell r="S46540">
            <v>400000</v>
          </cell>
        </row>
        <row r="46541">
          <cell r="S46541">
            <v>376271</v>
          </cell>
        </row>
        <row r="46542">
          <cell r="S46542">
            <v>1126861</v>
          </cell>
        </row>
        <row r="46543">
          <cell r="S46543">
            <v>206727</v>
          </cell>
        </row>
        <row r="46544">
          <cell r="S46544">
            <v>841828.36</v>
          </cell>
        </row>
        <row r="46545">
          <cell r="S46545">
            <v>417180.72</v>
          </cell>
        </row>
        <row r="46546">
          <cell r="S46546">
            <v>681420</v>
          </cell>
        </row>
        <row r="46547">
          <cell r="S46547">
            <v>315830</v>
          </cell>
        </row>
        <row r="46548">
          <cell r="S46548">
            <v>393719</v>
          </cell>
        </row>
        <row r="46549">
          <cell r="S46549">
            <v>383683</v>
          </cell>
        </row>
        <row r="46550">
          <cell r="S46550">
            <v>289000</v>
          </cell>
        </row>
        <row r="46551">
          <cell r="S46551">
            <v>918166.22</v>
          </cell>
        </row>
        <row r="46552">
          <cell r="S46552">
            <v>190513</v>
          </cell>
        </row>
        <row r="46553">
          <cell r="S46553">
            <v>623000.11</v>
          </cell>
        </row>
        <row r="46554">
          <cell r="S46554">
            <v>946767</v>
          </cell>
        </row>
        <row r="46555">
          <cell r="S46555">
            <v>323502</v>
          </cell>
        </row>
        <row r="46556">
          <cell r="S46556">
            <v>174929</v>
          </cell>
        </row>
        <row r="46557">
          <cell r="S46557">
            <v>521166</v>
          </cell>
        </row>
        <row r="46558">
          <cell r="S46558">
            <v>760577</v>
          </cell>
        </row>
        <row r="46559">
          <cell r="S46559">
            <v>599418</v>
          </cell>
        </row>
        <row r="46560">
          <cell r="S46560">
            <v>591122</v>
          </cell>
        </row>
        <row r="46561">
          <cell r="S46561">
            <v>867000</v>
          </cell>
        </row>
        <row r="46562">
          <cell r="S46562">
            <v>705792</v>
          </cell>
        </row>
        <row r="46563">
          <cell r="S46563">
            <v>732886.33</v>
          </cell>
        </row>
        <row r="46564">
          <cell r="S46564">
            <v>374370</v>
          </cell>
        </row>
        <row r="46565">
          <cell r="S46565">
            <v>1055306</v>
          </cell>
        </row>
        <row r="46566">
          <cell r="S46566">
            <v>2144398</v>
          </cell>
        </row>
        <row r="46567">
          <cell r="S46567">
            <v>500000</v>
          </cell>
          <cell r="BB46567" t="str">
            <v>Lys grønn</v>
          </cell>
        </row>
        <row r="46568">
          <cell r="S46568">
            <v>3296.96</v>
          </cell>
        </row>
        <row r="46569">
          <cell r="S46569">
            <v>299970</v>
          </cell>
        </row>
        <row r="46570">
          <cell r="S46570">
            <v>204000</v>
          </cell>
        </row>
        <row r="46571">
          <cell r="S46571">
            <v>232183.11</v>
          </cell>
        </row>
        <row r="46572">
          <cell r="S46572">
            <v>680000</v>
          </cell>
        </row>
        <row r="46573">
          <cell r="S46573">
            <v>402608.05</v>
          </cell>
        </row>
        <row r="46574">
          <cell r="S46574">
            <v>252057</v>
          </cell>
        </row>
        <row r="46575">
          <cell r="S46575">
            <v>1478720.24</v>
          </cell>
        </row>
        <row r="46576">
          <cell r="S46576">
            <v>1415871</v>
          </cell>
        </row>
        <row r="46577">
          <cell r="S46577">
            <v>237975.98</v>
          </cell>
          <cell r="BB46577" t="str">
            <v>Oransje</v>
          </cell>
        </row>
        <row r="46578">
          <cell r="S46578">
            <v>700000</v>
          </cell>
        </row>
        <row r="46579">
          <cell r="S46579">
            <v>974000</v>
          </cell>
        </row>
        <row r="46580">
          <cell r="S46580">
            <v>489986</v>
          </cell>
        </row>
        <row r="46581">
          <cell r="S46581">
            <v>181748</v>
          </cell>
        </row>
        <row r="46582">
          <cell r="S46582">
            <v>200000</v>
          </cell>
        </row>
        <row r="46583">
          <cell r="S46583">
            <v>381025</v>
          </cell>
        </row>
        <row r="46584">
          <cell r="S46584">
            <v>972985</v>
          </cell>
        </row>
        <row r="46585">
          <cell r="S46585">
            <v>781622</v>
          </cell>
        </row>
        <row r="46586">
          <cell r="S46586">
            <v>110057.77</v>
          </cell>
        </row>
        <row r="46587">
          <cell r="S46587">
            <v>553577</v>
          </cell>
        </row>
        <row r="46588">
          <cell r="S46588">
            <v>576911</v>
          </cell>
        </row>
        <row r="46589">
          <cell r="S46589">
            <v>573800</v>
          </cell>
        </row>
        <row r="46590">
          <cell r="S46590">
            <v>225932</v>
          </cell>
        </row>
        <row r="46591">
          <cell r="S46591">
            <v>1135014.73</v>
          </cell>
        </row>
        <row r="46592">
          <cell r="S46592">
            <v>352592</v>
          </cell>
        </row>
        <row r="46593">
          <cell r="S46593">
            <v>237859</v>
          </cell>
        </row>
        <row r="46594">
          <cell r="S46594">
            <v>1221461</v>
          </cell>
        </row>
        <row r="46595">
          <cell r="S46595">
            <v>443498</v>
          </cell>
        </row>
        <row r="46596">
          <cell r="S46596">
            <v>303158</v>
          </cell>
        </row>
        <row r="46597">
          <cell r="S46597">
            <v>815156</v>
          </cell>
          <cell r="BB46597" t="str">
            <v>Gul</v>
          </cell>
        </row>
        <row r="46598">
          <cell r="S46598">
            <v>395927</v>
          </cell>
          <cell r="BB46598" t="str">
            <v>Rød</v>
          </cell>
        </row>
        <row r="46599">
          <cell r="S46599">
            <v>425075</v>
          </cell>
        </row>
        <row r="46600">
          <cell r="S46600">
            <v>427844</v>
          </cell>
        </row>
        <row r="46601">
          <cell r="S46601">
            <v>361419</v>
          </cell>
        </row>
        <row r="46602">
          <cell r="S46602">
            <v>549357</v>
          </cell>
        </row>
        <row r="46603">
          <cell r="S46603">
            <v>150777.88</v>
          </cell>
        </row>
        <row r="46604">
          <cell r="S46604">
            <v>134783</v>
          </cell>
        </row>
        <row r="46605">
          <cell r="S46605">
            <v>385000</v>
          </cell>
        </row>
        <row r="46606">
          <cell r="S46606">
            <v>676946</v>
          </cell>
        </row>
        <row r="46607">
          <cell r="S46607">
            <v>658706</v>
          </cell>
        </row>
        <row r="46608">
          <cell r="S46608">
            <v>829117</v>
          </cell>
        </row>
        <row r="46609">
          <cell r="S46609">
            <v>1380778</v>
          </cell>
        </row>
        <row r="46610">
          <cell r="S46610">
            <v>534336</v>
          </cell>
        </row>
        <row r="46611">
          <cell r="S46611">
            <v>353537.88</v>
          </cell>
        </row>
        <row r="46612">
          <cell r="S46612">
            <v>3421918</v>
          </cell>
        </row>
        <row r="46613">
          <cell r="S46613">
            <v>687856</v>
          </cell>
        </row>
        <row r="46614">
          <cell r="S46614">
            <v>589604</v>
          </cell>
        </row>
        <row r="46615">
          <cell r="S46615">
            <v>1130512.8999999999</v>
          </cell>
        </row>
        <row r="46616">
          <cell r="S46616">
            <v>302004.65000000002</v>
          </cell>
        </row>
        <row r="46617">
          <cell r="S46617">
            <v>-3037.99</v>
          </cell>
        </row>
        <row r="46618">
          <cell r="S46618">
            <v>301990.40999999997</v>
          </cell>
        </row>
        <row r="46619">
          <cell r="S46619">
            <v>784552.62</v>
          </cell>
        </row>
        <row r="46620">
          <cell r="S46620">
            <v>900000</v>
          </cell>
        </row>
        <row r="46621">
          <cell r="S46621">
            <v>55000</v>
          </cell>
        </row>
        <row r="46622">
          <cell r="S46622">
            <v>340000</v>
          </cell>
        </row>
        <row r="46623">
          <cell r="S46623">
            <v>400000</v>
          </cell>
        </row>
        <row r="46624">
          <cell r="S46624">
            <v>543458</v>
          </cell>
        </row>
        <row r="46625">
          <cell r="S46625">
            <v>712829</v>
          </cell>
        </row>
        <row r="46626">
          <cell r="S46626">
            <v>522020.7</v>
          </cell>
        </row>
        <row r="46627">
          <cell r="S46627">
            <v>269386.5</v>
          </cell>
        </row>
        <row r="46628">
          <cell r="S46628">
            <v>410000</v>
          </cell>
        </row>
        <row r="46629">
          <cell r="S46629">
            <v>626727.56000000006</v>
          </cell>
          <cell r="BB46629" t="str">
            <v>Rød</v>
          </cell>
        </row>
        <row r="46630">
          <cell r="S46630">
            <v>299686.31</v>
          </cell>
        </row>
        <row r="46631">
          <cell r="S46631">
            <v>263403</v>
          </cell>
        </row>
        <row r="46632">
          <cell r="S46632">
            <v>784780</v>
          </cell>
        </row>
        <row r="46633">
          <cell r="S46633">
            <v>663797</v>
          </cell>
        </row>
        <row r="46634">
          <cell r="S46634">
            <v>119750.56</v>
          </cell>
        </row>
        <row r="46635">
          <cell r="S46635">
            <v>224000</v>
          </cell>
        </row>
        <row r="46636">
          <cell r="S46636">
            <v>653804</v>
          </cell>
        </row>
        <row r="46637">
          <cell r="S46637">
            <v>272191</v>
          </cell>
        </row>
        <row r="46638">
          <cell r="S46638">
            <v>350356</v>
          </cell>
        </row>
        <row r="46639">
          <cell r="S46639">
            <v>371175</v>
          </cell>
        </row>
        <row r="46640">
          <cell r="S46640">
            <v>520000</v>
          </cell>
          <cell r="BB46640" t="str">
            <v>Grønn</v>
          </cell>
        </row>
        <row r="46641">
          <cell r="S46641">
            <v>993853.83</v>
          </cell>
          <cell r="BB46641" t="str">
            <v>Grønn</v>
          </cell>
        </row>
        <row r="46642">
          <cell r="S46642">
            <v>299999.82</v>
          </cell>
        </row>
        <row r="46643">
          <cell r="S46643">
            <v>847855.21</v>
          </cell>
        </row>
        <row r="46644">
          <cell r="S46644">
            <v>731105</v>
          </cell>
          <cell r="BB46644" t="str">
            <v>Lys grønn</v>
          </cell>
        </row>
        <row r="46645">
          <cell r="S46645">
            <v>79476.320000000007</v>
          </cell>
        </row>
        <row r="46646">
          <cell r="S46646">
            <v>97276</v>
          </cell>
        </row>
        <row r="46647">
          <cell r="S46647">
            <v>203276</v>
          </cell>
          <cell r="BB46647" t="str">
            <v>Rød</v>
          </cell>
        </row>
        <row r="46648">
          <cell r="S46648">
            <v>446901</v>
          </cell>
        </row>
        <row r="46649">
          <cell r="S46649">
            <v>293053</v>
          </cell>
        </row>
        <row r="46650">
          <cell r="S46650">
            <v>419918.96</v>
          </cell>
        </row>
        <row r="46651">
          <cell r="S46651">
            <v>131163</v>
          </cell>
        </row>
        <row r="46652">
          <cell r="S46652">
            <v>326741</v>
          </cell>
        </row>
        <row r="46653">
          <cell r="S46653">
            <v>851231</v>
          </cell>
          <cell r="BB46653" t="str">
            <v>Oransje</v>
          </cell>
        </row>
        <row r="46654">
          <cell r="S46654">
            <v>210565</v>
          </cell>
        </row>
        <row r="46655">
          <cell r="S46655">
            <v>1126924</v>
          </cell>
          <cell r="BB46655" t="str">
            <v>Rød</v>
          </cell>
        </row>
        <row r="46656">
          <cell r="S46656">
            <v>2055509.43</v>
          </cell>
        </row>
        <row r="46657">
          <cell r="S46657">
            <v>534754.19999999995</v>
          </cell>
        </row>
        <row r="46658">
          <cell r="S46658">
            <v>1095505</v>
          </cell>
        </row>
        <row r="46659">
          <cell r="S46659">
            <v>996187</v>
          </cell>
        </row>
        <row r="46660">
          <cell r="S46660">
            <v>994005.64</v>
          </cell>
        </row>
        <row r="46661">
          <cell r="S46661">
            <v>985377.5</v>
          </cell>
        </row>
        <row r="46662">
          <cell r="S46662">
            <v>1440000</v>
          </cell>
        </row>
        <row r="46663">
          <cell r="S46663">
            <v>54801</v>
          </cell>
        </row>
        <row r="46664">
          <cell r="S46664">
            <v>988109</v>
          </cell>
        </row>
        <row r="46665">
          <cell r="S46665">
            <v>382756</v>
          </cell>
        </row>
        <row r="46666">
          <cell r="S46666">
            <v>460352.87</v>
          </cell>
        </row>
        <row r="46667">
          <cell r="S46667">
            <v>112500</v>
          </cell>
          <cell r="BB46667" t="str">
            <v>Rød</v>
          </cell>
        </row>
        <row r="46668">
          <cell r="S46668">
            <v>363653</v>
          </cell>
        </row>
        <row r="46669">
          <cell r="S46669">
            <v>306855</v>
          </cell>
        </row>
        <row r="46670">
          <cell r="S46670">
            <v>897425.1</v>
          </cell>
        </row>
        <row r="46671">
          <cell r="S46671">
            <v>743664</v>
          </cell>
        </row>
        <row r="46672">
          <cell r="S46672">
            <v>136459</v>
          </cell>
        </row>
        <row r="46673">
          <cell r="S46673">
            <v>636238</v>
          </cell>
        </row>
        <row r="46674">
          <cell r="S46674">
            <v>595362</v>
          </cell>
        </row>
        <row r="46675">
          <cell r="S46675">
            <v>261410.36</v>
          </cell>
        </row>
        <row r="46676">
          <cell r="S46676">
            <v>1275000</v>
          </cell>
        </row>
        <row r="46677">
          <cell r="S46677">
            <v>258787</v>
          </cell>
        </row>
        <row r="46678">
          <cell r="S46678">
            <v>580974.37</v>
          </cell>
        </row>
        <row r="46679">
          <cell r="S46679">
            <v>204338</v>
          </cell>
        </row>
        <row r="46680">
          <cell r="S46680">
            <v>744263</v>
          </cell>
        </row>
        <row r="46681">
          <cell r="S46681">
            <v>958651</v>
          </cell>
        </row>
        <row r="46682">
          <cell r="S46682">
            <v>368965</v>
          </cell>
        </row>
        <row r="46683">
          <cell r="S46683">
            <v>493315.27</v>
          </cell>
        </row>
        <row r="46684">
          <cell r="S46684">
            <v>462999.51</v>
          </cell>
        </row>
        <row r="46685">
          <cell r="S46685">
            <v>537016.22</v>
          </cell>
        </row>
        <row r="46686">
          <cell r="S46686">
            <v>155934.20000000001</v>
          </cell>
        </row>
        <row r="46687">
          <cell r="S46687">
            <v>700000</v>
          </cell>
        </row>
        <row r="46688">
          <cell r="S46688">
            <v>856324.48</v>
          </cell>
        </row>
        <row r="46689">
          <cell r="S46689">
            <v>485094</v>
          </cell>
        </row>
        <row r="46690">
          <cell r="S46690">
            <v>625000</v>
          </cell>
        </row>
        <row r="46691">
          <cell r="S46691">
            <v>928689.42</v>
          </cell>
        </row>
        <row r="46692">
          <cell r="S46692">
            <v>851000</v>
          </cell>
        </row>
        <row r="46693">
          <cell r="S46693">
            <v>940000</v>
          </cell>
        </row>
        <row r="46694">
          <cell r="S46694">
            <v>680844.09</v>
          </cell>
        </row>
        <row r="46695">
          <cell r="S46695">
            <v>649948.03</v>
          </cell>
        </row>
        <row r="46696">
          <cell r="S46696">
            <v>315407.58</v>
          </cell>
        </row>
        <row r="46697">
          <cell r="S46697">
            <v>505155</v>
          </cell>
        </row>
        <row r="46698">
          <cell r="S46698">
            <v>484112.05</v>
          </cell>
        </row>
        <row r="46699">
          <cell r="S46699">
            <v>446158</v>
          </cell>
        </row>
        <row r="46700">
          <cell r="S46700">
            <v>521953</v>
          </cell>
        </row>
        <row r="46701">
          <cell r="S46701">
            <v>220120</v>
          </cell>
        </row>
        <row r="46702">
          <cell r="S46702">
            <v>273741</v>
          </cell>
        </row>
        <row r="46703">
          <cell r="S46703">
            <v>378756</v>
          </cell>
          <cell r="BB46703" t="str">
            <v>Rød</v>
          </cell>
        </row>
        <row r="46704">
          <cell r="S46704">
            <v>551999.13</v>
          </cell>
        </row>
        <row r="46705">
          <cell r="S46705">
            <v>18.82</v>
          </cell>
        </row>
        <row r="46706">
          <cell r="S46706">
            <v>458635.98</v>
          </cell>
        </row>
        <row r="46707">
          <cell r="S46707">
            <v>1978650.73</v>
          </cell>
        </row>
        <row r="46708">
          <cell r="S46708">
            <v>512481.18</v>
          </cell>
        </row>
        <row r="46709">
          <cell r="S46709">
            <v>483685</v>
          </cell>
          <cell r="BB46709" t="str">
            <v>Oransje</v>
          </cell>
        </row>
        <row r="46710">
          <cell r="S46710">
            <v>276759</v>
          </cell>
        </row>
        <row r="46711">
          <cell r="S46711">
            <v>390878</v>
          </cell>
        </row>
        <row r="46712">
          <cell r="S46712">
            <v>1850031</v>
          </cell>
        </row>
        <row r="46713">
          <cell r="S46713">
            <v>50796</v>
          </cell>
        </row>
        <row r="46714">
          <cell r="S46714">
            <v>619583.32999999996</v>
          </cell>
        </row>
        <row r="46715">
          <cell r="S46715">
            <v>135330.68</v>
          </cell>
        </row>
        <row r="46716">
          <cell r="S46716">
            <v>1293608</v>
          </cell>
        </row>
        <row r="46717">
          <cell r="S46717">
            <v>3595781</v>
          </cell>
        </row>
        <row r="46718">
          <cell r="S46718">
            <v>360882</v>
          </cell>
        </row>
        <row r="46719">
          <cell r="S46719">
            <v>2908163.27</v>
          </cell>
        </row>
        <row r="46720">
          <cell r="S46720">
            <v>172748</v>
          </cell>
        </row>
        <row r="46721">
          <cell r="S46721">
            <v>449976</v>
          </cell>
        </row>
        <row r="46722">
          <cell r="S46722">
            <v>413196</v>
          </cell>
        </row>
        <row r="46723">
          <cell r="S46723">
            <v>820816</v>
          </cell>
        </row>
        <row r="46724">
          <cell r="S46724">
            <v>264783.15000000002</v>
          </cell>
        </row>
        <row r="46725">
          <cell r="S46725">
            <v>86447.88</v>
          </cell>
        </row>
        <row r="46726">
          <cell r="S46726">
            <v>692156</v>
          </cell>
        </row>
        <row r="46727">
          <cell r="S46727">
            <v>314000</v>
          </cell>
        </row>
        <row r="46728">
          <cell r="S46728">
            <v>359317</v>
          </cell>
        </row>
        <row r="46729">
          <cell r="S46729">
            <v>86026.559999999998</v>
          </cell>
        </row>
        <row r="46730">
          <cell r="S46730">
            <v>336324</v>
          </cell>
        </row>
        <row r="46731">
          <cell r="S46731">
            <v>254821.18</v>
          </cell>
        </row>
        <row r="46732">
          <cell r="S46732">
            <v>489444</v>
          </cell>
        </row>
        <row r="46733">
          <cell r="S46733">
            <v>565000</v>
          </cell>
          <cell r="BB46733" t="str">
            <v>Grønn</v>
          </cell>
        </row>
        <row r="46734">
          <cell r="S46734">
            <v>372877</v>
          </cell>
        </row>
        <row r="46735">
          <cell r="S46735">
            <v>623731</v>
          </cell>
        </row>
        <row r="46736">
          <cell r="S46736">
            <v>464942</v>
          </cell>
        </row>
        <row r="46737">
          <cell r="S46737">
            <v>179000</v>
          </cell>
        </row>
        <row r="46738">
          <cell r="S46738">
            <v>356529</v>
          </cell>
        </row>
        <row r="46739">
          <cell r="S46739">
            <v>501169</v>
          </cell>
        </row>
        <row r="46740">
          <cell r="S46740">
            <v>462578</v>
          </cell>
        </row>
        <row r="46741">
          <cell r="S46741">
            <v>796797</v>
          </cell>
        </row>
        <row r="46742">
          <cell r="S46742">
            <v>113971</v>
          </cell>
        </row>
        <row r="46743">
          <cell r="S46743">
            <v>280000</v>
          </cell>
        </row>
        <row r="46744">
          <cell r="S46744">
            <v>806000</v>
          </cell>
        </row>
        <row r="46745">
          <cell r="S46745">
            <v>692055.62</v>
          </cell>
        </row>
        <row r="46746">
          <cell r="S46746">
            <v>699989.13</v>
          </cell>
        </row>
        <row r="46747">
          <cell r="S46747">
            <v>592029</v>
          </cell>
        </row>
        <row r="46748">
          <cell r="S46748">
            <v>1024806</v>
          </cell>
          <cell r="BB46748" t="str">
            <v>Rød</v>
          </cell>
        </row>
        <row r="46749">
          <cell r="S46749">
            <v>333741.88</v>
          </cell>
        </row>
        <row r="46750">
          <cell r="S46750">
            <v>1123757</v>
          </cell>
        </row>
        <row r="46751">
          <cell r="S46751">
            <v>636900</v>
          </cell>
        </row>
        <row r="46752">
          <cell r="S46752">
            <v>89187</v>
          </cell>
        </row>
        <row r="46753">
          <cell r="S46753">
            <v>1500000</v>
          </cell>
        </row>
        <row r="46754">
          <cell r="S46754">
            <v>320838</v>
          </cell>
        </row>
        <row r="46755">
          <cell r="S46755">
            <v>3946242</v>
          </cell>
        </row>
        <row r="46756">
          <cell r="S46756">
            <v>458903.46</v>
          </cell>
        </row>
        <row r="46757">
          <cell r="S46757">
            <v>750000</v>
          </cell>
        </row>
        <row r="46758">
          <cell r="S46758">
            <v>145040</v>
          </cell>
        </row>
        <row r="46759">
          <cell r="S46759">
            <v>934407</v>
          </cell>
        </row>
        <row r="46760">
          <cell r="S46760">
            <v>241426</v>
          </cell>
        </row>
        <row r="46761">
          <cell r="S46761">
            <v>375000</v>
          </cell>
        </row>
        <row r="46762">
          <cell r="S46762">
            <v>110561</v>
          </cell>
          <cell r="BB46762" t="str">
            <v>Rød</v>
          </cell>
        </row>
        <row r="46763">
          <cell r="S46763">
            <v>165000</v>
          </cell>
        </row>
        <row r="46764">
          <cell r="S46764">
            <v>734996.89</v>
          </cell>
        </row>
        <row r="46765">
          <cell r="S46765">
            <v>393976</v>
          </cell>
          <cell r="BB46765" t="str">
            <v>Rød</v>
          </cell>
        </row>
        <row r="46766">
          <cell r="S46766">
            <v>713950</v>
          </cell>
          <cell r="BB46766" t="str">
            <v>Gul</v>
          </cell>
        </row>
        <row r="46767">
          <cell r="S46767">
            <v>500000</v>
          </cell>
        </row>
        <row r="46768">
          <cell r="S46768">
            <v>985908.42</v>
          </cell>
        </row>
        <row r="46769">
          <cell r="S46769">
            <v>395888.86</v>
          </cell>
        </row>
        <row r="46770">
          <cell r="S46770">
            <v>705848</v>
          </cell>
        </row>
        <row r="46771">
          <cell r="S46771">
            <v>707095</v>
          </cell>
        </row>
        <row r="46772">
          <cell r="S46772">
            <v>832186.18</v>
          </cell>
        </row>
        <row r="46773">
          <cell r="S46773">
            <v>398093</v>
          </cell>
        </row>
        <row r="46774">
          <cell r="S46774">
            <v>376482</v>
          </cell>
        </row>
        <row r="46775">
          <cell r="S46775">
            <v>640545</v>
          </cell>
        </row>
        <row r="46776">
          <cell r="S46776">
            <v>426583.85</v>
          </cell>
        </row>
        <row r="46777">
          <cell r="S46777">
            <v>391948</v>
          </cell>
        </row>
        <row r="46778">
          <cell r="S46778">
            <v>85862.5</v>
          </cell>
        </row>
        <row r="46779">
          <cell r="S46779">
            <v>240000</v>
          </cell>
        </row>
        <row r="46780">
          <cell r="S46780">
            <v>290000</v>
          </cell>
        </row>
        <row r="46781">
          <cell r="S46781">
            <v>978957</v>
          </cell>
        </row>
        <row r="46782">
          <cell r="S46782">
            <v>274000</v>
          </cell>
        </row>
        <row r="46783">
          <cell r="S46783">
            <v>336146</v>
          </cell>
        </row>
        <row r="46784">
          <cell r="S46784">
            <v>277544</v>
          </cell>
        </row>
        <row r="46785">
          <cell r="S46785">
            <v>344750</v>
          </cell>
        </row>
        <row r="46786">
          <cell r="S46786">
            <v>333465.37</v>
          </cell>
        </row>
        <row r="46787">
          <cell r="S46787">
            <v>300507</v>
          </cell>
        </row>
        <row r="46788">
          <cell r="S46788">
            <v>465264</v>
          </cell>
        </row>
        <row r="46789">
          <cell r="S46789">
            <v>670612</v>
          </cell>
        </row>
        <row r="46790">
          <cell r="S46790">
            <v>269581.25</v>
          </cell>
        </row>
        <row r="46791">
          <cell r="S46791">
            <v>537251.87</v>
          </cell>
        </row>
        <row r="46792">
          <cell r="S46792">
            <v>849999.27</v>
          </cell>
        </row>
        <row r="46793">
          <cell r="S46793">
            <v>410000</v>
          </cell>
        </row>
        <row r="46794">
          <cell r="S46794">
            <v>2390268.7599999998</v>
          </cell>
        </row>
        <row r="46795">
          <cell r="S46795">
            <v>687457</v>
          </cell>
        </row>
        <row r="46796">
          <cell r="S46796">
            <v>301544</v>
          </cell>
        </row>
        <row r="46797">
          <cell r="S46797">
            <v>200000</v>
          </cell>
        </row>
        <row r="46798">
          <cell r="S46798">
            <v>478572</v>
          </cell>
        </row>
        <row r="46799">
          <cell r="S46799">
            <v>405857</v>
          </cell>
          <cell r="BB46799" t="str">
            <v>Oransje</v>
          </cell>
        </row>
        <row r="46800">
          <cell r="S46800">
            <v>769294</v>
          </cell>
          <cell r="BB46800" t="str">
            <v>Gul</v>
          </cell>
        </row>
        <row r="46801">
          <cell r="S46801">
            <v>485406</v>
          </cell>
          <cell r="BB46801" t="str">
            <v>Oransje</v>
          </cell>
        </row>
        <row r="46802">
          <cell r="S46802">
            <v>168355</v>
          </cell>
        </row>
        <row r="46803">
          <cell r="S46803">
            <v>1430737.74</v>
          </cell>
        </row>
        <row r="46804">
          <cell r="S46804">
            <v>268269.08</v>
          </cell>
        </row>
        <row r="46805">
          <cell r="S46805">
            <v>323833</v>
          </cell>
        </row>
        <row r="46806">
          <cell r="S46806">
            <v>904375</v>
          </cell>
          <cell r="BB46806" t="str">
            <v>Oransje</v>
          </cell>
        </row>
        <row r="46807">
          <cell r="S46807">
            <v>397000</v>
          </cell>
        </row>
        <row r="46808">
          <cell r="S46808">
            <v>500000</v>
          </cell>
        </row>
        <row r="46809">
          <cell r="S46809">
            <v>778000</v>
          </cell>
        </row>
        <row r="46810">
          <cell r="S46810">
            <v>809810</v>
          </cell>
        </row>
        <row r="46811">
          <cell r="S46811">
            <v>387000</v>
          </cell>
        </row>
        <row r="46812">
          <cell r="S46812">
            <v>677825</v>
          </cell>
        </row>
        <row r="46813">
          <cell r="S46813">
            <v>228715</v>
          </cell>
        </row>
        <row r="46814">
          <cell r="S46814">
            <v>274836.75</v>
          </cell>
        </row>
        <row r="46815">
          <cell r="S46815">
            <v>444559</v>
          </cell>
          <cell r="BB46815" t="str">
            <v>Gul</v>
          </cell>
        </row>
        <row r="46816">
          <cell r="S46816">
            <v>681557</v>
          </cell>
        </row>
        <row r="46817">
          <cell r="S46817">
            <v>603660</v>
          </cell>
          <cell r="BB46817" t="str">
            <v>Rød</v>
          </cell>
        </row>
        <row r="46818">
          <cell r="S46818">
            <v>507435</v>
          </cell>
        </row>
        <row r="46819">
          <cell r="S46819">
            <v>1200000</v>
          </cell>
        </row>
        <row r="46820">
          <cell r="S46820">
            <v>274648</v>
          </cell>
          <cell r="BB46820" t="str">
            <v>Rød</v>
          </cell>
        </row>
        <row r="46821">
          <cell r="S46821">
            <v>853242</v>
          </cell>
        </row>
        <row r="46822">
          <cell r="S46822">
            <v>808170</v>
          </cell>
        </row>
        <row r="46823">
          <cell r="S46823">
            <v>284863</v>
          </cell>
        </row>
        <row r="46824">
          <cell r="S46824">
            <v>395354</v>
          </cell>
        </row>
        <row r="46825">
          <cell r="S46825">
            <v>852581</v>
          </cell>
        </row>
        <row r="46826">
          <cell r="S46826">
            <v>904834.16</v>
          </cell>
        </row>
        <row r="46827">
          <cell r="S46827">
            <v>538538</v>
          </cell>
        </row>
        <row r="46828">
          <cell r="S46828">
            <v>238473.11</v>
          </cell>
        </row>
        <row r="46829">
          <cell r="S46829">
            <v>436636</v>
          </cell>
        </row>
        <row r="46830">
          <cell r="S46830">
            <v>169826</v>
          </cell>
          <cell r="BB46830" t="str">
            <v>Rød</v>
          </cell>
        </row>
        <row r="46831">
          <cell r="S46831">
            <v>99.91</v>
          </cell>
        </row>
        <row r="46832">
          <cell r="S46832">
            <v>387439.89</v>
          </cell>
        </row>
        <row r="46833">
          <cell r="S46833">
            <v>291810</v>
          </cell>
        </row>
        <row r="46834">
          <cell r="S46834">
            <v>138102.28</v>
          </cell>
        </row>
        <row r="46835">
          <cell r="S46835">
            <v>593073</v>
          </cell>
          <cell r="BB46835" t="str">
            <v>Gul</v>
          </cell>
        </row>
        <row r="46836">
          <cell r="S46836">
            <v>357293</v>
          </cell>
        </row>
        <row r="46837">
          <cell r="S46837">
            <v>352289</v>
          </cell>
        </row>
        <row r="46838">
          <cell r="S46838">
            <v>695458</v>
          </cell>
        </row>
        <row r="46839">
          <cell r="S46839">
            <v>750000</v>
          </cell>
        </row>
        <row r="46840">
          <cell r="S46840">
            <v>86000</v>
          </cell>
        </row>
        <row r="46841">
          <cell r="S46841">
            <v>228108</v>
          </cell>
        </row>
        <row r="46842">
          <cell r="S46842">
            <v>767331</v>
          </cell>
        </row>
        <row r="46843">
          <cell r="S46843">
            <v>337821</v>
          </cell>
        </row>
        <row r="46844">
          <cell r="S46844">
            <v>535615</v>
          </cell>
        </row>
        <row r="46845">
          <cell r="S46845">
            <v>23810</v>
          </cell>
        </row>
        <row r="46846">
          <cell r="S46846">
            <v>521640</v>
          </cell>
        </row>
        <row r="46847">
          <cell r="S46847">
            <v>2243635</v>
          </cell>
        </row>
        <row r="46848">
          <cell r="S46848">
            <v>266876</v>
          </cell>
        </row>
        <row r="46849">
          <cell r="S46849">
            <v>250000</v>
          </cell>
          <cell r="BB46849" t="str">
            <v>Grønn</v>
          </cell>
        </row>
        <row r="46850">
          <cell r="S46850">
            <v>404838.98</v>
          </cell>
        </row>
        <row r="46851">
          <cell r="S46851">
            <v>500000</v>
          </cell>
        </row>
        <row r="46852">
          <cell r="S46852">
            <v>399018</v>
          </cell>
        </row>
        <row r="46853">
          <cell r="S46853">
            <v>497527.34</v>
          </cell>
        </row>
        <row r="46854">
          <cell r="S46854">
            <v>244307.68</v>
          </cell>
        </row>
        <row r="46855">
          <cell r="S46855">
            <v>679145</v>
          </cell>
        </row>
        <row r="46856">
          <cell r="S46856">
            <v>420366</v>
          </cell>
        </row>
        <row r="46857">
          <cell r="S46857">
            <v>577059</v>
          </cell>
        </row>
        <row r="46858">
          <cell r="S46858">
            <v>100000</v>
          </cell>
        </row>
        <row r="46859">
          <cell r="S46859">
            <v>353587</v>
          </cell>
        </row>
        <row r="46860">
          <cell r="S46860">
            <v>254908</v>
          </cell>
        </row>
        <row r="46861">
          <cell r="S46861">
            <v>795532</v>
          </cell>
        </row>
        <row r="46862">
          <cell r="S46862">
            <v>168158.89</v>
          </cell>
        </row>
        <row r="46863">
          <cell r="S46863">
            <v>307321</v>
          </cell>
          <cell r="BB46863" t="str">
            <v>Rød</v>
          </cell>
        </row>
        <row r="46864">
          <cell r="S46864">
            <v>316003.08</v>
          </cell>
        </row>
        <row r="46865">
          <cell r="S46865">
            <v>498135</v>
          </cell>
        </row>
        <row r="46866">
          <cell r="S46866">
            <v>182073</v>
          </cell>
          <cell r="BB46866" t="str">
            <v>Oransje</v>
          </cell>
        </row>
        <row r="46867">
          <cell r="S46867">
            <v>32355</v>
          </cell>
        </row>
        <row r="46868">
          <cell r="S46868">
            <v>854952</v>
          </cell>
        </row>
        <row r="46869">
          <cell r="S46869">
            <v>455964</v>
          </cell>
          <cell r="BB46869" t="str">
            <v>Rød</v>
          </cell>
        </row>
        <row r="46870">
          <cell r="S46870">
            <v>313814</v>
          </cell>
        </row>
        <row r="46871">
          <cell r="S46871">
            <v>394365</v>
          </cell>
          <cell r="BB46871" t="str">
            <v>Grønn</v>
          </cell>
        </row>
        <row r="46872">
          <cell r="S46872">
            <v>426535</v>
          </cell>
        </row>
        <row r="46873">
          <cell r="S46873">
            <v>844895</v>
          </cell>
        </row>
        <row r="46874">
          <cell r="S46874">
            <v>562344.55000000005</v>
          </cell>
        </row>
        <row r="46875">
          <cell r="S46875">
            <v>541448</v>
          </cell>
        </row>
        <row r="46876">
          <cell r="S46876">
            <v>547461</v>
          </cell>
        </row>
        <row r="46877">
          <cell r="S46877">
            <v>602499.74</v>
          </cell>
        </row>
        <row r="46878">
          <cell r="S46878">
            <v>455317</v>
          </cell>
        </row>
        <row r="46879">
          <cell r="S46879">
            <v>348064.86</v>
          </cell>
        </row>
        <row r="46880">
          <cell r="S46880">
            <v>476625.87</v>
          </cell>
        </row>
        <row r="46881">
          <cell r="S46881">
            <v>344452</v>
          </cell>
        </row>
        <row r="46882">
          <cell r="S46882">
            <v>751114</v>
          </cell>
        </row>
        <row r="46883">
          <cell r="S46883">
            <v>416251.8</v>
          </cell>
        </row>
        <row r="46884">
          <cell r="S46884">
            <v>447394</v>
          </cell>
        </row>
        <row r="46885">
          <cell r="S46885">
            <v>332741.3</v>
          </cell>
        </row>
        <row r="46886">
          <cell r="S46886">
            <v>679551.99</v>
          </cell>
        </row>
        <row r="46887">
          <cell r="S46887">
            <v>357171</v>
          </cell>
        </row>
        <row r="46888">
          <cell r="S46888">
            <v>1996000</v>
          </cell>
        </row>
        <row r="46889">
          <cell r="S46889">
            <v>324818</v>
          </cell>
        </row>
        <row r="46890">
          <cell r="S46890">
            <v>552306</v>
          </cell>
        </row>
        <row r="46891">
          <cell r="S46891">
            <v>619068</v>
          </cell>
        </row>
        <row r="46892">
          <cell r="S46892">
            <v>500000</v>
          </cell>
        </row>
        <row r="46893">
          <cell r="S46893">
            <v>764759</v>
          </cell>
        </row>
        <row r="46894">
          <cell r="S46894">
            <v>230175.33</v>
          </cell>
        </row>
        <row r="46895">
          <cell r="S46895">
            <v>334187</v>
          </cell>
        </row>
        <row r="46896">
          <cell r="S46896">
            <v>712858</v>
          </cell>
        </row>
        <row r="46897">
          <cell r="S46897">
            <v>1559086</v>
          </cell>
          <cell r="BB46897" t="str">
            <v>Oransje</v>
          </cell>
        </row>
        <row r="46898">
          <cell r="S46898">
            <v>685797</v>
          </cell>
        </row>
        <row r="46899">
          <cell r="S46899">
            <v>449981.97</v>
          </cell>
        </row>
        <row r="46900">
          <cell r="S46900">
            <v>582903</v>
          </cell>
        </row>
        <row r="46901">
          <cell r="S46901">
            <v>277735.43</v>
          </cell>
        </row>
        <row r="46902">
          <cell r="S46902">
            <v>490000</v>
          </cell>
        </row>
        <row r="46903">
          <cell r="S46903">
            <v>2500000</v>
          </cell>
          <cell r="BB46903" t="str">
            <v>Oransje</v>
          </cell>
        </row>
        <row r="46904">
          <cell r="S46904">
            <v>483764</v>
          </cell>
        </row>
        <row r="46905">
          <cell r="S46905">
            <v>173528</v>
          </cell>
        </row>
        <row r="46906">
          <cell r="S46906">
            <v>33717</v>
          </cell>
        </row>
        <row r="46907">
          <cell r="S46907">
            <v>229000</v>
          </cell>
        </row>
        <row r="46908">
          <cell r="S46908">
            <v>150000</v>
          </cell>
        </row>
        <row r="46909">
          <cell r="S46909">
            <v>677904</v>
          </cell>
        </row>
        <row r="46910">
          <cell r="S46910">
            <v>559244.51</v>
          </cell>
        </row>
        <row r="46911">
          <cell r="S46911">
            <v>225102.95</v>
          </cell>
        </row>
        <row r="46912">
          <cell r="S46912">
            <v>410257</v>
          </cell>
        </row>
        <row r="46913">
          <cell r="S46913">
            <v>500000</v>
          </cell>
        </row>
        <row r="46914">
          <cell r="S46914">
            <v>369362</v>
          </cell>
        </row>
        <row r="46915">
          <cell r="S46915">
            <v>419525</v>
          </cell>
        </row>
        <row r="46916">
          <cell r="S46916">
            <v>742222</v>
          </cell>
        </row>
        <row r="46917">
          <cell r="S46917">
            <v>600000</v>
          </cell>
        </row>
        <row r="46918">
          <cell r="S46918">
            <v>564623.25</v>
          </cell>
        </row>
        <row r="46919">
          <cell r="S46919">
            <v>598000</v>
          </cell>
        </row>
        <row r="46920">
          <cell r="S46920">
            <v>485706</v>
          </cell>
        </row>
        <row r="46921">
          <cell r="S46921">
            <v>78904.77</v>
          </cell>
        </row>
        <row r="46922">
          <cell r="S46922">
            <v>156793.44</v>
          </cell>
        </row>
        <row r="46923">
          <cell r="S46923">
            <v>1060545</v>
          </cell>
        </row>
        <row r="46924">
          <cell r="S46924">
            <v>294932</v>
          </cell>
          <cell r="BB46924" t="str">
            <v>Oransje</v>
          </cell>
        </row>
        <row r="46925">
          <cell r="S46925">
            <v>954268</v>
          </cell>
        </row>
        <row r="46926">
          <cell r="S46926">
            <v>87986.06</v>
          </cell>
        </row>
        <row r="46927">
          <cell r="S46927">
            <v>209321</v>
          </cell>
        </row>
        <row r="46928">
          <cell r="S46928">
            <v>247388</v>
          </cell>
        </row>
        <row r="46929">
          <cell r="S46929">
            <v>320000</v>
          </cell>
        </row>
        <row r="46930">
          <cell r="S46930">
            <v>541095.79</v>
          </cell>
        </row>
        <row r="46931">
          <cell r="S46931">
            <v>405900</v>
          </cell>
        </row>
        <row r="46932">
          <cell r="S46932">
            <v>282387.15000000002</v>
          </cell>
        </row>
        <row r="46933">
          <cell r="S46933">
            <v>564193</v>
          </cell>
        </row>
        <row r="46934">
          <cell r="S46934">
            <v>557901</v>
          </cell>
        </row>
        <row r="46935">
          <cell r="S46935">
            <v>742898</v>
          </cell>
        </row>
        <row r="46936">
          <cell r="S46936">
            <v>571128</v>
          </cell>
        </row>
        <row r="46937">
          <cell r="S46937">
            <v>285964</v>
          </cell>
        </row>
        <row r="46938">
          <cell r="S46938">
            <v>242084</v>
          </cell>
        </row>
        <row r="46939">
          <cell r="S46939">
            <v>266330.71999999997</v>
          </cell>
        </row>
        <row r="46940">
          <cell r="S46940">
            <v>249250</v>
          </cell>
        </row>
        <row r="46941">
          <cell r="S46941">
            <v>900000</v>
          </cell>
        </row>
        <row r="46942">
          <cell r="S46942">
            <v>1881640.81</v>
          </cell>
        </row>
        <row r="46943">
          <cell r="S46943">
            <v>508071</v>
          </cell>
        </row>
        <row r="46944">
          <cell r="S46944">
            <v>140365</v>
          </cell>
        </row>
        <row r="46945">
          <cell r="S46945">
            <v>1247848</v>
          </cell>
        </row>
        <row r="46946">
          <cell r="S46946">
            <v>300070</v>
          </cell>
        </row>
        <row r="46947">
          <cell r="S46947">
            <v>429037</v>
          </cell>
        </row>
        <row r="46948">
          <cell r="S46948">
            <v>246341.63</v>
          </cell>
        </row>
        <row r="46949">
          <cell r="S46949">
            <v>219926.04</v>
          </cell>
        </row>
        <row r="46950">
          <cell r="S46950">
            <v>525023</v>
          </cell>
        </row>
        <row r="46951">
          <cell r="S46951">
            <v>631412</v>
          </cell>
        </row>
        <row r="46952">
          <cell r="S46952">
            <v>271787</v>
          </cell>
        </row>
        <row r="46953">
          <cell r="S46953">
            <v>478270</v>
          </cell>
        </row>
        <row r="46954">
          <cell r="S46954">
            <v>365193.33</v>
          </cell>
          <cell r="BB46954" t="str">
            <v>Rød</v>
          </cell>
        </row>
        <row r="46955">
          <cell r="S46955">
            <v>1240298</v>
          </cell>
        </row>
        <row r="46956">
          <cell r="S46956">
            <v>426013</v>
          </cell>
        </row>
        <row r="46957">
          <cell r="S46957">
            <v>215300.94</v>
          </cell>
        </row>
        <row r="46958">
          <cell r="S46958">
            <v>474478</v>
          </cell>
        </row>
        <row r="46959">
          <cell r="S46959">
            <v>374553</v>
          </cell>
        </row>
        <row r="46960">
          <cell r="S46960">
            <v>193054</v>
          </cell>
        </row>
        <row r="46961">
          <cell r="S46961">
            <v>902256</v>
          </cell>
        </row>
        <row r="46962">
          <cell r="S46962">
            <v>924788</v>
          </cell>
        </row>
        <row r="46963">
          <cell r="S46963">
            <v>91935.01</v>
          </cell>
        </row>
        <row r="46964">
          <cell r="S46964">
            <v>476433</v>
          </cell>
        </row>
        <row r="46965">
          <cell r="S46965">
            <v>514945</v>
          </cell>
        </row>
        <row r="46966">
          <cell r="S46966">
            <v>1082766</v>
          </cell>
        </row>
        <row r="46967">
          <cell r="S46967">
            <v>493934</v>
          </cell>
        </row>
        <row r="46968">
          <cell r="S46968">
            <v>323000</v>
          </cell>
        </row>
        <row r="46969">
          <cell r="S46969">
            <v>218911</v>
          </cell>
        </row>
        <row r="46970">
          <cell r="S46970">
            <v>347555</v>
          </cell>
        </row>
        <row r="46971">
          <cell r="S46971">
            <v>17625</v>
          </cell>
        </row>
        <row r="46972">
          <cell r="S46972">
            <v>397853</v>
          </cell>
          <cell r="BB46972" t="str">
            <v>Gul</v>
          </cell>
        </row>
        <row r="46973">
          <cell r="S46973">
            <v>355332</v>
          </cell>
        </row>
        <row r="46974">
          <cell r="S46974">
            <v>388000</v>
          </cell>
        </row>
        <row r="46975">
          <cell r="S46975">
            <v>999999.81</v>
          </cell>
        </row>
        <row r="46976">
          <cell r="S46976">
            <v>181190.14</v>
          </cell>
          <cell r="BB46976" t="str">
            <v>Lys grønn</v>
          </cell>
        </row>
        <row r="46977">
          <cell r="S46977">
            <v>502125</v>
          </cell>
        </row>
        <row r="46978">
          <cell r="S46978">
            <v>200000</v>
          </cell>
        </row>
        <row r="46979">
          <cell r="S46979">
            <v>337146</v>
          </cell>
        </row>
        <row r="46980">
          <cell r="S46980">
            <v>475000</v>
          </cell>
        </row>
        <row r="46981">
          <cell r="S46981">
            <v>566805</v>
          </cell>
        </row>
        <row r="46982">
          <cell r="S46982">
            <v>385056</v>
          </cell>
        </row>
        <row r="46983">
          <cell r="S46983">
            <v>244500</v>
          </cell>
        </row>
        <row r="46984">
          <cell r="S46984">
            <v>862139</v>
          </cell>
        </row>
        <row r="46985">
          <cell r="S46985">
            <v>1000000</v>
          </cell>
        </row>
        <row r="46986">
          <cell r="S46986">
            <v>443956.23</v>
          </cell>
        </row>
        <row r="46987">
          <cell r="S46987">
            <v>944377</v>
          </cell>
        </row>
        <row r="46988">
          <cell r="S46988">
            <v>579698</v>
          </cell>
        </row>
        <row r="46989">
          <cell r="S46989">
            <v>739498</v>
          </cell>
        </row>
        <row r="46990">
          <cell r="S46990">
            <v>337947</v>
          </cell>
        </row>
        <row r="46991">
          <cell r="S46991">
            <v>275495</v>
          </cell>
        </row>
        <row r="46992">
          <cell r="S46992">
            <v>425487.71</v>
          </cell>
        </row>
        <row r="46993">
          <cell r="S46993">
            <v>600000</v>
          </cell>
        </row>
        <row r="46994">
          <cell r="S46994">
            <v>207071</v>
          </cell>
        </row>
        <row r="46995">
          <cell r="S46995">
            <v>256077</v>
          </cell>
        </row>
        <row r="46996">
          <cell r="S46996">
            <v>255732</v>
          </cell>
        </row>
        <row r="46997">
          <cell r="S46997">
            <v>621066</v>
          </cell>
        </row>
        <row r="46998">
          <cell r="S46998">
            <v>555000</v>
          </cell>
        </row>
        <row r="46999">
          <cell r="S46999">
            <v>61599.8</v>
          </cell>
        </row>
        <row r="47000">
          <cell r="S47000">
            <v>277790</v>
          </cell>
        </row>
        <row r="47001">
          <cell r="S47001">
            <v>1083151.03</v>
          </cell>
        </row>
        <row r="47002">
          <cell r="S47002">
            <v>132606</v>
          </cell>
        </row>
        <row r="47003">
          <cell r="S47003">
            <v>416769</v>
          </cell>
        </row>
        <row r="47004">
          <cell r="S47004">
            <v>876163.01</v>
          </cell>
        </row>
        <row r="47005">
          <cell r="S47005">
            <v>410534</v>
          </cell>
        </row>
        <row r="47006">
          <cell r="S47006">
            <v>528283</v>
          </cell>
        </row>
        <row r="47007">
          <cell r="S47007">
            <v>456759</v>
          </cell>
        </row>
        <row r="47008">
          <cell r="S47008">
            <v>296959</v>
          </cell>
        </row>
        <row r="47009">
          <cell r="S47009">
            <v>1210990.96</v>
          </cell>
        </row>
        <row r="47010">
          <cell r="S47010">
            <v>346120</v>
          </cell>
        </row>
        <row r="47011">
          <cell r="S47011">
            <v>541138</v>
          </cell>
        </row>
        <row r="47012">
          <cell r="S47012">
            <v>2736000</v>
          </cell>
        </row>
        <row r="47013">
          <cell r="S47013">
            <v>600000</v>
          </cell>
        </row>
        <row r="47014">
          <cell r="S47014">
            <v>450000</v>
          </cell>
          <cell r="BB47014" t="str">
            <v>Rød</v>
          </cell>
        </row>
        <row r="47015">
          <cell r="S47015">
            <v>300000</v>
          </cell>
          <cell r="BB47015" t="str">
            <v>Rød</v>
          </cell>
        </row>
        <row r="47016">
          <cell r="S47016">
            <v>305627</v>
          </cell>
        </row>
        <row r="47017">
          <cell r="S47017">
            <v>294130</v>
          </cell>
        </row>
        <row r="47018">
          <cell r="S47018">
            <v>360920</v>
          </cell>
          <cell r="BB47018" t="str">
            <v>Rød</v>
          </cell>
        </row>
        <row r="47019">
          <cell r="S47019">
            <v>588801</v>
          </cell>
        </row>
        <row r="47020">
          <cell r="S47020">
            <v>403705</v>
          </cell>
        </row>
        <row r="47021">
          <cell r="S47021">
            <v>799988.44</v>
          </cell>
        </row>
        <row r="47022">
          <cell r="S47022">
            <v>400000</v>
          </cell>
        </row>
        <row r="47023">
          <cell r="S47023">
            <v>338971.61</v>
          </cell>
        </row>
        <row r="47024">
          <cell r="S47024">
            <v>365978.12</v>
          </cell>
        </row>
        <row r="47025">
          <cell r="S47025">
            <v>578188.68000000005</v>
          </cell>
        </row>
        <row r="47026">
          <cell r="S47026">
            <v>699257.12</v>
          </cell>
        </row>
        <row r="47027">
          <cell r="S47027">
            <v>370625</v>
          </cell>
        </row>
        <row r="47028">
          <cell r="S47028">
            <v>1703967.97</v>
          </cell>
          <cell r="BB47028" t="str">
            <v>Grønn</v>
          </cell>
        </row>
        <row r="47029">
          <cell r="S47029">
            <v>250870</v>
          </cell>
        </row>
        <row r="47030">
          <cell r="S47030">
            <v>943797.22</v>
          </cell>
        </row>
        <row r="47031">
          <cell r="S47031">
            <v>776136.06</v>
          </cell>
        </row>
        <row r="47032">
          <cell r="S47032">
            <v>-0.85</v>
          </cell>
        </row>
        <row r="47033">
          <cell r="S47033">
            <v>1800000</v>
          </cell>
        </row>
        <row r="47034">
          <cell r="S47034">
            <v>97798</v>
          </cell>
        </row>
        <row r="47035">
          <cell r="S47035">
            <v>643502.05000000005</v>
          </cell>
        </row>
        <row r="47036">
          <cell r="S47036">
            <v>483201.66</v>
          </cell>
        </row>
        <row r="47037">
          <cell r="S47037">
            <v>469385</v>
          </cell>
        </row>
        <row r="47038">
          <cell r="S47038">
            <v>112500</v>
          </cell>
        </row>
        <row r="47039">
          <cell r="S47039">
            <v>315000</v>
          </cell>
        </row>
        <row r="47040">
          <cell r="S47040">
            <v>677722.63</v>
          </cell>
        </row>
        <row r="47041">
          <cell r="S47041">
            <v>399331.8</v>
          </cell>
        </row>
        <row r="47042">
          <cell r="S47042">
            <v>211797</v>
          </cell>
        </row>
        <row r="47043">
          <cell r="S47043">
            <v>252283</v>
          </cell>
        </row>
        <row r="47044">
          <cell r="S47044">
            <v>443026</v>
          </cell>
        </row>
        <row r="47045">
          <cell r="S47045">
            <v>558070.34</v>
          </cell>
        </row>
        <row r="47046">
          <cell r="S47046">
            <v>117996</v>
          </cell>
        </row>
        <row r="47047">
          <cell r="S47047">
            <v>88377.02</v>
          </cell>
        </row>
        <row r="47048">
          <cell r="S47048">
            <v>528447</v>
          </cell>
          <cell r="BB47048" t="str">
            <v>Oransje</v>
          </cell>
        </row>
        <row r="47049">
          <cell r="S47049">
            <v>547579</v>
          </cell>
        </row>
        <row r="47050">
          <cell r="S47050">
            <v>504949</v>
          </cell>
        </row>
        <row r="47051">
          <cell r="S47051">
            <v>374551</v>
          </cell>
        </row>
        <row r="47052">
          <cell r="S47052">
            <v>795832.74</v>
          </cell>
        </row>
        <row r="47053">
          <cell r="S47053">
            <v>306983.18</v>
          </cell>
        </row>
        <row r="47054">
          <cell r="S47054">
            <v>452090.59</v>
          </cell>
        </row>
        <row r="47055">
          <cell r="S47055">
            <v>794607</v>
          </cell>
        </row>
        <row r="47056">
          <cell r="S47056">
            <v>1200000</v>
          </cell>
        </row>
        <row r="47057">
          <cell r="S47057">
            <v>471875</v>
          </cell>
        </row>
        <row r="47058">
          <cell r="S47058">
            <v>241516</v>
          </cell>
        </row>
        <row r="47059">
          <cell r="S47059">
            <v>427518</v>
          </cell>
        </row>
        <row r="47060">
          <cell r="S47060">
            <v>424042.53</v>
          </cell>
        </row>
        <row r="47061">
          <cell r="S47061">
            <v>600000</v>
          </cell>
        </row>
        <row r="47062">
          <cell r="S47062">
            <v>1681425.26</v>
          </cell>
        </row>
        <row r="47063">
          <cell r="S47063">
            <v>291144</v>
          </cell>
        </row>
        <row r="47064">
          <cell r="S47064">
            <v>75646</v>
          </cell>
        </row>
        <row r="47065">
          <cell r="S47065">
            <v>549567</v>
          </cell>
        </row>
        <row r="47066">
          <cell r="S47066">
            <v>375278</v>
          </cell>
        </row>
        <row r="47067">
          <cell r="S47067">
            <v>2349621.33</v>
          </cell>
        </row>
        <row r="47068">
          <cell r="S47068">
            <v>127407</v>
          </cell>
        </row>
        <row r="47069">
          <cell r="S47069">
            <v>497196</v>
          </cell>
        </row>
        <row r="47070">
          <cell r="S47070">
            <v>499908.98</v>
          </cell>
        </row>
        <row r="47071">
          <cell r="S47071">
            <v>1000000</v>
          </cell>
        </row>
        <row r="47072">
          <cell r="S47072">
            <v>448712.57</v>
          </cell>
        </row>
        <row r="47073">
          <cell r="S47073">
            <v>174937.17</v>
          </cell>
        </row>
        <row r="47074">
          <cell r="S47074">
            <v>416898</v>
          </cell>
        </row>
        <row r="47075">
          <cell r="S47075">
            <v>552367.93999999994</v>
          </cell>
        </row>
        <row r="47076">
          <cell r="S47076">
            <v>822000</v>
          </cell>
        </row>
        <row r="47077">
          <cell r="S47077">
            <v>45000</v>
          </cell>
          <cell r="BB47077" t="str">
            <v>Rød</v>
          </cell>
        </row>
        <row r="47078">
          <cell r="S47078">
            <v>400000</v>
          </cell>
        </row>
        <row r="47079">
          <cell r="S47079">
            <v>1371835</v>
          </cell>
        </row>
        <row r="47080">
          <cell r="S47080">
            <v>1550000</v>
          </cell>
        </row>
        <row r="47081">
          <cell r="S47081">
            <v>291107</v>
          </cell>
        </row>
        <row r="47082">
          <cell r="S47082">
            <v>502932</v>
          </cell>
        </row>
        <row r="47083">
          <cell r="S47083">
            <v>258901</v>
          </cell>
        </row>
        <row r="47084">
          <cell r="S47084">
            <v>50</v>
          </cell>
        </row>
        <row r="47085">
          <cell r="S47085">
            <v>400328</v>
          </cell>
        </row>
        <row r="47086">
          <cell r="S47086">
            <v>1362437</v>
          </cell>
        </row>
        <row r="47087">
          <cell r="S47087">
            <v>365997.59</v>
          </cell>
        </row>
        <row r="47088">
          <cell r="S47088">
            <v>440586.05</v>
          </cell>
        </row>
        <row r="47089">
          <cell r="S47089">
            <v>360000</v>
          </cell>
        </row>
        <row r="47090">
          <cell r="S47090">
            <v>260101</v>
          </cell>
        </row>
        <row r="47091">
          <cell r="S47091">
            <v>245064</v>
          </cell>
        </row>
        <row r="47092">
          <cell r="S47092">
            <v>414156</v>
          </cell>
        </row>
        <row r="47093">
          <cell r="S47093">
            <v>254266.08</v>
          </cell>
          <cell r="BB47093" t="str">
            <v>Rød</v>
          </cell>
        </row>
        <row r="47094">
          <cell r="S47094">
            <v>1004840.41</v>
          </cell>
          <cell r="BB47094" t="str">
            <v>Gul</v>
          </cell>
        </row>
        <row r="47095">
          <cell r="S47095">
            <v>830000.68</v>
          </cell>
        </row>
        <row r="47096">
          <cell r="S47096">
            <v>6250.86</v>
          </cell>
        </row>
        <row r="47097">
          <cell r="S47097">
            <v>403125.01</v>
          </cell>
        </row>
        <row r="47098">
          <cell r="S47098">
            <v>259042.55</v>
          </cell>
        </row>
        <row r="47099">
          <cell r="S47099">
            <v>322478.5</v>
          </cell>
        </row>
        <row r="47100">
          <cell r="S47100">
            <v>762201</v>
          </cell>
        </row>
        <row r="47101">
          <cell r="S47101">
            <v>417576</v>
          </cell>
        </row>
        <row r="47102">
          <cell r="S47102">
            <v>494604.46</v>
          </cell>
        </row>
        <row r="47103">
          <cell r="S47103">
            <v>171600</v>
          </cell>
        </row>
        <row r="47104">
          <cell r="S47104">
            <v>796896.38</v>
          </cell>
        </row>
        <row r="47105">
          <cell r="S47105">
            <v>624580</v>
          </cell>
        </row>
        <row r="47106">
          <cell r="S47106">
            <v>524762</v>
          </cell>
        </row>
        <row r="47107">
          <cell r="S47107">
            <v>282564.73</v>
          </cell>
        </row>
        <row r="47108">
          <cell r="S47108">
            <v>322889</v>
          </cell>
        </row>
        <row r="47109">
          <cell r="S47109">
            <v>329938</v>
          </cell>
        </row>
        <row r="47110">
          <cell r="S47110">
            <v>315939</v>
          </cell>
        </row>
        <row r="47111">
          <cell r="S47111">
            <v>378911.82</v>
          </cell>
        </row>
        <row r="47112">
          <cell r="S47112">
            <v>138404</v>
          </cell>
        </row>
        <row r="47113">
          <cell r="S47113">
            <v>580000</v>
          </cell>
        </row>
        <row r="47114">
          <cell r="S47114">
            <v>539929.09</v>
          </cell>
        </row>
        <row r="47115">
          <cell r="S47115">
            <v>448974.37</v>
          </cell>
        </row>
        <row r="47116">
          <cell r="S47116">
            <v>262603</v>
          </cell>
          <cell r="BB47116" t="str">
            <v>Gul</v>
          </cell>
        </row>
        <row r="47117">
          <cell r="S47117">
            <v>981818</v>
          </cell>
        </row>
        <row r="47118">
          <cell r="S47118">
            <v>636757</v>
          </cell>
        </row>
        <row r="47119">
          <cell r="S47119">
            <v>471139</v>
          </cell>
        </row>
        <row r="47120">
          <cell r="S47120">
            <v>930530</v>
          </cell>
        </row>
        <row r="47121">
          <cell r="S47121">
            <v>47000</v>
          </cell>
        </row>
        <row r="47122">
          <cell r="S47122">
            <v>1443731</v>
          </cell>
        </row>
        <row r="47123">
          <cell r="S47123">
            <v>324679</v>
          </cell>
        </row>
        <row r="47124">
          <cell r="S47124">
            <v>381749</v>
          </cell>
        </row>
        <row r="47125">
          <cell r="S47125">
            <v>224417</v>
          </cell>
        </row>
        <row r="47126">
          <cell r="S47126">
            <v>468664.05</v>
          </cell>
        </row>
        <row r="47127">
          <cell r="S47127">
            <v>1100000</v>
          </cell>
        </row>
        <row r="47128">
          <cell r="S47128">
            <v>2483286</v>
          </cell>
        </row>
        <row r="47129">
          <cell r="S47129">
            <v>185201</v>
          </cell>
        </row>
        <row r="47130">
          <cell r="S47130">
            <v>338930</v>
          </cell>
        </row>
        <row r="47131">
          <cell r="S47131">
            <v>111172</v>
          </cell>
        </row>
        <row r="47132">
          <cell r="S47132">
            <v>344123</v>
          </cell>
        </row>
        <row r="47133">
          <cell r="S47133">
            <v>1781547</v>
          </cell>
        </row>
        <row r="47134">
          <cell r="S47134">
            <v>1500000</v>
          </cell>
        </row>
        <row r="47135">
          <cell r="S47135">
            <v>299907.33</v>
          </cell>
        </row>
        <row r="47136">
          <cell r="S47136">
            <v>500000</v>
          </cell>
        </row>
        <row r="47137">
          <cell r="S47137">
            <v>2172397</v>
          </cell>
          <cell r="BB47137" t="str">
            <v>Rød</v>
          </cell>
        </row>
        <row r="47138">
          <cell r="S47138">
            <v>226111</v>
          </cell>
        </row>
        <row r="47139">
          <cell r="S47139">
            <v>210826.41</v>
          </cell>
        </row>
        <row r="47140">
          <cell r="S47140">
            <v>323600</v>
          </cell>
          <cell r="BB47140" t="str">
            <v>Oransje</v>
          </cell>
        </row>
        <row r="47141">
          <cell r="S47141">
            <v>178247</v>
          </cell>
        </row>
        <row r="47142">
          <cell r="S47142">
            <v>413541</v>
          </cell>
        </row>
        <row r="47143">
          <cell r="S47143">
            <v>507227</v>
          </cell>
        </row>
        <row r="47144">
          <cell r="S47144">
            <v>375496.02</v>
          </cell>
          <cell r="BB47144" t="str">
            <v>Rød</v>
          </cell>
        </row>
        <row r="47145">
          <cell r="S47145">
            <v>300000</v>
          </cell>
        </row>
        <row r="47146">
          <cell r="S47146">
            <v>67000</v>
          </cell>
        </row>
        <row r="47147">
          <cell r="S47147">
            <v>354434</v>
          </cell>
        </row>
        <row r="47148">
          <cell r="S47148">
            <v>744700</v>
          </cell>
        </row>
        <row r="47149">
          <cell r="S47149">
            <v>40124</v>
          </cell>
        </row>
        <row r="47150">
          <cell r="S47150">
            <v>449685</v>
          </cell>
        </row>
        <row r="47151">
          <cell r="S47151">
            <v>1300000</v>
          </cell>
        </row>
        <row r="47152">
          <cell r="S47152">
            <v>1027844.25</v>
          </cell>
        </row>
        <row r="47153">
          <cell r="S47153">
            <v>446425</v>
          </cell>
        </row>
        <row r="47154">
          <cell r="S47154">
            <v>603584</v>
          </cell>
        </row>
        <row r="47155">
          <cell r="S47155">
            <v>270369.3</v>
          </cell>
        </row>
        <row r="47156">
          <cell r="S47156">
            <v>344161</v>
          </cell>
        </row>
        <row r="47157">
          <cell r="S47157">
            <v>782385</v>
          </cell>
        </row>
        <row r="47158">
          <cell r="S47158">
            <v>699645.18</v>
          </cell>
        </row>
        <row r="47159">
          <cell r="S47159">
            <v>175000</v>
          </cell>
        </row>
        <row r="47160">
          <cell r="S47160">
            <v>746999.79</v>
          </cell>
        </row>
        <row r="47161">
          <cell r="S47161">
            <v>360000</v>
          </cell>
        </row>
        <row r="47162">
          <cell r="S47162">
            <v>355350</v>
          </cell>
          <cell r="BB47162" t="str">
            <v>Oransje</v>
          </cell>
        </row>
        <row r="47163">
          <cell r="S47163">
            <v>163039</v>
          </cell>
        </row>
        <row r="47164">
          <cell r="S47164">
            <v>191920</v>
          </cell>
        </row>
        <row r="47165">
          <cell r="S47165">
            <v>200541.05</v>
          </cell>
        </row>
        <row r="47166">
          <cell r="S47166">
            <v>177140</v>
          </cell>
        </row>
        <row r="47167">
          <cell r="S47167">
            <v>340169</v>
          </cell>
        </row>
        <row r="47168">
          <cell r="S47168">
            <v>563102</v>
          </cell>
          <cell r="BB47168" t="str">
            <v>Grønn</v>
          </cell>
        </row>
        <row r="47169">
          <cell r="S47169">
            <v>152942.91</v>
          </cell>
        </row>
        <row r="47170">
          <cell r="S47170">
            <v>500000</v>
          </cell>
        </row>
        <row r="47171">
          <cell r="S47171">
            <v>359365</v>
          </cell>
        </row>
        <row r="47172">
          <cell r="S47172">
            <v>684359.04</v>
          </cell>
        </row>
        <row r="47173">
          <cell r="S47173">
            <v>132504.76</v>
          </cell>
        </row>
        <row r="47174">
          <cell r="S47174">
            <v>500000</v>
          </cell>
          <cell r="BB47174" t="str">
            <v>Rød</v>
          </cell>
        </row>
        <row r="47175">
          <cell r="S47175">
            <v>562366</v>
          </cell>
        </row>
        <row r="47176">
          <cell r="S47176">
            <v>271175.39</v>
          </cell>
        </row>
        <row r="47177">
          <cell r="S47177">
            <v>292977</v>
          </cell>
        </row>
        <row r="47178">
          <cell r="S47178">
            <v>309454</v>
          </cell>
        </row>
        <row r="47179">
          <cell r="S47179">
            <v>281644</v>
          </cell>
        </row>
        <row r="47180">
          <cell r="S47180">
            <v>658346</v>
          </cell>
        </row>
        <row r="47181">
          <cell r="S47181">
            <v>843083</v>
          </cell>
        </row>
        <row r="47182">
          <cell r="S47182">
            <v>491236</v>
          </cell>
        </row>
        <row r="47183">
          <cell r="S47183">
            <v>327699</v>
          </cell>
          <cell r="BB47183" t="str">
            <v>Rød</v>
          </cell>
        </row>
        <row r="47184">
          <cell r="S47184">
            <v>382900</v>
          </cell>
        </row>
        <row r="47185">
          <cell r="S47185">
            <v>400000</v>
          </cell>
        </row>
        <row r="47186">
          <cell r="S47186">
            <v>490565</v>
          </cell>
        </row>
        <row r="47187">
          <cell r="S47187">
            <v>313990</v>
          </cell>
        </row>
        <row r="47188">
          <cell r="S47188">
            <v>223432</v>
          </cell>
        </row>
        <row r="47189">
          <cell r="S47189">
            <v>572909</v>
          </cell>
        </row>
        <row r="47190">
          <cell r="S47190">
            <v>505000</v>
          </cell>
        </row>
        <row r="47191">
          <cell r="S47191">
            <v>356195.35</v>
          </cell>
        </row>
        <row r="47192">
          <cell r="S47192">
            <v>400313</v>
          </cell>
        </row>
        <row r="47193">
          <cell r="S47193">
            <v>240000</v>
          </cell>
        </row>
        <row r="47194">
          <cell r="S47194">
            <v>323222</v>
          </cell>
        </row>
        <row r="47195">
          <cell r="S47195">
            <v>353472</v>
          </cell>
        </row>
        <row r="47196">
          <cell r="S47196">
            <v>1224889</v>
          </cell>
        </row>
        <row r="47197">
          <cell r="S47197">
            <v>613644</v>
          </cell>
        </row>
        <row r="47198">
          <cell r="S47198">
            <v>301612</v>
          </cell>
        </row>
        <row r="47199">
          <cell r="S47199">
            <v>578113.76</v>
          </cell>
        </row>
        <row r="47200">
          <cell r="S47200">
            <v>479241.35</v>
          </cell>
        </row>
        <row r="47201">
          <cell r="S47201">
            <v>502467.96</v>
          </cell>
        </row>
        <row r="47202">
          <cell r="S47202">
            <v>244995.87</v>
          </cell>
        </row>
        <row r="47203">
          <cell r="S47203">
            <v>734371</v>
          </cell>
          <cell r="BB47203" t="str">
            <v>Grønn</v>
          </cell>
        </row>
        <row r="47204">
          <cell r="S47204">
            <v>848566</v>
          </cell>
        </row>
        <row r="47205">
          <cell r="S47205">
            <v>192143</v>
          </cell>
        </row>
        <row r="47206">
          <cell r="S47206">
            <v>1410</v>
          </cell>
          <cell r="BB47206" t="str">
            <v>Rød</v>
          </cell>
        </row>
        <row r="47207">
          <cell r="S47207">
            <v>569002</v>
          </cell>
        </row>
        <row r="47208">
          <cell r="S47208">
            <v>354976</v>
          </cell>
        </row>
        <row r="47209">
          <cell r="S47209">
            <v>736951</v>
          </cell>
        </row>
        <row r="47210">
          <cell r="S47210">
            <v>392823</v>
          </cell>
        </row>
        <row r="47211">
          <cell r="S47211">
            <v>382929</v>
          </cell>
        </row>
        <row r="47212">
          <cell r="S47212">
            <v>426215</v>
          </cell>
        </row>
        <row r="47213">
          <cell r="S47213">
            <v>937500</v>
          </cell>
        </row>
        <row r="47214">
          <cell r="S47214">
            <v>3932039</v>
          </cell>
        </row>
        <row r="47215">
          <cell r="S47215">
            <v>330548</v>
          </cell>
        </row>
        <row r="47216">
          <cell r="S47216">
            <v>467299</v>
          </cell>
        </row>
        <row r="47217">
          <cell r="S47217">
            <v>325517</v>
          </cell>
        </row>
        <row r="47218">
          <cell r="S47218">
            <v>390251</v>
          </cell>
        </row>
        <row r="47219">
          <cell r="S47219">
            <v>122361</v>
          </cell>
        </row>
        <row r="47220">
          <cell r="S47220">
            <v>101491.08</v>
          </cell>
        </row>
        <row r="47221">
          <cell r="S47221">
            <v>403654.5</v>
          </cell>
        </row>
        <row r="47222">
          <cell r="S47222">
            <v>501817</v>
          </cell>
        </row>
        <row r="47223">
          <cell r="S47223">
            <v>317784</v>
          </cell>
        </row>
        <row r="47224">
          <cell r="S47224">
            <v>577160</v>
          </cell>
        </row>
        <row r="47225">
          <cell r="S47225">
            <v>720000</v>
          </cell>
        </row>
        <row r="47226">
          <cell r="S47226">
            <v>449239</v>
          </cell>
        </row>
        <row r="47227">
          <cell r="S47227">
            <v>354488</v>
          </cell>
        </row>
        <row r="47228">
          <cell r="S47228">
            <v>346524</v>
          </cell>
        </row>
        <row r="47229">
          <cell r="S47229">
            <v>379240</v>
          </cell>
        </row>
        <row r="47230">
          <cell r="S47230">
            <v>348838.34</v>
          </cell>
          <cell r="BB47230" t="str">
            <v>Gul</v>
          </cell>
        </row>
        <row r="47231">
          <cell r="S47231">
            <v>407000.68</v>
          </cell>
        </row>
        <row r="47232">
          <cell r="S47232">
            <v>1292046</v>
          </cell>
          <cell r="BB47232" t="str">
            <v>Oransje</v>
          </cell>
        </row>
        <row r="47233">
          <cell r="S47233">
            <v>603248</v>
          </cell>
        </row>
        <row r="47234">
          <cell r="S47234">
            <v>440224</v>
          </cell>
        </row>
        <row r="47235">
          <cell r="S47235">
            <v>667913</v>
          </cell>
        </row>
        <row r="47236">
          <cell r="S47236">
            <v>109104</v>
          </cell>
        </row>
        <row r="47237">
          <cell r="S47237">
            <v>321157.82</v>
          </cell>
        </row>
        <row r="47238">
          <cell r="S47238">
            <v>240000</v>
          </cell>
        </row>
        <row r="47239">
          <cell r="S47239">
            <v>300000</v>
          </cell>
          <cell r="BB47239" t="str">
            <v>Gul</v>
          </cell>
        </row>
        <row r="47240">
          <cell r="S47240">
            <v>400000</v>
          </cell>
        </row>
        <row r="47241">
          <cell r="S47241">
            <v>165786</v>
          </cell>
        </row>
        <row r="47242">
          <cell r="S47242">
            <v>222483</v>
          </cell>
        </row>
        <row r="47243">
          <cell r="S47243">
            <v>329797.34000000003</v>
          </cell>
        </row>
        <row r="47244">
          <cell r="S47244">
            <v>195415</v>
          </cell>
        </row>
        <row r="47245">
          <cell r="S47245">
            <v>380077</v>
          </cell>
        </row>
        <row r="47246">
          <cell r="S47246">
            <v>773774</v>
          </cell>
        </row>
        <row r="47247">
          <cell r="S47247">
            <v>1376000</v>
          </cell>
        </row>
        <row r="47248">
          <cell r="S47248">
            <v>285891</v>
          </cell>
        </row>
        <row r="47249">
          <cell r="S47249">
            <v>250657</v>
          </cell>
        </row>
        <row r="47250">
          <cell r="S47250">
            <v>430000</v>
          </cell>
        </row>
        <row r="47251">
          <cell r="S47251">
            <v>177938</v>
          </cell>
        </row>
        <row r="47252">
          <cell r="S47252">
            <v>381276.91</v>
          </cell>
        </row>
        <row r="47253">
          <cell r="S47253">
            <v>346798.04</v>
          </cell>
        </row>
        <row r="47254">
          <cell r="S47254">
            <v>175091</v>
          </cell>
        </row>
        <row r="47255">
          <cell r="S47255">
            <v>265861</v>
          </cell>
          <cell r="BB47255" t="str">
            <v>Oransje</v>
          </cell>
        </row>
        <row r="47256">
          <cell r="S47256">
            <v>293578</v>
          </cell>
        </row>
        <row r="47257">
          <cell r="S47257">
            <v>168835</v>
          </cell>
          <cell r="BB47257" t="str">
            <v>Oransje</v>
          </cell>
        </row>
        <row r="47258">
          <cell r="S47258">
            <v>426162</v>
          </cell>
        </row>
        <row r="47259">
          <cell r="S47259">
            <v>475917</v>
          </cell>
        </row>
        <row r="47260">
          <cell r="S47260">
            <v>1192848</v>
          </cell>
        </row>
        <row r="47261">
          <cell r="S47261">
            <v>374188</v>
          </cell>
        </row>
        <row r="47262">
          <cell r="S47262">
            <v>710000</v>
          </cell>
        </row>
        <row r="47263">
          <cell r="S47263">
            <v>2222000</v>
          </cell>
        </row>
        <row r="47264">
          <cell r="S47264">
            <v>208097</v>
          </cell>
        </row>
        <row r="47265">
          <cell r="S47265">
            <v>746115</v>
          </cell>
        </row>
        <row r="47266">
          <cell r="S47266">
            <v>816252.84</v>
          </cell>
        </row>
        <row r="47267">
          <cell r="S47267">
            <v>351732</v>
          </cell>
        </row>
        <row r="47268">
          <cell r="S47268">
            <v>221244.33</v>
          </cell>
        </row>
        <row r="47269">
          <cell r="S47269">
            <v>337177.12</v>
          </cell>
        </row>
        <row r="47270">
          <cell r="S47270">
            <v>782429</v>
          </cell>
        </row>
        <row r="47271">
          <cell r="S47271">
            <v>628126</v>
          </cell>
        </row>
        <row r="47272">
          <cell r="S47272">
            <v>906806.52</v>
          </cell>
        </row>
        <row r="47273">
          <cell r="S47273">
            <v>1112266</v>
          </cell>
        </row>
        <row r="47274">
          <cell r="S47274">
            <v>240254</v>
          </cell>
        </row>
        <row r="47275">
          <cell r="S47275">
            <v>383633.09</v>
          </cell>
        </row>
        <row r="47276">
          <cell r="S47276">
            <v>753259</v>
          </cell>
        </row>
        <row r="47277">
          <cell r="S47277">
            <v>744537.37</v>
          </cell>
        </row>
        <row r="47278">
          <cell r="S47278">
            <v>1000000</v>
          </cell>
        </row>
        <row r="47279">
          <cell r="S47279">
            <v>301295</v>
          </cell>
        </row>
        <row r="47280">
          <cell r="S47280">
            <v>334957</v>
          </cell>
        </row>
        <row r="47281">
          <cell r="S47281">
            <v>506941.55</v>
          </cell>
        </row>
        <row r="47282">
          <cell r="S47282">
            <v>253060</v>
          </cell>
        </row>
        <row r="47283">
          <cell r="S47283">
            <v>1186032</v>
          </cell>
        </row>
        <row r="47284">
          <cell r="S47284">
            <v>345500</v>
          </cell>
        </row>
        <row r="47285">
          <cell r="S47285">
            <v>250317</v>
          </cell>
        </row>
        <row r="47286">
          <cell r="S47286">
            <v>3225589</v>
          </cell>
        </row>
        <row r="47287">
          <cell r="S47287">
            <v>465791</v>
          </cell>
        </row>
        <row r="47288">
          <cell r="S47288">
            <v>501567.94</v>
          </cell>
        </row>
        <row r="47289">
          <cell r="S47289">
            <v>314091</v>
          </cell>
        </row>
        <row r="47290">
          <cell r="S47290">
            <v>710009</v>
          </cell>
        </row>
        <row r="47291">
          <cell r="S47291">
            <v>397207</v>
          </cell>
        </row>
        <row r="47292">
          <cell r="S47292">
            <v>817605</v>
          </cell>
        </row>
        <row r="47293">
          <cell r="S47293">
            <v>370000</v>
          </cell>
        </row>
        <row r="47294">
          <cell r="S47294">
            <v>311700</v>
          </cell>
        </row>
        <row r="47295">
          <cell r="S47295">
            <v>68531</v>
          </cell>
        </row>
        <row r="47296">
          <cell r="S47296">
            <v>119659</v>
          </cell>
        </row>
        <row r="47297">
          <cell r="S47297">
            <v>1047853</v>
          </cell>
        </row>
        <row r="47298">
          <cell r="S47298">
            <v>495771</v>
          </cell>
        </row>
        <row r="47299">
          <cell r="S47299">
            <v>608353.11</v>
          </cell>
        </row>
        <row r="47300">
          <cell r="S47300">
            <v>645964.84</v>
          </cell>
        </row>
        <row r="47301">
          <cell r="S47301">
            <v>846142</v>
          </cell>
        </row>
        <row r="47302">
          <cell r="S47302">
            <v>164395.96</v>
          </cell>
        </row>
        <row r="47303">
          <cell r="S47303">
            <v>221085</v>
          </cell>
        </row>
        <row r="47304">
          <cell r="S47304">
            <v>451734.57</v>
          </cell>
        </row>
        <row r="47305">
          <cell r="S47305">
            <v>763801.77</v>
          </cell>
          <cell r="BB47305" t="str">
            <v>Oransje</v>
          </cell>
        </row>
        <row r="47306">
          <cell r="S47306">
            <v>292354</v>
          </cell>
        </row>
        <row r="47307">
          <cell r="S47307">
            <v>552675</v>
          </cell>
        </row>
        <row r="47308">
          <cell r="S47308">
            <v>161250</v>
          </cell>
        </row>
        <row r="47309">
          <cell r="S47309">
            <v>272287</v>
          </cell>
        </row>
        <row r="47310">
          <cell r="S47310">
            <v>248348</v>
          </cell>
        </row>
        <row r="47311">
          <cell r="S47311">
            <v>491718</v>
          </cell>
        </row>
        <row r="47312">
          <cell r="S47312">
            <v>1068621.21</v>
          </cell>
        </row>
        <row r="47313">
          <cell r="S47313">
            <v>351975</v>
          </cell>
          <cell r="BB47313" t="str">
            <v>Rød</v>
          </cell>
        </row>
        <row r="47314">
          <cell r="S47314">
            <v>514895</v>
          </cell>
        </row>
        <row r="47315">
          <cell r="S47315">
            <v>143696</v>
          </cell>
        </row>
        <row r="47316">
          <cell r="S47316">
            <v>733895</v>
          </cell>
        </row>
        <row r="47317">
          <cell r="S47317">
            <v>530500</v>
          </cell>
        </row>
        <row r="47318">
          <cell r="S47318">
            <v>232844</v>
          </cell>
        </row>
        <row r="47319">
          <cell r="S47319">
            <v>737886.18</v>
          </cell>
        </row>
        <row r="47320">
          <cell r="S47320">
            <v>473750</v>
          </cell>
        </row>
        <row r="47321">
          <cell r="S47321">
            <v>550000</v>
          </cell>
        </row>
        <row r="47322">
          <cell r="S47322">
            <v>427921.22</v>
          </cell>
        </row>
        <row r="47323">
          <cell r="S47323">
            <v>198772.04</v>
          </cell>
        </row>
        <row r="47324">
          <cell r="S47324">
            <v>321441</v>
          </cell>
        </row>
        <row r="47325">
          <cell r="S47325">
            <v>1665965</v>
          </cell>
        </row>
        <row r="47326">
          <cell r="S47326">
            <v>193309</v>
          </cell>
        </row>
        <row r="47327">
          <cell r="S47327">
            <v>575943</v>
          </cell>
        </row>
        <row r="47328">
          <cell r="S47328">
            <v>616934</v>
          </cell>
        </row>
        <row r="47329">
          <cell r="S47329">
            <v>299960.64</v>
          </cell>
        </row>
        <row r="47330">
          <cell r="S47330">
            <v>461745</v>
          </cell>
        </row>
        <row r="47331">
          <cell r="S47331">
            <v>459806</v>
          </cell>
        </row>
        <row r="47332">
          <cell r="S47332">
            <v>794437</v>
          </cell>
        </row>
        <row r="47333">
          <cell r="S47333">
            <v>600000</v>
          </cell>
        </row>
        <row r="47334">
          <cell r="S47334">
            <v>254580</v>
          </cell>
        </row>
        <row r="47335">
          <cell r="S47335">
            <v>630000</v>
          </cell>
        </row>
        <row r="47336">
          <cell r="S47336">
            <v>50000</v>
          </cell>
        </row>
        <row r="47337">
          <cell r="S47337">
            <v>133810</v>
          </cell>
        </row>
        <row r="47338">
          <cell r="S47338">
            <v>750288</v>
          </cell>
        </row>
        <row r="47339">
          <cell r="S47339">
            <v>300000</v>
          </cell>
        </row>
        <row r="47340">
          <cell r="S47340">
            <v>137252.89000000001</v>
          </cell>
        </row>
        <row r="47341">
          <cell r="S47341">
            <v>269239</v>
          </cell>
        </row>
        <row r="47342">
          <cell r="S47342">
            <v>148624.97</v>
          </cell>
        </row>
        <row r="47343">
          <cell r="S47343">
            <v>450000</v>
          </cell>
          <cell r="BB47343" t="str">
            <v>Rød</v>
          </cell>
        </row>
        <row r="47344">
          <cell r="S47344">
            <v>208300</v>
          </cell>
        </row>
        <row r="47345">
          <cell r="S47345">
            <v>750701</v>
          </cell>
        </row>
        <row r="47346">
          <cell r="S47346">
            <v>750000</v>
          </cell>
        </row>
        <row r="47347">
          <cell r="S47347">
            <v>330467</v>
          </cell>
        </row>
        <row r="47348">
          <cell r="S47348">
            <v>955765</v>
          </cell>
        </row>
        <row r="47349">
          <cell r="S47349">
            <v>420009</v>
          </cell>
        </row>
        <row r="47350">
          <cell r="S47350">
            <v>509127</v>
          </cell>
          <cell r="BB47350" t="str">
            <v>Rød</v>
          </cell>
        </row>
        <row r="47351">
          <cell r="S47351">
            <v>361401.47</v>
          </cell>
        </row>
        <row r="47352">
          <cell r="S47352">
            <v>248345</v>
          </cell>
        </row>
        <row r="47353">
          <cell r="S47353">
            <v>674999.9</v>
          </cell>
        </row>
        <row r="47354">
          <cell r="S47354">
            <v>1999376</v>
          </cell>
        </row>
        <row r="47355">
          <cell r="S47355">
            <v>282294</v>
          </cell>
        </row>
        <row r="47356">
          <cell r="S47356">
            <v>353271</v>
          </cell>
        </row>
        <row r="47357">
          <cell r="S47357">
            <v>315192</v>
          </cell>
          <cell r="BB47357" t="str">
            <v>Rød</v>
          </cell>
        </row>
        <row r="47358">
          <cell r="S47358">
            <v>166105.57</v>
          </cell>
        </row>
        <row r="47359">
          <cell r="S47359">
            <v>393363.53</v>
          </cell>
        </row>
        <row r="47360">
          <cell r="S47360">
            <v>378000</v>
          </cell>
        </row>
        <row r="47361">
          <cell r="S47361">
            <v>150000</v>
          </cell>
        </row>
        <row r="47362">
          <cell r="S47362">
            <v>480189</v>
          </cell>
          <cell r="BB47362" t="str">
            <v>Rød</v>
          </cell>
        </row>
        <row r="47363">
          <cell r="S47363">
            <v>196988</v>
          </cell>
        </row>
        <row r="47364">
          <cell r="S47364">
            <v>700000</v>
          </cell>
          <cell r="BB47364" t="str">
            <v>Lys grønn</v>
          </cell>
        </row>
        <row r="47365">
          <cell r="S47365">
            <v>938244</v>
          </cell>
        </row>
        <row r="47366">
          <cell r="S47366">
            <v>162790</v>
          </cell>
        </row>
        <row r="47367">
          <cell r="S47367">
            <v>531944</v>
          </cell>
        </row>
        <row r="47368">
          <cell r="S47368">
            <v>135430</v>
          </cell>
        </row>
        <row r="47369">
          <cell r="S47369">
            <v>98501</v>
          </cell>
        </row>
        <row r="47370">
          <cell r="S47370">
            <v>495097</v>
          </cell>
        </row>
        <row r="47371">
          <cell r="S47371">
            <v>314275</v>
          </cell>
        </row>
        <row r="47372">
          <cell r="S47372">
            <v>544286</v>
          </cell>
        </row>
        <row r="47373">
          <cell r="S47373">
            <v>374091.68</v>
          </cell>
        </row>
        <row r="47374">
          <cell r="S47374">
            <v>526000</v>
          </cell>
        </row>
        <row r="47375">
          <cell r="S47375">
            <v>580000</v>
          </cell>
        </row>
        <row r="47376">
          <cell r="S47376">
            <v>600000</v>
          </cell>
        </row>
        <row r="47377">
          <cell r="S47377">
            <v>216626</v>
          </cell>
          <cell r="BB47377" t="str">
            <v>Oransje</v>
          </cell>
        </row>
        <row r="47378">
          <cell r="S47378">
            <v>465051</v>
          </cell>
        </row>
        <row r="47379">
          <cell r="S47379">
            <v>928454.66</v>
          </cell>
        </row>
        <row r="47380">
          <cell r="S47380">
            <v>927917</v>
          </cell>
        </row>
        <row r="47381">
          <cell r="S47381">
            <v>343818</v>
          </cell>
        </row>
        <row r="47382">
          <cell r="S47382">
            <v>74905.3</v>
          </cell>
        </row>
        <row r="47383">
          <cell r="S47383">
            <v>87901.94</v>
          </cell>
        </row>
        <row r="47384">
          <cell r="S47384">
            <v>173221.02</v>
          </cell>
        </row>
        <row r="47385">
          <cell r="S47385">
            <v>367646</v>
          </cell>
        </row>
        <row r="47386">
          <cell r="S47386">
            <v>299925</v>
          </cell>
        </row>
        <row r="47387">
          <cell r="S47387">
            <v>75333</v>
          </cell>
        </row>
        <row r="47388">
          <cell r="S47388">
            <v>238906</v>
          </cell>
        </row>
        <row r="47389">
          <cell r="S47389">
            <v>136927</v>
          </cell>
        </row>
        <row r="47390">
          <cell r="S47390">
            <v>228838</v>
          </cell>
        </row>
        <row r="47391">
          <cell r="S47391">
            <v>313385</v>
          </cell>
          <cell r="BB47391" t="str">
            <v>Lys grønn</v>
          </cell>
        </row>
        <row r="47392">
          <cell r="S47392">
            <v>620000</v>
          </cell>
        </row>
        <row r="47393">
          <cell r="S47393">
            <v>326770.90000000002</v>
          </cell>
        </row>
        <row r="47394">
          <cell r="S47394">
            <v>502378</v>
          </cell>
        </row>
        <row r="47395">
          <cell r="S47395">
            <v>582469.73</v>
          </cell>
        </row>
        <row r="47396">
          <cell r="S47396">
            <v>202947</v>
          </cell>
        </row>
        <row r="47397">
          <cell r="S47397">
            <v>463419</v>
          </cell>
        </row>
        <row r="47398">
          <cell r="S47398">
            <v>1948619</v>
          </cell>
        </row>
        <row r="47399">
          <cell r="S47399">
            <v>318901</v>
          </cell>
        </row>
        <row r="47400">
          <cell r="S47400">
            <v>200000</v>
          </cell>
        </row>
        <row r="47401">
          <cell r="S47401">
            <v>154675</v>
          </cell>
        </row>
        <row r="47402">
          <cell r="S47402">
            <v>550000</v>
          </cell>
        </row>
        <row r="47403">
          <cell r="S47403">
            <v>500000</v>
          </cell>
        </row>
        <row r="47404">
          <cell r="S47404">
            <v>1849434</v>
          </cell>
        </row>
        <row r="47405">
          <cell r="S47405">
            <v>441738</v>
          </cell>
          <cell r="BB47405" t="str">
            <v>Rød</v>
          </cell>
        </row>
        <row r="47406">
          <cell r="S47406">
            <v>-58</v>
          </cell>
        </row>
        <row r="47407">
          <cell r="S47407">
            <v>656428</v>
          </cell>
        </row>
        <row r="47408">
          <cell r="S47408">
            <v>134090.07999999999</v>
          </cell>
        </row>
        <row r="47409">
          <cell r="S47409">
            <v>1013715</v>
          </cell>
        </row>
        <row r="47410">
          <cell r="S47410">
            <v>824487</v>
          </cell>
          <cell r="BB47410" t="str">
            <v>Gul</v>
          </cell>
        </row>
        <row r="47411">
          <cell r="S47411">
            <v>100002</v>
          </cell>
          <cell r="BB47411" t="str">
            <v>Oransje</v>
          </cell>
        </row>
        <row r="47412">
          <cell r="S47412">
            <v>467944.9</v>
          </cell>
        </row>
        <row r="47413">
          <cell r="S47413">
            <v>421975</v>
          </cell>
        </row>
        <row r="47414">
          <cell r="S47414">
            <v>300574</v>
          </cell>
          <cell r="BB47414" t="str">
            <v>Oransje</v>
          </cell>
        </row>
        <row r="47415">
          <cell r="S47415">
            <v>301288</v>
          </cell>
        </row>
        <row r="47416">
          <cell r="S47416">
            <v>290000.99</v>
          </cell>
        </row>
        <row r="47417">
          <cell r="S47417">
            <v>968420</v>
          </cell>
        </row>
        <row r="47418">
          <cell r="S47418">
            <v>216997</v>
          </cell>
        </row>
        <row r="47419">
          <cell r="S47419">
            <v>695579.4</v>
          </cell>
        </row>
        <row r="47420">
          <cell r="S47420">
            <v>498600</v>
          </cell>
        </row>
        <row r="47421">
          <cell r="S47421">
            <v>407759.95</v>
          </cell>
        </row>
        <row r="47422">
          <cell r="S47422">
            <v>107788</v>
          </cell>
        </row>
        <row r="47423">
          <cell r="S47423">
            <v>550000</v>
          </cell>
        </row>
        <row r="47424">
          <cell r="S47424">
            <v>874044</v>
          </cell>
        </row>
        <row r="47425">
          <cell r="S47425">
            <v>32683.51</v>
          </cell>
        </row>
        <row r="47426">
          <cell r="S47426">
            <v>581583.97</v>
          </cell>
        </row>
        <row r="47427">
          <cell r="S47427">
            <v>358105</v>
          </cell>
          <cell r="BB47427" t="str">
            <v>Rød</v>
          </cell>
        </row>
        <row r="47428">
          <cell r="S47428">
            <v>486500</v>
          </cell>
        </row>
        <row r="47429">
          <cell r="S47429">
            <v>169525</v>
          </cell>
        </row>
        <row r="47430">
          <cell r="S47430">
            <v>267676</v>
          </cell>
        </row>
        <row r="47431">
          <cell r="S47431">
            <v>501318</v>
          </cell>
        </row>
        <row r="47432">
          <cell r="S47432">
            <v>492500</v>
          </cell>
        </row>
        <row r="47433">
          <cell r="S47433">
            <v>483759.43</v>
          </cell>
        </row>
        <row r="47434">
          <cell r="S47434">
            <v>764156</v>
          </cell>
        </row>
        <row r="47435">
          <cell r="S47435">
            <v>185375.22</v>
          </cell>
        </row>
        <row r="47436">
          <cell r="S47436">
            <v>515511</v>
          </cell>
        </row>
        <row r="47437">
          <cell r="S47437">
            <v>150284</v>
          </cell>
        </row>
        <row r="47438">
          <cell r="S47438">
            <v>262077</v>
          </cell>
        </row>
        <row r="47439">
          <cell r="S47439">
            <v>649987.55000000005</v>
          </cell>
        </row>
        <row r="47440">
          <cell r="S47440">
            <v>425951.15</v>
          </cell>
        </row>
        <row r="47441">
          <cell r="S47441">
            <v>566710</v>
          </cell>
        </row>
        <row r="47442">
          <cell r="S47442">
            <v>253604</v>
          </cell>
        </row>
        <row r="47443">
          <cell r="S47443">
            <v>270208</v>
          </cell>
        </row>
        <row r="47444">
          <cell r="S47444">
            <v>1002341.39</v>
          </cell>
        </row>
        <row r="47445">
          <cell r="S47445">
            <v>374828</v>
          </cell>
        </row>
        <row r="47446">
          <cell r="S47446">
            <v>439996.24</v>
          </cell>
        </row>
        <row r="47447">
          <cell r="S47447">
            <v>555462</v>
          </cell>
        </row>
        <row r="47448">
          <cell r="S47448">
            <v>281548</v>
          </cell>
        </row>
        <row r="47449">
          <cell r="S47449">
            <v>291000</v>
          </cell>
        </row>
        <row r="47450">
          <cell r="S47450">
            <v>327487</v>
          </cell>
        </row>
        <row r="47451">
          <cell r="S47451">
            <v>532026</v>
          </cell>
        </row>
        <row r="47452">
          <cell r="S47452">
            <v>2590497.41</v>
          </cell>
        </row>
        <row r="47453">
          <cell r="S47453">
            <v>474810</v>
          </cell>
          <cell r="BB47453" t="str">
            <v>Oransje</v>
          </cell>
        </row>
        <row r="47454">
          <cell r="S47454">
            <v>426581</v>
          </cell>
          <cell r="BB47454" t="str">
            <v>Rød</v>
          </cell>
        </row>
        <row r="47455">
          <cell r="S47455">
            <v>546070</v>
          </cell>
        </row>
        <row r="47456">
          <cell r="S47456">
            <v>319442</v>
          </cell>
        </row>
        <row r="47457">
          <cell r="S47457">
            <v>634093</v>
          </cell>
        </row>
        <row r="47458">
          <cell r="S47458">
            <v>492431</v>
          </cell>
        </row>
        <row r="47459">
          <cell r="S47459">
            <v>1399123.42</v>
          </cell>
        </row>
        <row r="47460">
          <cell r="S47460">
            <v>402649.35</v>
          </cell>
          <cell r="BB47460" t="str">
            <v>Rød</v>
          </cell>
        </row>
        <row r="47461">
          <cell r="S47461">
            <v>205239</v>
          </cell>
        </row>
        <row r="47462">
          <cell r="S47462">
            <v>487159.01</v>
          </cell>
        </row>
        <row r="47463">
          <cell r="S47463">
            <v>1315760</v>
          </cell>
        </row>
        <row r="47464">
          <cell r="S47464">
            <v>323495</v>
          </cell>
        </row>
        <row r="47465">
          <cell r="S47465">
            <v>770340</v>
          </cell>
        </row>
        <row r="47466">
          <cell r="S47466">
            <v>214539</v>
          </cell>
        </row>
        <row r="47467">
          <cell r="S47467">
            <v>373855</v>
          </cell>
        </row>
        <row r="47468">
          <cell r="S47468">
            <v>484390</v>
          </cell>
        </row>
        <row r="47469">
          <cell r="S47469">
            <v>284577</v>
          </cell>
        </row>
        <row r="47470">
          <cell r="S47470">
            <v>161792</v>
          </cell>
        </row>
        <row r="47471">
          <cell r="S47471">
            <v>304657</v>
          </cell>
        </row>
        <row r="47472">
          <cell r="S47472">
            <v>127194</v>
          </cell>
        </row>
        <row r="47473">
          <cell r="S47473">
            <v>230580</v>
          </cell>
        </row>
        <row r="47474">
          <cell r="S47474">
            <v>582271</v>
          </cell>
        </row>
        <row r="47475">
          <cell r="S47475">
            <v>921266</v>
          </cell>
        </row>
        <row r="47476">
          <cell r="S47476">
            <v>44607</v>
          </cell>
        </row>
        <row r="47477">
          <cell r="S47477">
            <v>830000</v>
          </cell>
        </row>
        <row r="47478">
          <cell r="S47478">
            <v>370949.92</v>
          </cell>
        </row>
        <row r="47479">
          <cell r="S47479">
            <v>338463</v>
          </cell>
        </row>
        <row r="47480">
          <cell r="S47480">
            <v>500000</v>
          </cell>
        </row>
        <row r="47481">
          <cell r="S47481">
            <v>287278</v>
          </cell>
        </row>
        <row r="47482">
          <cell r="S47482">
            <v>289253.19</v>
          </cell>
        </row>
        <row r="47483">
          <cell r="S47483">
            <v>257601</v>
          </cell>
          <cell r="BB47483" t="str">
            <v>Oransje</v>
          </cell>
        </row>
        <row r="47484">
          <cell r="S47484">
            <v>437582</v>
          </cell>
        </row>
        <row r="47485">
          <cell r="S47485">
            <v>265000.84999999998</v>
          </cell>
        </row>
        <row r="47486">
          <cell r="S47486">
            <v>202166.84</v>
          </cell>
        </row>
        <row r="47487">
          <cell r="S47487">
            <v>334421</v>
          </cell>
        </row>
        <row r="47488">
          <cell r="S47488">
            <v>378269</v>
          </cell>
        </row>
        <row r="47489">
          <cell r="S47489">
            <v>447916.71</v>
          </cell>
        </row>
        <row r="47490">
          <cell r="S47490">
            <v>449312.12</v>
          </cell>
        </row>
        <row r="47491">
          <cell r="S47491">
            <v>186903</v>
          </cell>
        </row>
        <row r="47492">
          <cell r="S47492">
            <v>689707</v>
          </cell>
        </row>
        <row r="47493">
          <cell r="S47493">
            <v>363851.83</v>
          </cell>
          <cell r="BB47493" t="str">
            <v>Grønn</v>
          </cell>
        </row>
        <row r="47494">
          <cell r="S47494">
            <v>443704</v>
          </cell>
        </row>
        <row r="47495">
          <cell r="S47495">
            <v>340803</v>
          </cell>
        </row>
        <row r="47496">
          <cell r="S47496">
            <v>341988</v>
          </cell>
        </row>
        <row r="47497">
          <cell r="S47497">
            <v>232326.07</v>
          </cell>
        </row>
        <row r="47498">
          <cell r="S47498">
            <v>214477.4</v>
          </cell>
        </row>
        <row r="47499">
          <cell r="S47499">
            <v>344377</v>
          </cell>
        </row>
        <row r="47500">
          <cell r="S47500">
            <v>74718</v>
          </cell>
        </row>
        <row r="47501">
          <cell r="S47501">
            <v>386919</v>
          </cell>
          <cell r="BB47501" t="str">
            <v>Oransje</v>
          </cell>
        </row>
        <row r="47502">
          <cell r="S47502">
            <v>998798.08</v>
          </cell>
        </row>
        <row r="47503">
          <cell r="S47503">
            <v>1000000</v>
          </cell>
        </row>
        <row r="47504">
          <cell r="S47504">
            <v>200000</v>
          </cell>
        </row>
        <row r="47505">
          <cell r="S47505">
            <v>418478</v>
          </cell>
        </row>
        <row r="47506">
          <cell r="S47506">
            <v>639305</v>
          </cell>
        </row>
        <row r="47507">
          <cell r="S47507">
            <v>367665</v>
          </cell>
        </row>
        <row r="47508">
          <cell r="S47508">
            <v>1422000</v>
          </cell>
        </row>
        <row r="47509">
          <cell r="S47509">
            <v>212226</v>
          </cell>
        </row>
        <row r="47510">
          <cell r="S47510">
            <v>172533.7</v>
          </cell>
        </row>
        <row r="47511">
          <cell r="S47511">
            <v>930000</v>
          </cell>
        </row>
        <row r="47512">
          <cell r="S47512">
            <v>329228</v>
          </cell>
        </row>
        <row r="47513">
          <cell r="S47513">
            <v>169907</v>
          </cell>
        </row>
        <row r="47514">
          <cell r="S47514">
            <v>250000</v>
          </cell>
        </row>
        <row r="47515">
          <cell r="S47515">
            <v>357379</v>
          </cell>
        </row>
        <row r="47516">
          <cell r="S47516">
            <v>157099</v>
          </cell>
        </row>
        <row r="47517">
          <cell r="S47517">
            <v>509665</v>
          </cell>
        </row>
        <row r="47518">
          <cell r="S47518">
            <v>574846</v>
          </cell>
          <cell r="BB47518" t="str">
            <v>Rød</v>
          </cell>
        </row>
        <row r="47519">
          <cell r="S47519">
            <v>225519</v>
          </cell>
        </row>
        <row r="47520">
          <cell r="S47520">
            <v>885123</v>
          </cell>
        </row>
        <row r="47521">
          <cell r="S47521">
            <v>200000</v>
          </cell>
          <cell r="BB47521" t="str">
            <v>Rød</v>
          </cell>
        </row>
        <row r="47522">
          <cell r="S47522">
            <v>306026</v>
          </cell>
        </row>
        <row r="47523">
          <cell r="S47523">
            <v>394163</v>
          </cell>
        </row>
        <row r="47524">
          <cell r="S47524">
            <v>494595</v>
          </cell>
        </row>
        <row r="47525">
          <cell r="S47525">
            <v>189607.03</v>
          </cell>
        </row>
        <row r="47526">
          <cell r="S47526">
            <v>1140000</v>
          </cell>
        </row>
        <row r="47527">
          <cell r="S47527">
            <v>373159</v>
          </cell>
        </row>
        <row r="47528">
          <cell r="S47528">
            <v>415284</v>
          </cell>
        </row>
        <row r="47529">
          <cell r="S47529">
            <v>527716.89</v>
          </cell>
        </row>
        <row r="47530">
          <cell r="S47530">
            <v>870000</v>
          </cell>
        </row>
        <row r="47531">
          <cell r="S47531">
            <v>570000</v>
          </cell>
        </row>
        <row r="47532">
          <cell r="S47532">
            <v>256842.08</v>
          </cell>
        </row>
        <row r="47533">
          <cell r="S47533">
            <v>281914</v>
          </cell>
        </row>
        <row r="47534">
          <cell r="S47534">
            <v>389474.07</v>
          </cell>
        </row>
        <row r="47535">
          <cell r="S47535">
            <v>301450.86</v>
          </cell>
        </row>
        <row r="47536">
          <cell r="S47536">
            <v>400000</v>
          </cell>
        </row>
        <row r="47537">
          <cell r="S47537">
            <v>978046</v>
          </cell>
        </row>
        <row r="47538">
          <cell r="S47538">
            <v>258308</v>
          </cell>
        </row>
        <row r="47539">
          <cell r="S47539">
            <v>27794.3</v>
          </cell>
        </row>
        <row r="47540">
          <cell r="S47540">
            <v>249478</v>
          </cell>
        </row>
        <row r="47541">
          <cell r="S47541">
            <v>542000</v>
          </cell>
          <cell r="BB47541" t="str">
            <v>Grønn</v>
          </cell>
        </row>
        <row r="47542">
          <cell r="S47542">
            <v>175154</v>
          </cell>
        </row>
        <row r="47543">
          <cell r="S47543">
            <v>366640</v>
          </cell>
        </row>
        <row r="47544">
          <cell r="S47544">
            <v>616613</v>
          </cell>
        </row>
        <row r="47545">
          <cell r="S47545">
            <v>-0.82</v>
          </cell>
        </row>
        <row r="47546">
          <cell r="S47546">
            <v>344683</v>
          </cell>
        </row>
        <row r="47547">
          <cell r="S47547">
            <v>450000</v>
          </cell>
        </row>
        <row r="47548">
          <cell r="S47548">
            <v>403268</v>
          </cell>
        </row>
        <row r="47549">
          <cell r="S47549">
            <v>584509</v>
          </cell>
        </row>
        <row r="47550">
          <cell r="S47550">
            <v>887628.79</v>
          </cell>
        </row>
        <row r="47551">
          <cell r="S47551">
            <v>321511</v>
          </cell>
        </row>
        <row r="47552">
          <cell r="S47552">
            <v>841559</v>
          </cell>
        </row>
        <row r="47553">
          <cell r="S47553">
            <v>360566.43</v>
          </cell>
        </row>
        <row r="47554">
          <cell r="S47554">
            <v>693504.17</v>
          </cell>
        </row>
        <row r="47555">
          <cell r="S47555">
            <v>822070.13</v>
          </cell>
        </row>
        <row r="47556">
          <cell r="S47556">
            <v>222421</v>
          </cell>
        </row>
        <row r="47557">
          <cell r="S47557">
            <v>432907.35</v>
          </cell>
          <cell r="BB47557" t="str">
            <v>Rød</v>
          </cell>
        </row>
        <row r="47558">
          <cell r="S47558">
            <v>345293</v>
          </cell>
        </row>
        <row r="47559">
          <cell r="S47559">
            <v>731054</v>
          </cell>
          <cell r="BB47559" t="str">
            <v>Oransje</v>
          </cell>
        </row>
        <row r="47560">
          <cell r="S47560">
            <v>359523.53</v>
          </cell>
        </row>
        <row r="47561">
          <cell r="S47561">
            <v>198469.59</v>
          </cell>
        </row>
        <row r="47562">
          <cell r="S47562">
            <v>3499900</v>
          </cell>
        </row>
        <row r="47563">
          <cell r="S47563">
            <v>319922</v>
          </cell>
        </row>
        <row r="47564">
          <cell r="S47564">
            <v>870202</v>
          </cell>
        </row>
        <row r="47565">
          <cell r="S47565">
            <v>310786</v>
          </cell>
          <cell r="BB47565" t="str">
            <v>Oransje</v>
          </cell>
        </row>
        <row r="47566">
          <cell r="S47566">
            <v>398850</v>
          </cell>
        </row>
        <row r="47567">
          <cell r="S47567">
            <v>239169</v>
          </cell>
        </row>
        <row r="47568">
          <cell r="S47568">
            <v>235778</v>
          </cell>
        </row>
        <row r="47569">
          <cell r="S47569">
            <v>170688</v>
          </cell>
        </row>
        <row r="47570">
          <cell r="S47570">
            <v>212900</v>
          </cell>
        </row>
        <row r="47571">
          <cell r="S47571">
            <v>237091</v>
          </cell>
        </row>
        <row r="47572">
          <cell r="S47572">
            <v>309586</v>
          </cell>
        </row>
        <row r="47573">
          <cell r="S47573">
            <v>160000</v>
          </cell>
        </row>
        <row r="47574">
          <cell r="S47574">
            <v>263119</v>
          </cell>
        </row>
        <row r="47575">
          <cell r="S47575">
            <v>360595</v>
          </cell>
        </row>
        <row r="47576">
          <cell r="S47576">
            <v>348348.7</v>
          </cell>
        </row>
        <row r="47577">
          <cell r="S47577">
            <v>207042</v>
          </cell>
        </row>
        <row r="47578">
          <cell r="S47578">
            <v>287938.15999999997</v>
          </cell>
        </row>
        <row r="47579">
          <cell r="S47579">
            <v>578311</v>
          </cell>
        </row>
        <row r="47580">
          <cell r="S47580">
            <v>522752</v>
          </cell>
        </row>
        <row r="47581">
          <cell r="S47581">
            <v>311770</v>
          </cell>
        </row>
        <row r="47582">
          <cell r="S47582">
            <v>367674</v>
          </cell>
        </row>
        <row r="47583">
          <cell r="S47583">
            <v>305387</v>
          </cell>
        </row>
        <row r="47584">
          <cell r="S47584">
            <v>348717</v>
          </cell>
        </row>
        <row r="47585">
          <cell r="S47585">
            <v>500000</v>
          </cell>
        </row>
        <row r="47586">
          <cell r="S47586">
            <v>397159</v>
          </cell>
        </row>
        <row r="47587">
          <cell r="S47587">
            <v>499974.1</v>
          </cell>
        </row>
        <row r="47588">
          <cell r="S47588">
            <v>329463</v>
          </cell>
        </row>
        <row r="47589">
          <cell r="S47589">
            <v>1089030</v>
          </cell>
        </row>
        <row r="47590">
          <cell r="S47590">
            <v>401187</v>
          </cell>
        </row>
        <row r="47591">
          <cell r="S47591">
            <v>290456</v>
          </cell>
        </row>
        <row r="47592">
          <cell r="S47592">
            <v>413536</v>
          </cell>
        </row>
        <row r="47593">
          <cell r="S47593">
            <v>896547</v>
          </cell>
        </row>
        <row r="47594">
          <cell r="S47594">
            <v>480041.82</v>
          </cell>
        </row>
        <row r="47595">
          <cell r="S47595">
            <v>1059049</v>
          </cell>
        </row>
        <row r="47596">
          <cell r="S47596">
            <v>380000</v>
          </cell>
        </row>
        <row r="47597">
          <cell r="S47597">
            <v>259305.73</v>
          </cell>
        </row>
        <row r="47598">
          <cell r="S47598">
            <v>364585.25</v>
          </cell>
        </row>
        <row r="47599">
          <cell r="S47599">
            <v>249178</v>
          </cell>
        </row>
        <row r="47600">
          <cell r="S47600">
            <v>213314</v>
          </cell>
        </row>
        <row r="47601">
          <cell r="S47601">
            <v>180095</v>
          </cell>
        </row>
        <row r="47602">
          <cell r="S47602">
            <v>333565</v>
          </cell>
          <cell r="BB47602" t="str">
            <v>Gul</v>
          </cell>
        </row>
        <row r="47603">
          <cell r="S47603">
            <v>1041418.85</v>
          </cell>
        </row>
        <row r="47604">
          <cell r="S47604">
            <v>485145</v>
          </cell>
          <cell r="BB47604" t="str">
            <v>Lys grønn</v>
          </cell>
        </row>
        <row r="47605">
          <cell r="S47605">
            <v>332556.73</v>
          </cell>
        </row>
        <row r="47606">
          <cell r="S47606">
            <v>448897.75</v>
          </cell>
        </row>
        <row r="47607">
          <cell r="S47607">
            <v>123533</v>
          </cell>
        </row>
        <row r="47608">
          <cell r="S47608">
            <v>57744</v>
          </cell>
        </row>
        <row r="47609">
          <cell r="S47609">
            <v>556184</v>
          </cell>
        </row>
        <row r="47610">
          <cell r="S47610">
            <v>601976</v>
          </cell>
        </row>
        <row r="47611">
          <cell r="S47611">
            <v>1101656</v>
          </cell>
        </row>
        <row r="47612">
          <cell r="S47612">
            <v>356845</v>
          </cell>
        </row>
        <row r="47613">
          <cell r="S47613">
            <v>110000</v>
          </cell>
        </row>
        <row r="47614">
          <cell r="S47614">
            <v>1596251</v>
          </cell>
        </row>
        <row r="47615">
          <cell r="S47615">
            <v>333000</v>
          </cell>
        </row>
        <row r="47616">
          <cell r="S47616">
            <v>333186</v>
          </cell>
        </row>
        <row r="47617">
          <cell r="S47617">
            <v>501352</v>
          </cell>
        </row>
        <row r="47618">
          <cell r="S47618">
            <v>471382</v>
          </cell>
        </row>
        <row r="47619">
          <cell r="S47619">
            <v>214061</v>
          </cell>
        </row>
        <row r="47620">
          <cell r="S47620">
            <v>590000</v>
          </cell>
        </row>
        <row r="47621">
          <cell r="S47621">
            <v>447478</v>
          </cell>
        </row>
        <row r="47622">
          <cell r="S47622">
            <v>490754.77</v>
          </cell>
        </row>
        <row r="47623">
          <cell r="S47623">
            <v>325000</v>
          </cell>
        </row>
        <row r="47624">
          <cell r="S47624">
            <v>96282</v>
          </cell>
        </row>
        <row r="47625">
          <cell r="S47625">
            <v>197489</v>
          </cell>
        </row>
        <row r="47626">
          <cell r="S47626">
            <v>563830.79</v>
          </cell>
        </row>
        <row r="47627">
          <cell r="S47627">
            <v>466212</v>
          </cell>
        </row>
        <row r="47628">
          <cell r="S47628">
            <v>235598</v>
          </cell>
        </row>
        <row r="47629">
          <cell r="S47629">
            <v>231594</v>
          </cell>
        </row>
        <row r="47630">
          <cell r="S47630">
            <v>369725.81</v>
          </cell>
        </row>
        <row r="47631">
          <cell r="S47631">
            <v>652348</v>
          </cell>
        </row>
        <row r="47632">
          <cell r="S47632">
            <v>457750</v>
          </cell>
        </row>
        <row r="47633">
          <cell r="S47633">
            <v>750000</v>
          </cell>
        </row>
        <row r="47634">
          <cell r="S47634">
            <v>459992</v>
          </cell>
        </row>
        <row r="47635">
          <cell r="S47635">
            <v>57927</v>
          </cell>
        </row>
        <row r="47636">
          <cell r="S47636">
            <v>542544</v>
          </cell>
        </row>
        <row r="47637">
          <cell r="S47637">
            <v>422801</v>
          </cell>
        </row>
        <row r="47638">
          <cell r="S47638">
            <v>222104</v>
          </cell>
        </row>
        <row r="47639">
          <cell r="S47639">
            <v>300828</v>
          </cell>
        </row>
        <row r="47640">
          <cell r="S47640">
            <v>402041</v>
          </cell>
        </row>
        <row r="47641">
          <cell r="S47641">
            <v>382452</v>
          </cell>
          <cell r="BB47641" t="str">
            <v>Rød</v>
          </cell>
        </row>
        <row r="47642">
          <cell r="S47642">
            <v>211425</v>
          </cell>
        </row>
        <row r="47643">
          <cell r="S47643">
            <v>496549</v>
          </cell>
        </row>
        <row r="47644">
          <cell r="S47644">
            <v>568796.68999999994</v>
          </cell>
        </row>
        <row r="47645">
          <cell r="S47645">
            <v>431981</v>
          </cell>
        </row>
        <row r="47646">
          <cell r="S47646">
            <v>980048</v>
          </cell>
        </row>
        <row r="47647">
          <cell r="S47647">
            <v>218947</v>
          </cell>
        </row>
        <row r="47648">
          <cell r="S47648">
            <v>466781.99</v>
          </cell>
        </row>
        <row r="47649">
          <cell r="S47649">
            <v>594000</v>
          </cell>
        </row>
        <row r="47650">
          <cell r="S47650">
            <v>320976.67</v>
          </cell>
        </row>
        <row r="47651">
          <cell r="S47651">
            <v>278416</v>
          </cell>
        </row>
        <row r="47652">
          <cell r="S47652">
            <v>402097</v>
          </cell>
        </row>
        <row r="47653">
          <cell r="S47653">
            <v>434749</v>
          </cell>
        </row>
        <row r="47654">
          <cell r="S47654">
            <v>498205</v>
          </cell>
        </row>
        <row r="47655">
          <cell r="S47655">
            <v>362657</v>
          </cell>
        </row>
        <row r="47656">
          <cell r="S47656">
            <v>323990</v>
          </cell>
        </row>
        <row r="47657">
          <cell r="S47657">
            <v>233800</v>
          </cell>
        </row>
        <row r="47658">
          <cell r="S47658">
            <v>294500</v>
          </cell>
        </row>
        <row r="47659">
          <cell r="S47659">
            <v>291128</v>
          </cell>
        </row>
        <row r="47660">
          <cell r="S47660">
            <v>200447</v>
          </cell>
        </row>
        <row r="47661">
          <cell r="S47661">
            <v>584667</v>
          </cell>
        </row>
        <row r="47662">
          <cell r="S47662">
            <v>270127</v>
          </cell>
        </row>
        <row r="47663">
          <cell r="S47663">
            <v>530296</v>
          </cell>
        </row>
        <row r="47664">
          <cell r="S47664">
            <v>175489</v>
          </cell>
        </row>
        <row r="47665">
          <cell r="S47665">
            <v>478812</v>
          </cell>
        </row>
        <row r="47666">
          <cell r="S47666">
            <v>248753</v>
          </cell>
        </row>
        <row r="47667">
          <cell r="S47667">
            <v>134362</v>
          </cell>
        </row>
        <row r="47668">
          <cell r="S47668">
            <v>344572</v>
          </cell>
        </row>
        <row r="47669">
          <cell r="S47669">
            <v>599656.66</v>
          </cell>
        </row>
        <row r="47670">
          <cell r="S47670">
            <v>696573</v>
          </cell>
        </row>
        <row r="47671">
          <cell r="S47671">
            <v>333650</v>
          </cell>
        </row>
        <row r="47672">
          <cell r="S47672">
            <v>167117</v>
          </cell>
        </row>
        <row r="47673">
          <cell r="S47673">
            <v>424070</v>
          </cell>
        </row>
        <row r="47674">
          <cell r="S47674">
            <v>400000</v>
          </cell>
        </row>
        <row r="47675">
          <cell r="S47675">
            <v>396500</v>
          </cell>
        </row>
        <row r="47676">
          <cell r="S47676">
            <v>566735</v>
          </cell>
          <cell r="BB47676" t="str">
            <v>Rød</v>
          </cell>
        </row>
        <row r="47677">
          <cell r="S47677">
            <v>508581</v>
          </cell>
        </row>
        <row r="47678">
          <cell r="S47678">
            <v>375669</v>
          </cell>
        </row>
        <row r="47679">
          <cell r="S47679">
            <v>1070190</v>
          </cell>
        </row>
        <row r="47680">
          <cell r="S47680">
            <v>409231</v>
          </cell>
        </row>
        <row r="47681">
          <cell r="S47681">
            <v>359554</v>
          </cell>
        </row>
        <row r="47682">
          <cell r="S47682">
            <v>416506</v>
          </cell>
        </row>
        <row r="47683">
          <cell r="S47683">
            <v>577389</v>
          </cell>
        </row>
        <row r="47684">
          <cell r="S47684">
            <v>300000</v>
          </cell>
          <cell r="BB47684" t="str">
            <v>Gul</v>
          </cell>
        </row>
        <row r="47685">
          <cell r="S47685">
            <v>217602</v>
          </cell>
        </row>
        <row r="47686">
          <cell r="S47686">
            <v>393792</v>
          </cell>
        </row>
        <row r="47687">
          <cell r="S47687">
            <v>856247.14</v>
          </cell>
        </row>
        <row r="47688">
          <cell r="S47688">
            <v>111347</v>
          </cell>
        </row>
        <row r="47689">
          <cell r="S47689">
            <v>901784</v>
          </cell>
        </row>
        <row r="47690">
          <cell r="S47690">
            <v>184031</v>
          </cell>
        </row>
        <row r="47691">
          <cell r="S47691">
            <v>107889</v>
          </cell>
        </row>
        <row r="47692">
          <cell r="S47692">
            <v>341960.2</v>
          </cell>
        </row>
        <row r="47693">
          <cell r="S47693">
            <v>178255</v>
          </cell>
        </row>
        <row r="47694">
          <cell r="S47694">
            <v>396230.54</v>
          </cell>
        </row>
        <row r="47695">
          <cell r="S47695">
            <v>499990</v>
          </cell>
        </row>
        <row r="47696">
          <cell r="S47696">
            <v>191730</v>
          </cell>
        </row>
        <row r="47697">
          <cell r="S47697">
            <v>500000</v>
          </cell>
        </row>
        <row r="47698">
          <cell r="S47698">
            <v>218508</v>
          </cell>
        </row>
        <row r="47699">
          <cell r="S47699">
            <v>292400</v>
          </cell>
        </row>
        <row r="47700">
          <cell r="S47700">
            <v>241254</v>
          </cell>
        </row>
        <row r="47701">
          <cell r="S47701">
            <v>506116</v>
          </cell>
        </row>
        <row r="47702">
          <cell r="S47702">
            <v>458699</v>
          </cell>
        </row>
        <row r="47703">
          <cell r="S47703">
            <v>439997.6</v>
          </cell>
          <cell r="BB47703" t="str">
            <v>Rød</v>
          </cell>
        </row>
        <row r="47704">
          <cell r="S47704">
            <v>183523.86</v>
          </cell>
          <cell r="BB47704" t="str">
            <v>Rød</v>
          </cell>
        </row>
        <row r="47705">
          <cell r="S47705">
            <v>504402</v>
          </cell>
        </row>
        <row r="47706">
          <cell r="S47706">
            <v>309964</v>
          </cell>
        </row>
        <row r="47707">
          <cell r="S47707">
            <v>151297</v>
          </cell>
        </row>
        <row r="47708">
          <cell r="S47708">
            <v>489000</v>
          </cell>
        </row>
        <row r="47709">
          <cell r="S47709">
            <v>233106</v>
          </cell>
        </row>
        <row r="47710">
          <cell r="S47710">
            <v>206129</v>
          </cell>
          <cell r="BB47710" t="str">
            <v>Oransje</v>
          </cell>
        </row>
        <row r="47711">
          <cell r="S47711">
            <v>95666</v>
          </cell>
        </row>
        <row r="47712">
          <cell r="S47712">
            <v>413800</v>
          </cell>
        </row>
        <row r="47713">
          <cell r="S47713">
            <v>253698</v>
          </cell>
        </row>
        <row r="47714">
          <cell r="S47714">
            <v>371443</v>
          </cell>
        </row>
        <row r="47715">
          <cell r="S47715">
            <v>1730798.48</v>
          </cell>
        </row>
        <row r="47716">
          <cell r="S47716">
            <v>497015</v>
          </cell>
        </row>
        <row r="47717">
          <cell r="S47717">
            <v>333829.46999999997</v>
          </cell>
        </row>
        <row r="47718">
          <cell r="S47718">
            <v>354774</v>
          </cell>
        </row>
        <row r="47719">
          <cell r="S47719">
            <v>1423278.98</v>
          </cell>
        </row>
        <row r="47720">
          <cell r="S47720">
            <v>237931</v>
          </cell>
        </row>
        <row r="47721">
          <cell r="S47721">
            <v>389000</v>
          </cell>
        </row>
        <row r="47722">
          <cell r="S47722">
            <v>487873</v>
          </cell>
        </row>
        <row r="47723">
          <cell r="S47723">
            <v>85355.67</v>
          </cell>
        </row>
        <row r="47724">
          <cell r="S47724">
            <v>230700</v>
          </cell>
        </row>
        <row r="47725">
          <cell r="S47725">
            <v>1096356</v>
          </cell>
        </row>
        <row r="47726">
          <cell r="S47726">
            <v>149360</v>
          </cell>
        </row>
        <row r="47727">
          <cell r="S47727">
            <v>240855.73</v>
          </cell>
        </row>
        <row r="47728">
          <cell r="S47728">
            <v>305410.65999999997</v>
          </cell>
        </row>
        <row r="47729">
          <cell r="S47729">
            <v>1317252</v>
          </cell>
          <cell r="BB47729" t="str">
            <v>Oransje</v>
          </cell>
        </row>
        <row r="47730">
          <cell r="S47730">
            <v>218619.94</v>
          </cell>
        </row>
        <row r="47731">
          <cell r="S47731">
            <v>198839</v>
          </cell>
        </row>
        <row r="47732">
          <cell r="S47732">
            <v>401000</v>
          </cell>
        </row>
        <row r="47733">
          <cell r="S47733">
            <v>164000</v>
          </cell>
        </row>
        <row r="47734">
          <cell r="S47734">
            <v>362907</v>
          </cell>
        </row>
        <row r="47735">
          <cell r="S47735">
            <v>451287</v>
          </cell>
        </row>
        <row r="47736">
          <cell r="S47736">
            <v>320000</v>
          </cell>
        </row>
        <row r="47737">
          <cell r="S47737">
            <v>500000</v>
          </cell>
        </row>
        <row r="47738">
          <cell r="S47738">
            <v>211155</v>
          </cell>
        </row>
        <row r="47739">
          <cell r="S47739">
            <v>223383</v>
          </cell>
        </row>
        <row r="47740">
          <cell r="S47740">
            <v>232864</v>
          </cell>
        </row>
        <row r="47741">
          <cell r="S47741">
            <v>95686</v>
          </cell>
        </row>
        <row r="47742">
          <cell r="S47742">
            <v>418326</v>
          </cell>
        </row>
        <row r="47743">
          <cell r="S47743">
            <v>343038</v>
          </cell>
          <cell r="BB47743" t="str">
            <v>Rød</v>
          </cell>
        </row>
        <row r="47744">
          <cell r="S47744">
            <v>350000</v>
          </cell>
        </row>
        <row r="47745">
          <cell r="S47745">
            <v>207397</v>
          </cell>
        </row>
        <row r="47746">
          <cell r="S47746">
            <v>326612</v>
          </cell>
        </row>
        <row r="47747">
          <cell r="S47747">
            <v>319192.25</v>
          </cell>
        </row>
        <row r="47748">
          <cell r="S47748">
            <v>461466</v>
          </cell>
        </row>
        <row r="47749">
          <cell r="S47749">
            <v>262381.65000000002</v>
          </cell>
        </row>
        <row r="47750">
          <cell r="S47750">
            <v>481142</v>
          </cell>
        </row>
        <row r="47751">
          <cell r="S47751">
            <v>165174</v>
          </cell>
        </row>
        <row r="47752">
          <cell r="S47752">
            <v>569826</v>
          </cell>
        </row>
        <row r="47753">
          <cell r="S47753">
            <v>701937</v>
          </cell>
        </row>
        <row r="47754">
          <cell r="S47754">
            <v>1069858</v>
          </cell>
        </row>
        <row r="47755">
          <cell r="S47755">
            <v>555798.12</v>
          </cell>
        </row>
        <row r="47756">
          <cell r="S47756">
            <v>578718</v>
          </cell>
        </row>
        <row r="47757">
          <cell r="S47757">
            <v>296288</v>
          </cell>
        </row>
        <row r="47758">
          <cell r="S47758">
            <v>524713</v>
          </cell>
          <cell r="BB47758" t="str">
            <v>Gul</v>
          </cell>
        </row>
        <row r="47759">
          <cell r="S47759">
            <v>240263</v>
          </cell>
        </row>
        <row r="47760">
          <cell r="S47760">
            <v>236141</v>
          </cell>
        </row>
        <row r="47761">
          <cell r="S47761">
            <v>456626</v>
          </cell>
        </row>
        <row r="47762">
          <cell r="S47762">
            <v>290631</v>
          </cell>
        </row>
        <row r="47763">
          <cell r="S47763">
            <v>765016.63</v>
          </cell>
        </row>
        <row r="47764">
          <cell r="S47764">
            <v>654107</v>
          </cell>
        </row>
        <row r="47765">
          <cell r="S47765">
            <v>317781</v>
          </cell>
        </row>
        <row r="47766">
          <cell r="S47766">
            <v>5500</v>
          </cell>
        </row>
        <row r="47767">
          <cell r="S47767">
            <v>387141</v>
          </cell>
        </row>
        <row r="47768">
          <cell r="S47768">
            <v>170186</v>
          </cell>
        </row>
        <row r="47769">
          <cell r="S47769">
            <v>882495</v>
          </cell>
        </row>
        <row r="47770">
          <cell r="S47770">
            <v>59522</v>
          </cell>
        </row>
        <row r="47771">
          <cell r="S47771">
            <v>766096</v>
          </cell>
        </row>
        <row r="47772">
          <cell r="S47772">
            <v>431451</v>
          </cell>
        </row>
        <row r="47773">
          <cell r="S47773">
            <v>786677</v>
          </cell>
        </row>
        <row r="47774">
          <cell r="S47774">
            <v>50000</v>
          </cell>
        </row>
        <row r="47775">
          <cell r="S47775">
            <v>479297.89</v>
          </cell>
        </row>
        <row r="47776">
          <cell r="S47776">
            <v>420847.8</v>
          </cell>
        </row>
        <row r="47777">
          <cell r="S47777">
            <v>245373</v>
          </cell>
          <cell r="BB47777" t="str">
            <v>Rød</v>
          </cell>
        </row>
        <row r="47778">
          <cell r="S47778">
            <v>79912</v>
          </cell>
        </row>
        <row r="47779">
          <cell r="S47779">
            <v>1180629</v>
          </cell>
        </row>
        <row r="47780">
          <cell r="S47780">
            <v>330775</v>
          </cell>
        </row>
        <row r="47781">
          <cell r="S47781">
            <v>478266.05</v>
          </cell>
          <cell r="BB47781" t="str">
            <v>Gul</v>
          </cell>
        </row>
        <row r="47782">
          <cell r="S47782">
            <v>170622</v>
          </cell>
        </row>
        <row r="47783">
          <cell r="S47783">
            <v>383473</v>
          </cell>
        </row>
        <row r="47784">
          <cell r="S47784">
            <v>533557</v>
          </cell>
        </row>
        <row r="47785">
          <cell r="S47785">
            <v>494790.83</v>
          </cell>
        </row>
        <row r="47786">
          <cell r="S47786">
            <v>879800</v>
          </cell>
        </row>
        <row r="47787">
          <cell r="S47787">
            <v>329397</v>
          </cell>
        </row>
        <row r="47788">
          <cell r="S47788">
            <v>219839</v>
          </cell>
        </row>
        <row r="47789">
          <cell r="S47789">
            <v>93725.4</v>
          </cell>
        </row>
        <row r="47790">
          <cell r="S47790">
            <v>79025</v>
          </cell>
        </row>
        <row r="47791">
          <cell r="S47791">
            <v>618275.47</v>
          </cell>
        </row>
        <row r="47792">
          <cell r="S47792">
            <v>813742</v>
          </cell>
        </row>
        <row r="47793">
          <cell r="S47793">
            <v>249242</v>
          </cell>
        </row>
        <row r="47794">
          <cell r="S47794">
            <v>381370</v>
          </cell>
        </row>
        <row r="47795">
          <cell r="S47795">
            <v>540000</v>
          </cell>
        </row>
        <row r="47796">
          <cell r="S47796">
            <v>351981</v>
          </cell>
        </row>
        <row r="47797">
          <cell r="S47797">
            <v>522168</v>
          </cell>
        </row>
        <row r="47798">
          <cell r="S47798">
            <v>362660.96</v>
          </cell>
        </row>
        <row r="47799">
          <cell r="S47799">
            <v>249588</v>
          </cell>
        </row>
        <row r="47800">
          <cell r="S47800">
            <v>367041</v>
          </cell>
        </row>
        <row r="47801">
          <cell r="S47801">
            <v>511688.17</v>
          </cell>
        </row>
        <row r="47802">
          <cell r="S47802">
            <v>280622</v>
          </cell>
        </row>
        <row r="47803">
          <cell r="S47803">
            <v>-614</v>
          </cell>
          <cell r="BB47803" t="str">
            <v>Oransje</v>
          </cell>
        </row>
        <row r="47804">
          <cell r="S47804">
            <v>479500</v>
          </cell>
        </row>
        <row r="47805">
          <cell r="S47805">
            <v>218611</v>
          </cell>
        </row>
        <row r="47806">
          <cell r="S47806">
            <v>413462</v>
          </cell>
        </row>
        <row r="47807">
          <cell r="S47807">
            <v>681465</v>
          </cell>
          <cell r="BB47807" t="str">
            <v>Oransje</v>
          </cell>
        </row>
        <row r="47808">
          <cell r="S47808">
            <v>1286195.6000000001</v>
          </cell>
        </row>
        <row r="47809">
          <cell r="S47809">
            <v>197972</v>
          </cell>
        </row>
        <row r="47810">
          <cell r="S47810">
            <v>407845</v>
          </cell>
        </row>
        <row r="47811">
          <cell r="S47811">
            <v>371800</v>
          </cell>
        </row>
        <row r="47812">
          <cell r="S47812">
            <v>133025</v>
          </cell>
        </row>
        <row r="47813">
          <cell r="S47813">
            <v>285113</v>
          </cell>
        </row>
        <row r="47814">
          <cell r="S47814">
            <v>202248</v>
          </cell>
        </row>
        <row r="47815">
          <cell r="S47815">
            <v>360418</v>
          </cell>
        </row>
        <row r="47816">
          <cell r="S47816">
            <v>1002071</v>
          </cell>
        </row>
        <row r="47817">
          <cell r="S47817">
            <v>346940</v>
          </cell>
        </row>
        <row r="47818">
          <cell r="S47818">
            <v>199900</v>
          </cell>
        </row>
        <row r="47819">
          <cell r="S47819">
            <v>399471.25</v>
          </cell>
        </row>
        <row r="47820">
          <cell r="S47820">
            <v>87566.98</v>
          </cell>
        </row>
        <row r="47821">
          <cell r="S47821">
            <v>499890</v>
          </cell>
        </row>
        <row r="47822">
          <cell r="S47822">
            <v>260540</v>
          </cell>
        </row>
        <row r="47823">
          <cell r="S47823">
            <v>429592.81</v>
          </cell>
        </row>
        <row r="47824">
          <cell r="S47824">
            <v>56376</v>
          </cell>
        </row>
        <row r="47825">
          <cell r="S47825">
            <v>232735</v>
          </cell>
          <cell r="BB47825" t="str">
            <v>Oransje</v>
          </cell>
        </row>
        <row r="47826">
          <cell r="S47826">
            <v>234615</v>
          </cell>
        </row>
        <row r="47827">
          <cell r="S47827">
            <v>284980</v>
          </cell>
        </row>
        <row r="47828">
          <cell r="S47828">
            <v>1716571.77</v>
          </cell>
        </row>
        <row r="47829">
          <cell r="S47829">
            <v>400000</v>
          </cell>
        </row>
        <row r="47830">
          <cell r="S47830">
            <v>400000</v>
          </cell>
        </row>
        <row r="47831">
          <cell r="S47831">
            <v>281095</v>
          </cell>
          <cell r="BB47831" t="str">
            <v>Oransje</v>
          </cell>
        </row>
        <row r="47832">
          <cell r="S47832">
            <v>418118</v>
          </cell>
        </row>
        <row r="47833">
          <cell r="S47833">
            <v>416000</v>
          </cell>
        </row>
        <row r="47834">
          <cell r="S47834">
            <v>565337.4</v>
          </cell>
        </row>
        <row r="47835">
          <cell r="S47835">
            <v>674690</v>
          </cell>
        </row>
        <row r="47836">
          <cell r="S47836">
            <v>316182</v>
          </cell>
        </row>
        <row r="47837">
          <cell r="S47837">
            <v>687061</v>
          </cell>
        </row>
        <row r="47838">
          <cell r="S47838">
            <v>498944</v>
          </cell>
        </row>
        <row r="47839">
          <cell r="S47839">
            <v>342206</v>
          </cell>
        </row>
        <row r="47840">
          <cell r="S47840">
            <v>320181</v>
          </cell>
        </row>
        <row r="47841">
          <cell r="S47841">
            <v>652000</v>
          </cell>
        </row>
        <row r="47842">
          <cell r="S47842">
            <v>207420</v>
          </cell>
        </row>
        <row r="47843">
          <cell r="S47843">
            <v>159053</v>
          </cell>
        </row>
        <row r="47844">
          <cell r="S47844">
            <v>134219</v>
          </cell>
        </row>
        <row r="47845">
          <cell r="S47845">
            <v>294773</v>
          </cell>
        </row>
        <row r="47846">
          <cell r="S47846">
            <v>465457</v>
          </cell>
        </row>
        <row r="47847">
          <cell r="S47847">
            <v>329354</v>
          </cell>
        </row>
        <row r="47848">
          <cell r="S47848">
            <v>399339.7</v>
          </cell>
        </row>
        <row r="47849">
          <cell r="S47849">
            <v>449999.77</v>
          </cell>
        </row>
        <row r="47850">
          <cell r="S47850">
            <v>366973.5</v>
          </cell>
        </row>
        <row r="47851">
          <cell r="S47851">
            <v>466193.24</v>
          </cell>
        </row>
        <row r="47852">
          <cell r="S47852">
            <v>358035.1</v>
          </cell>
        </row>
        <row r="47853">
          <cell r="S47853">
            <v>400749.49</v>
          </cell>
        </row>
        <row r="47854">
          <cell r="S47854">
            <v>341446</v>
          </cell>
        </row>
        <row r="47855">
          <cell r="S47855">
            <v>161350</v>
          </cell>
        </row>
        <row r="47856">
          <cell r="S47856">
            <v>407565</v>
          </cell>
        </row>
        <row r="47857">
          <cell r="S47857">
            <v>302259</v>
          </cell>
        </row>
        <row r="47858">
          <cell r="S47858">
            <v>570135</v>
          </cell>
        </row>
        <row r="47859">
          <cell r="S47859">
            <v>782386</v>
          </cell>
        </row>
        <row r="47860">
          <cell r="S47860">
            <v>1596074.22</v>
          </cell>
        </row>
        <row r="47861">
          <cell r="S47861">
            <v>929544.91</v>
          </cell>
        </row>
        <row r="47862">
          <cell r="S47862">
            <v>1220445.24</v>
          </cell>
        </row>
        <row r="47863">
          <cell r="S47863">
            <v>349477</v>
          </cell>
          <cell r="BB47863" t="str">
            <v>Oransje</v>
          </cell>
        </row>
        <row r="47864">
          <cell r="S47864">
            <v>137834.62</v>
          </cell>
        </row>
        <row r="47865">
          <cell r="S47865">
            <v>232196</v>
          </cell>
        </row>
        <row r="47866">
          <cell r="S47866">
            <v>329999.5</v>
          </cell>
        </row>
        <row r="47867">
          <cell r="S47867">
            <v>712727</v>
          </cell>
        </row>
        <row r="47868">
          <cell r="S47868">
            <v>351957.46</v>
          </cell>
        </row>
        <row r="47869">
          <cell r="S47869">
            <v>601084</v>
          </cell>
        </row>
        <row r="47870">
          <cell r="S47870">
            <v>304867</v>
          </cell>
        </row>
        <row r="47871">
          <cell r="S47871">
            <v>216175.46</v>
          </cell>
        </row>
        <row r="47872">
          <cell r="S47872">
            <v>242161</v>
          </cell>
        </row>
        <row r="47873">
          <cell r="S47873">
            <v>500975</v>
          </cell>
        </row>
        <row r="47874">
          <cell r="S47874">
            <v>112522</v>
          </cell>
        </row>
        <row r="47875">
          <cell r="S47875">
            <v>272887</v>
          </cell>
        </row>
        <row r="47876">
          <cell r="S47876">
            <v>338408</v>
          </cell>
        </row>
        <row r="47877">
          <cell r="S47877">
            <v>708857.24</v>
          </cell>
        </row>
        <row r="47878">
          <cell r="S47878">
            <v>259745</v>
          </cell>
        </row>
        <row r="47879">
          <cell r="S47879">
            <v>576854</v>
          </cell>
        </row>
        <row r="47880">
          <cell r="S47880">
            <v>427553</v>
          </cell>
        </row>
        <row r="47881">
          <cell r="S47881">
            <v>1709243</v>
          </cell>
        </row>
        <row r="47882">
          <cell r="S47882">
            <v>496341</v>
          </cell>
          <cell r="BB47882" t="str">
            <v>Gul</v>
          </cell>
        </row>
        <row r="47883">
          <cell r="S47883">
            <v>225162</v>
          </cell>
        </row>
        <row r="47884">
          <cell r="S47884">
            <v>597386</v>
          </cell>
        </row>
        <row r="47885">
          <cell r="S47885">
            <v>300000</v>
          </cell>
        </row>
        <row r="47886">
          <cell r="S47886">
            <v>817970</v>
          </cell>
          <cell r="BB47886" t="str">
            <v>Grønn</v>
          </cell>
        </row>
        <row r="47887">
          <cell r="S47887">
            <v>262660</v>
          </cell>
        </row>
        <row r="47888">
          <cell r="S47888">
            <v>222787</v>
          </cell>
        </row>
        <row r="47889">
          <cell r="S47889">
            <v>1495850</v>
          </cell>
        </row>
        <row r="47890">
          <cell r="S47890">
            <v>495234</v>
          </cell>
        </row>
        <row r="47891">
          <cell r="S47891">
            <v>218064</v>
          </cell>
        </row>
        <row r="47892">
          <cell r="S47892">
            <v>259952</v>
          </cell>
        </row>
        <row r="47893">
          <cell r="S47893">
            <v>445936</v>
          </cell>
        </row>
        <row r="47894">
          <cell r="S47894">
            <v>138765.25</v>
          </cell>
        </row>
        <row r="47895">
          <cell r="S47895">
            <v>485134</v>
          </cell>
        </row>
        <row r="47896">
          <cell r="S47896">
            <v>444378</v>
          </cell>
        </row>
        <row r="47897">
          <cell r="S47897">
            <v>277914</v>
          </cell>
        </row>
        <row r="47898">
          <cell r="S47898">
            <v>165366.17000000001</v>
          </cell>
        </row>
        <row r="47899">
          <cell r="S47899">
            <v>345539.38</v>
          </cell>
        </row>
        <row r="47900">
          <cell r="S47900">
            <v>355680</v>
          </cell>
        </row>
        <row r="47901">
          <cell r="S47901">
            <v>528789</v>
          </cell>
        </row>
        <row r="47902">
          <cell r="S47902">
            <v>224197</v>
          </cell>
        </row>
        <row r="47903">
          <cell r="S47903">
            <v>1015189</v>
          </cell>
        </row>
        <row r="47904">
          <cell r="S47904">
            <v>948476.16</v>
          </cell>
        </row>
        <row r="47905">
          <cell r="S47905">
            <v>582714.78</v>
          </cell>
        </row>
        <row r="47906">
          <cell r="S47906">
            <v>404336</v>
          </cell>
        </row>
        <row r="47907">
          <cell r="S47907">
            <v>469798</v>
          </cell>
        </row>
        <row r="47908">
          <cell r="S47908">
            <v>187666</v>
          </cell>
        </row>
        <row r="47909">
          <cell r="S47909">
            <v>821721</v>
          </cell>
        </row>
        <row r="47910">
          <cell r="S47910">
            <v>714716</v>
          </cell>
        </row>
        <row r="47911">
          <cell r="S47911">
            <v>624300</v>
          </cell>
        </row>
        <row r="47912">
          <cell r="S47912">
            <v>96242.83</v>
          </cell>
        </row>
        <row r="47913">
          <cell r="S47913">
            <v>282008</v>
          </cell>
        </row>
        <row r="47914">
          <cell r="S47914">
            <v>352754</v>
          </cell>
          <cell r="BB47914" t="str">
            <v>Oransje</v>
          </cell>
        </row>
        <row r="47915">
          <cell r="S47915">
            <v>469540</v>
          </cell>
          <cell r="BB47915" t="str">
            <v>Oransje</v>
          </cell>
        </row>
        <row r="47916">
          <cell r="S47916">
            <v>228021.9</v>
          </cell>
        </row>
        <row r="47917">
          <cell r="S47917">
            <v>204965</v>
          </cell>
        </row>
        <row r="47918">
          <cell r="S47918">
            <v>1245781.9099999999</v>
          </cell>
        </row>
        <row r="47919">
          <cell r="S47919">
            <v>969912.16</v>
          </cell>
        </row>
        <row r="47920">
          <cell r="S47920">
            <v>358498.97</v>
          </cell>
        </row>
        <row r="47921">
          <cell r="S47921">
            <v>1922112.84</v>
          </cell>
        </row>
        <row r="47922">
          <cell r="S47922">
            <v>323573</v>
          </cell>
        </row>
        <row r="47923">
          <cell r="S47923">
            <v>411458.84</v>
          </cell>
        </row>
        <row r="47924">
          <cell r="S47924">
            <v>600000</v>
          </cell>
        </row>
        <row r="47925">
          <cell r="S47925">
            <v>550000</v>
          </cell>
        </row>
        <row r="47926">
          <cell r="S47926">
            <v>300000</v>
          </cell>
        </row>
        <row r="47927">
          <cell r="S47927">
            <v>1014898</v>
          </cell>
        </row>
        <row r="47928">
          <cell r="S47928">
            <v>500000</v>
          </cell>
        </row>
        <row r="47929">
          <cell r="S47929">
            <v>507513</v>
          </cell>
        </row>
        <row r="47930">
          <cell r="S47930">
            <v>25213.63</v>
          </cell>
        </row>
        <row r="47931">
          <cell r="S47931">
            <v>999999.15</v>
          </cell>
        </row>
        <row r="47932">
          <cell r="S47932">
            <v>283541.05</v>
          </cell>
        </row>
        <row r="47933">
          <cell r="S47933">
            <v>344097</v>
          </cell>
        </row>
        <row r="47934">
          <cell r="S47934">
            <v>276586</v>
          </cell>
        </row>
        <row r="47935">
          <cell r="S47935">
            <v>715521.33</v>
          </cell>
        </row>
        <row r="47936">
          <cell r="S47936">
            <v>299901.84999999998</v>
          </cell>
        </row>
        <row r="47937">
          <cell r="S47937">
            <v>567598</v>
          </cell>
        </row>
        <row r="47938">
          <cell r="S47938">
            <v>47173</v>
          </cell>
        </row>
        <row r="47939">
          <cell r="S47939">
            <v>80000</v>
          </cell>
        </row>
        <row r="47940">
          <cell r="S47940">
            <v>120000</v>
          </cell>
        </row>
        <row r="47941">
          <cell r="S47941">
            <v>170741.22</v>
          </cell>
        </row>
        <row r="47942">
          <cell r="S47942">
            <v>18709.72</v>
          </cell>
        </row>
        <row r="47943">
          <cell r="S47943">
            <v>226338</v>
          </cell>
        </row>
        <row r="47944">
          <cell r="S47944">
            <v>470921</v>
          </cell>
        </row>
        <row r="47945">
          <cell r="S47945">
            <v>480000</v>
          </cell>
        </row>
        <row r="47946">
          <cell r="S47946">
            <v>75164</v>
          </cell>
        </row>
        <row r="47947">
          <cell r="S47947">
            <v>370854.75</v>
          </cell>
        </row>
        <row r="47948">
          <cell r="S47948">
            <v>70000</v>
          </cell>
        </row>
        <row r="47949">
          <cell r="S47949">
            <v>689461</v>
          </cell>
        </row>
        <row r="47950">
          <cell r="S47950">
            <v>366564</v>
          </cell>
        </row>
        <row r="47951">
          <cell r="S47951">
            <v>127175</v>
          </cell>
        </row>
        <row r="47952">
          <cell r="S47952">
            <v>774441</v>
          </cell>
        </row>
        <row r="47953">
          <cell r="S47953">
            <v>503695</v>
          </cell>
        </row>
        <row r="47954">
          <cell r="S47954">
            <v>455881</v>
          </cell>
          <cell r="BB47954" t="str">
            <v>Lys grønn</v>
          </cell>
        </row>
        <row r="47955">
          <cell r="S47955">
            <v>694199.59</v>
          </cell>
        </row>
        <row r="47956">
          <cell r="S47956">
            <v>285406.53000000003</v>
          </cell>
        </row>
        <row r="47957">
          <cell r="S47957">
            <v>200000</v>
          </cell>
        </row>
        <row r="47958">
          <cell r="S47958">
            <v>400000</v>
          </cell>
        </row>
        <row r="47959">
          <cell r="S47959">
            <v>991980</v>
          </cell>
        </row>
        <row r="47960">
          <cell r="S47960">
            <v>606061</v>
          </cell>
        </row>
        <row r="47961">
          <cell r="S47961">
            <v>301498</v>
          </cell>
        </row>
        <row r="47962">
          <cell r="S47962">
            <v>486004</v>
          </cell>
        </row>
        <row r="47963">
          <cell r="S47963">
            <v>294108</v>
          </cell>
        </row>
        <row r="47964">
          <cell r="S47964">
            <v>396914</v>
          </cell>
        </row>
        <row r="47965">
          <cell r="S47965">
            <v>739742</v>
          </cell>
        </row>
        <row r="47966">
          <cell r="S47966">
            <v>199797</v>
          </cell>
        </row>
        <row r="47967">
          <cell r="S47967">
            <v>730170</v>
          </cell>
        </row>
        <row r="47968">
          <cell r="S47968">
            <v>947774.64</v>
          </cell>
          <cell r="BB47968" t="str">
            <v>Rød</v>
          </cell>
        </row>
        <row r="47969">
          <cell r="S47969">
            <v>181158</v>
          </cell>
        </row>
        <row r="47970">
          <cell r="S47970">
            <v>769688</v>
          </cell>
        </row>
        <row r="47971">
          <cell r="S47971">
            <v>680976</v>
          </cell>
        </row>
        <row r="47972">
          <cell r="S47972">
            <v>382599</v>
          </cell>
        </row>
        <row r="47973">
          <cell r="S47973">
            <v>599500</v>
          </cell>
        </row>
        <row r="47974">
          <cell r="S47974">
            <v>445938</v>
          </cell>
        </row>
        <row r="47975">
          <cell r="S47975">
            <v>133883</v>
          </cell>
        </row>
        <row r="47976">
          <cell r="S47976">
            <v>474999.1</v>
          </cell>
        </row>
        <row r="47977">
          <cell r="S47977">
            <v>127740</v>
          </cell>
        </row>
        <row r="47978">
          <cell r="S47978">
            <v>500000</v>
          </cell>
        </row>
        <row r="47979">
          <cell r="S47979">
            <v>268176.21000000002</v>
          </cell>
        </row>
        <row r="47980">
          <cell r="S47980">
            <v>357265</v>
          </cell>
        </row>
        <row r="47981">
          <cell r="S47981">
            <v>297620</v>
          </cell>
        </row>
        <row r="47982">
          <cell r="S47982">
            <v>292647.78000000003</v>
          </cell>
        </row>
        <row r="47983">
          <cell r="S47983">
            <v>365001.38</v>
          </cell>
        </row>
        <row r="47984">
          <cell r="S47984">
            <v>243690</v>
          </cell>
        </row>
        <row r="47985">
          <cell r="S47985">
            <v>932583</v>
          </cell>
        </row>
        <row r="47986">
          <cell r="S47986">
            <v>750000</v>
          </cell>
        </row>
        <row r="47987">
          <cell r="S47987">
            <v>129959</v>
          </cell>
        </row>
        <row r="47988">
          <cell r="S47988">
            <v>385893.49</v>
          </cell>
        </row>
        <row r="47989">
          <cell r="S47989">
            <v>332898</v>
          </cell>
        </row>
        <row r="47990">
          <cell r="S47990">
            <v>585328</v>
          </cell>
        </row>
        <row r="47991">
          <cell r="S47991">
            <v>600000</v>
          </cell>
        </row>
        <row r="47992">
          <cell r="S47992">
            <v>219316</v>
          </cell>
        </row>
        <row r="47993">
          <cell r="S47993">
            <v>197571</v>
          </cell>
        </row>
        <row r="47994">
          <cell r="S47994">
            <v>259223.93</v>
          </cell>
        </row>
        <row r="47995">
          <cell r="S47995">
            <v>248483</v>
          </cell>
          <cell r="BB47995" t="str">
            <v>Oransje</v>
          </cell>
        </row>
        <row r="47996">
          <cell r="S47996">
            <v>449246</v>
          </cell>
          <cell r="BB47996" t="str">
            <v>Rød</v>
          </cell>
        </row>
        <row r="47997">
          <cell r="S47997">
            <v>746840</v>
          </cell>
        </row>
        <row r="47998">
          <cell r="S47998">
            <v>290763.55</v>
          </cell>
        </row>
        <row r="47999">
          <cell r="S47999">
            <v>292056</v>
          </cell>
        </row>
        <row r="48000">
          <cell r="S48000">
            <v>600000</v>
          </cell>
        </row>
        <row r="48001">
          <cell r="S48001">
            <v>373741</v>
          </cell>
        </row>
        <row r="48002">
          <cell r="S48002">
            <v>99560</v>
          </cell>
        </row>
        <row r="48003">
          <cell r="S48003">
            <v>373154</v>
          </cell>
        </row>
        <row r="48004">
          <cell r="S48004">
            <v>347815</v>
          </cell>
        </row>
        <row r="48005">
          <cell r="S48005">
            <v>748187</v>
          </cell>
        </row>
        <row r="48006">
          <cell r="S48006">
            <v>662867</v>
          </cell>
        </row>
        <row r="48007">
          <cell r="S48007">
            <v>334089</v>
          </cell>
        </row>
        <row r="48008">
          <cell r="S48008">
            <v>682348</v>
          </cell>
        </row>
        <row r="48009">
          <cell r="S48009">
            <v>1496587</v>
          </cell>
        </row>
        <row r="48010">
          <cell r="S48010">
            <v>2988679</v>
          </cell>
        </row>
        <row r="48011">
          <cell r="S48011">
            <v>439945.53</v>
          </cell>
        </row>
        <row r="48012">
          <cell r="S48012">
            <v>388499</v>
          </cell>
        </row>
        <row r="48013">
          <cell r="S48013">
            <v>543339</v>
          </cell>
        </row>
        <row r="48014">
          <cell r="S48014">
            <v>68247</v>
          </cell>
        </row>
        <row r="48015">
          <cell r="S48015">
            <v>242399</v>
          </cell>
        </row>
        <row r="48016">
          <cell r="S48016">
            <v>202000</v>
          </cell>
        </row>
        <row r="48017">
          <cell r="S48017">
            <v>600000</v>
          </cell>
        </row>
        <row r="48018">
          <cell r="S48018">
            <v>303882.19</v>
          </cell>
        </row>
        <row r="48019">
          <cell r="S48019">
            <v>108420.74</v>
          </cell>
        </row>
        <row r="48020">
          <cell r="S48020">
            <v>1500000</v>
          </cell>
        </row>
        <row r="48021">
          <cell r="S48021">
            <v>354617</v>
          </cell>
        </row>
        <row r="48022">
          <cell r="S48022">
            <v>568653</v>
          </cell>
        </row>
        <row r="48023">
          <cell r="S48023">
            <v>138549.17000000001</v>
          </cell>
        </row>
        <row r="48024">
          <cell r="S48024">
            <v>1239054</v>
          </cell>
          <cell r="BB48024" t="str">
            <v>Oransje</v>
          </cell>
        </row>
        <row r="48025">
          <cell r="S48025">
            <v>493848</v>
          </cell>
        </row>
        <row r="48026">
          <cell r="S48026">
            <v>292886.93</v>
          </cell>
        </row>
        <row r="48027">
          <cell r="S48027">
            <v>-547.78</v>
          </cell>
        </row>
        <row r="48028">
          <cell r="S48028">
            <v>586206</v>
          </cell>
          <cell r="BB48028" t="str">
            <v>Grønn</v>
          </cell>
        </row>
        <row r="48029">
          <cell r="S48029">
            <v>34564</v>
          </cell>
          <cell r="BB48029" t="str">
            <v>Grønn</v>
          </cell>
        </row>
        <row r="48030">
          <cell r="S48030">
            <v>500000</v>
          </cell>
        </row>
        <row r="48031">
          <cell r="S48031">
            <v>288772</v>
          </cell>
        </row>
        <row r="48032">
          <cell r="S48032">
            <v>677312</v>
          </cell>
        </row>
        <row r="48033">
          <cell r="S48033">
            <v>406267</v>
          </cell>
        </row>
        <row r="48034">
          <cell r="S48034">
            <v>451014</v>
          </cell>
        </row>
        <row r="48035">
          <cell r="S48035">
            <v>250000</v>
          </cell>
        </row>
        <row r="48036">
          <cell r="S48036">
            <v>33500</v>
          </cell>
        </row>
        <row r="48037">
          <cell r="S48037">
            <v>0.8</v>
          </cell>
        </row>
        <row r="48038">
          <cell r="S48038">
            <v>197900</v>
          </cell>
          <cell r="BB48038" t="str">
            <v>Gul</v>
          </cell>
        </row>
        <row r="48039">
          <cell r="S48039">
            <v>500000</v>
          </cell>
        </row>
        <row r="48040">
          <cell r="S48040">
            <v>416410</v>
          </cell>
        </row>
        <row r="48041">
          <cell r="S48041">
            <v>510060</v>
          </cell>
        </row>
        <row r="48042">
          <cell r="S48042">
            <v>1000000</v>
          </cell>
        </row>
        <row r="48043">
          <cell r="S48043">
            <v>501495.51</v>
          </cell>
        </row>
        <row r="48044">
          <cell r="S48044">
            <v>454615</v>
          </cell>
        </row>
        <row r="48045">
          <cell r="S48045">
            <v>687020</v>
          </cell>
        </row>
        <row r="48046">
          <cell r="S48046">
            <v>461383</v>
          </cell>
        </row>
        <row r="48047">
          <cell r="S48047">
            <v>190139.57</v>
          </cell>
        </row>
        <row r="48048">
          <cell r="S48048">
            <v>257257</v>
          </cell>
        </row>
        <row r="48049">
          <cell r="S48049">
            <v>199938</v>
          </cell>
        </row>
        <row r="48050">
          <cell r="S48050">
            <v>193076</v>
          </cell>
        </row>
        <row r="48051">
          <cell r="S48051">
            <v>662737.46</v>
          </cell>
        </row>
        <row r="48052">
          <cell r="S48052">
            <v>247478.34</v>
          </cell>
        </row>
        <row r="48053">
          <cell r="S48053">
            <v>256940</v>
          </cell>
        </row>
        <row r="48054">
          <cell r="S48054">
            <v>344209</v>
          </cell>
        </row>
        <row r="48055">
          <cell r="S48055">
            <v>384939</v>
          </cell>
        </row>
        <row r="48056">
          <cell r="S48056">
            <v>215756</v>
          </cell>
        </row>
        <row r="48057">
          <cell r="S48057">
            <v>400000</v>
          </cell>
        </row>
        <row r="48058">
          <cell r="S48058">
            <v>437891</v>
          </cell>
        </row>
        <row r="48059">
          <cell r="S48059">
            <v>260193</v>
          </cell>
        </row>
        <row r="48060">
          <cell r="S48060">
            <v>1800000</v>
          </cell>
        </row>
        <row r="48061">
          <cell r="S48061">
            <v>1212040</v>
          </cell>
        </row>
        <row r="48062">
          <cell r="S48062">
            <v>376406</v>
          </cell>
        </row>
        <row r="48063">
          <cell r="S48063">
            <v>278653</v>
          </cell>
        </row>
        <row r="48064">
          <cell r="S48064">
            <v>10000</v>
          </cell>
        </row>
        <row r="48065">
          <cell r="S48065">
            <v>697082</v>
          </cell>
        </row>
        <row r="48066">
          <cell r="S48066">
            <v>448314</v>
          </cell>
        </row>
        <row r="48067">
          <cell r="S48067">
            <v>497218</v>
          </cell>
        </row>
        <row r="48068">
          <cell r="S48068">
            <v>238482</v>
          </cell>
          <cell r="BB48068" t="str">
            <v>Gul</v>
          </cell>
        </row>
        <row r="48069">
          <cell r="S48069">
            <v>324007</v>
          </cell>
        </row>
        <row r="48070">
          <cell r="S48070">
            <v>253926</v>
          </cell>
        </row>
        <row r="48071">
          <cell r="S48071">
            <v>400000</v>
          </cell>
        </row>
        <row r="48072">
          <cell r="S48072">
            <v>260351</v>
          </cell>
        </row>
        <row r="48073">
          <cell r="S48073">
            <v>500000</v>
          </cell>
        </row>
        <row r="48074">
          <cell r="S48074">
            <v>348000</v>
          </cell>
        </row>
        <row r="48075">
          <cell r="S48075">
            <v>338310.47</v>
          </cell>
        </row>
        <row r="48076">
          <cell r="S48076">
            <v>500000</v>
          </cell>
        </row>
        <row r="48077">
          <cell r="S48077">
            <v>758264</v>
          </cell>
        </row>
        <row r="48078">
          <cell r="S48078">
            <v>500000</v>
          </cell>
        </row>
        <row r="48079">
          <cell r="S48079">
            <v>389240</v>
          </cell>
        </row>
        <row r="48080">
          <cell r="S48080">
            <v>230199</v>
          </cell>
        </row>
        <row r="48081">
          <cell r="S48081">
            <v>1221680.79</v>
          </cell>
        </row>
        <row r="48082">
          <cell r="S48082">
            <v>300000</v>
          </cell>
        </row>
        <row r="48083">
          <cell r="S48083">
            <v>211764.6</v>
          </cell>
        </row>
        <row r="48084">
          <cell r="S48084">
            <v>248587</v>
          </cell>
        </row>
        <row r="48085">
          <cell r="S48085">
            <v>2300000</v>
          </cell>
        </row>
        <row r="48086">
          <cell r="S48086">
            <v>840329.23</v>
          </cell>
        </row>
        <row r="48087">
          <cell r="S48087">
            <v>865250</v>
          </cell>
        </row>
        <row r="48088">
          <cell r="S48088">
            <v>1152000</v>
          </cell>
        </row>
        <row r="48089">
          <cell r="S48089">
            <v>170339</v>
          </cell>
        </row>
        <row r="48090">
          <cell r="S48090">
            <v>345581</v>
          </cell>
        </row>
        <row r="48091">
          <cell r="S48091">
            <v>185183</v>
          </cell>
        </row>
        <row r="48092">
          <cell r="S48092">
            <v>599827</v>
          </cell>
        </row>
        <row r="48093">
          <cell r="S48093">
            <v>610000</v>
          </cell>
        </row>
        <row r="48094">
          <cell r="S48094">
            <v>204983</v>
          </cell>
        </row>
        <row r="48095">
          <cell r="S48095">
            <v>477999.92</v>
          </cell>
        </row>
        <row r="48096">
          <cell r="S48096">
            <v>30000</v>
          </cell>
          <cell r="BB48096" t="str">
            <v>Gul</v>
          </cell>
        </row>
        <row r="48097">
          <cell r="S48097">
            <v>370000</v>
          </cell>
        </row>
        <row r="48098">
          <cell r="S48098">
            <v>283367</v>
          </cell>
        </row>
        <row r="48099">
          <cell r="S48099">
            <v>315595</v>
          </cell>
        </row>
        <row r="48100">
          <cell r="S48100">
            <v>71000</v>
          </cell>
        </row>
        <row r="48101">
          <cell r="S48101">
            <v>239078</v>
          </cell>
        </row>
        <row r="48102">
          <cell r="S48102">
            <v>144862</v>
          </cell>
        </row>
        <row r="48103">
          <cell r="S48103">
            <v>203703</v>
          </cell>
        </row>
        <row r="48104">
          <cell r="S48104">
            <v>100700</v>
          </cell>
        </row>
        <row r="48105">
          <cell r="S48105">
            <v>626161</v>
          </cell>
        </row>
        <row r="48106">
          <cell r="S48106">
            <v>242543</v>
          </cell>
        </row>
        <row r="48107">
          <cell r="S48107">
            <v>410218</v>
          </cell>
        </row>
        <row r="48108">
          <cell r="S48108">
            <v>201594</v>
          </cell>
        </row>
        <row r="48109">
          <cell r="S48109">
            <v>267925</v>
          </cell>
        </row>
        <row r="48110">
          <cell r="S48110">
            <v>397642</v>
          </cell>
        </row>
        <row r="48111">
          <cell r="S48111">
            <v>470041</v>
          </cell>
        </row>
        <row r="48112">
          <cell r="S48112">
            <v>160882</v>
          </cell>
        </row>
        <row r="48113">
          <cell r="S48113">
            <v>390000</v>
          </cell>
        </row>
        <row r="48114">
          <cell r="S48114">
            <v>211537.19</v>
          </cell>
          <cell r="BB48114" t="str">
            <v>Rød</v>
          </cell>
        </row>
        <row r="48115">
          <cell r="S48115">
            <v>288232.26</v>
          </cell>
        </row>
        <row r="48116">
          <cell r="S48116">
            <v>402163</v>
          </cell>
        </row>
        <row r="48117">
          <cell r="S48117">
            <v>265081</v>
          </cell>
        </row>
        <row r="48118">
          <cell r="S48118">
            <v>122942</v>
          </cell>
        </row>
        <row r="48119">
          <cell r="S48119">
            <v>435119</v>
          </cell>
        </row>
        <row r="48120">
          <cell r="S48120">
            <v>254287.25</v>
          </cell>
          <cell r="BB48120" t="str">
            <v>Grønn</v>
          </cell>
        </row>
        <row r="48121">
          <cell r="S48121">
            <v>109029.99</v>
          </cell>
        </row>
        <row r="48122">
          <cell r="S48122">
            <v>1342641.97</v>
          </cell>
        </row>
        <row r="48123">
          <cell r="S48123">
            <v>981192.91</v>
          </cell>
        </row>
        <row r="48124">
          <cell r="S48124">
            <v>572360.47</v>
          </cell>
        </row>
        <row r="48125">
          <cell r="S48125">
            <v>253062</v>
          </cell>
        </row>
        <row r="48126">
          <cell r="S48126">
            <v>348000</v>
          </cell>
        </row>
        <row r="48127">
          <cell r="S48127">
            <v>793776.4</v>
          </cell>
        </row>
        <row r="48128">
          <cell r="S48128">
            <v>2591527.61</v>
          </cell>
        </row>
        <row r="48129">
          <cell r="S48129">
            <v>441012</v>
          </cell>
          <cell r="BB48129" t="str">
            <v>Oransje</v>
          </cell>
        </row>
        <row r="48130">
          <cell r="S48130">
            <v>698909</v>
          </cell>
        </row>
        <row r="48131">
          <cell r="S48131">
            <v>288361.81</v>
          </cell>
        </row>
        <row r="48132">
          <cell r="S48132">
            <v>537946</v>
          </cell>
          <cell r="BB48132" t="str">
            <v>Rød</v>
          </cell>
        </row>
        <row r="48133">
          <cell r="S48133">
            <v>302411.98</v>
          </cell>
        </row>
        <row r="48134">
          <cell r="S48134">
            <v>650054.64</v>
          </cell>
        </row>
        <row r="48135">
          <cell r="S48135">
            <v>348541</v>
          </cell>
        </row>
        <row r="48136">
          <cell r="S48136">
            <v>200000</v>
          </cell>
        </row>
        <row r="48137">
          <cell r="S48137">
            <v>250000</v>
          </cell>
        </row>
        <row r="48138">
          <cell r="S48138">
            <v>331514</v>
          </cell>
        </row>
        <row r="48139">
          <cell r="S48139">
            <v>442336</v>
          </cell>
        </row>
        <row r="48140">
          <cell r="S48140">
            <v>689983</v>
          </cell>
        </row>
        <row r="48141">
          <cell r="S48141">
            <v>238577</v>
          </cell>
        </row>
        <row r="48142">
          <cell r="S48142">
            <v>273143.75</v>
          </cell>
        </row>
        <row r="48143">
          <cell r="S48143">
            <v>1038596.49</v>
          </cell>
        </row>
        <row r="48144">
          <cell r="S48144">
            <v>283453</v>
          </cell>
        </row>
        <row r="48145">
          <cell r="S48145">
            <v>702857</v>
          </cell>
        </row>
        <row r="48146">
          <cell r="S48146">
            <v>499327.31</v>
          </cell>
        </row>
        <row r="48147">
          <cell r="S48147">
            <v>350000</v>
          </cell>
        </row>
        <row r="48148">
          <cell r="S48148">
            <v>428325</v>
          </cell>
        </row>
        <row r="48149">
          <cell r="S48149">
            <v>254683</v>
          </cell>
        </row>
        <row r="48150">
          <cell r="S48150">
            <v>285544.75</v>
          </cell>
        </row>
        <row r="48151">
          <cell r="S48151">
            <v>947631</v>
          </cell>
        </row>
        <row r="48152">
          <cell r="S48152">
            <v>389050</v>
          </cell>
        </row>
        <row r="48153">
          <cell r="S48153">
            <v>208035.43</v>
          </cell>
          <cell r="BB48153" t="str">
            <v>Lys grønn</v>
          </cell>
        </row>
        <row r="48154">
          <cell r="S48154">
            <v>400000</v>
          </cell>
        </row>
        <row r="48155">
          <cell r="S48155">
            <v>179651</v>
          </cell>
        </row>
        <row r="48156">
          <cell r="S48156">
            <v>396693</v>
          </cell>
        </row>
        <row r="48157">
          <cell r="S48157">
            <v>213994</v>
          </cell>
        </row>
        <row r="48158">
          <cell r="S48158">
            <v>238955</v>
          </cell>
        </row>
        <row r="48159">
          <cell r="S48159">
            <v>767541</v>
          </cell>
        </row>
        <row r="48160">
          <cell r="S48160">
            <v>218868</v>
          </cell>
        </row>
        <row r="48161">
          <cell r="S48161">
            <v>500707</v>
          </cell>
        </row>
        <row r="48162">
          <cell r="S48162">
            <v>222528</v>
          </cell>
        </row>
        <row r="48163">
          <cell r="S48163">
            <v>5947.18</v>
          </cell>
        </row>
        <row r="48164">
          <cell r="S48164">
            <v>324315</v>
          </cell>
        </row>
        <row r="48165">
          <cell r="S48165">
            <v>217011</v>
          </cell>
        </row>
        <row r="48166">
          <cell r="S48166">
            <v>361695</v>
          </cell>
        </row>
        <row r="48167">
          <cell r="S48167">
            <v>673616</v>
          </cell>
        </row>
        <row r="48168">
          <cell r="S48168">
            <v>243481</v>
          </cell>
        </row>
        <row r="48169">
          <cell r="S48169">
            <v>527044.81000000006</v>
          </cell>
        </row>
        <row r="48170">
          <cell r="S48170">
            <v>764490</v>
          </cell>
        </row>
        <row r="48171">
          <cell r="S48171">
            <v>423643</v>
          </cell>
        </row>
        <row r="48172">
          <cell r="S48172">
            <v>516213</v>
          </cell>
        </row>
        <row r="48173">
          <cell r="S48173">
            <v>550345</v>
          </cell>
        </row>
        <row r="48174">
          <cell r="S48174">
            <v>1176745</v>
          </cell>
        </row>
        <row r="48175">
          <cell r="S48175">
            <v>386703</v>
          </cell>
        </row>
        <row r="48176">
          <cell r="S48176">
            <v>291789</v>
          </cell>
        </row>
        <row r="48177">
          <cell r="S48177">
            <v>492496</v>
          </cell>
        </row>
        <row r="48178">
          <cell r="S48178">
            <v>995682</v>
          </cell>
          <cell r="BB48178" t="str">
            <v>Gul</v>
          </cell>
        </row>
        <row r="48179">
          <cell r="S48179">
            <v>183139</v>
          </cell>
          <cell r="BB48179" t="str">
            <v>Rød</v>
          </cell>
        </row>
        <row r="48180">
          <cell r="S48180">
            <v>295286.40000000002</v>
          </cell>
        </row>
        <row r="48181">
          <cell r="S48181">
            <v>245289.12</v>
          </cell>
        </row>
        <row r="48182">
          <cell r="S48182">
            <v>315000</v>
          </cell>
        </row>
        <row r="48183">
          <cell r="S48183">
            <v>334208</v>
          </cell>
        </row>
        <row r="48184">
          <cell r="S48184">
            <v>455760</v>
          </cell>
        </row>
        <row r="48185">
          <cell r="S48185">
            <v>360000</v>
          </cell>
        </row>
        <row r="48186">
          <cell r="S48186">
            <v>50000</v>
          </cell>
          <cell r="BB48186" t="str">
            <v>Oransje</v>
          </cell>
        </row>
        <row r="48187">
          <cell r="S48187">
            <v>370000</v>
          </cell>
        </row>
        <row r="48188">
          <cell r="S48188">
            <v>285000</v>
          </cell>
        </row>
        <row r="48189">
          <cell r="S48189">
            <v>341499.7</v>
          </cell>
        </row>
        <row r="48190">
          <cell r="S48190">
            <v>599999.74</v>
          </cell>
        </row>
        <row r="48191">
          <cell r="S48191">
            <v>610000</v>
          </cell>
        </row>
        <row r="48192">
          <cell r="S48192">
            <v>739957</v>
          </cell>
        </row>
        <row r="48193">
          <cell r="S48193">
            <v>309054.02</v>
          </cell>
        </row>
        <row r="48194">
          <cell r="S48194">
            <v>356957</v>
          </cell>
        </row>
        <row r="48195">
          <cell r="S48195">
            <v>202068</v>
          </cell>
        </row>
        <row r="48196">
          <cell r="S48196">
            <v>591992</v>
          </cell>
        </row>
        <row r="48197">
          <cell r="S48197">
            <v>339623</v>
          </cell>
        </row>
        <row r="48198">
          <cell r="S48198">
            <v>181884</v>
          </cell>
        </row>
        <row r="48199">
          <cell r="S48199">
            <v>435000</v>
          </cell>
        </row>
        <row r="48200">
          <cell r="S48200">
            <v>231397.6</v>
          </cell>
        </row>
        <row r="48201">
          <cell r="S48201">
            <v>704408</v>
          </cell>
          <cell r="BB48201" t="str">
            <v>Oransje</v>
          </cell>
        </row>
        <row r="48202">
          <cell r="S48202">
            <v>216563</v>
          </cell>
        </row>
        <row r="48203">
          <cell r="S48203">
            <v>382139</v>
          </cell>
        </row>
        <row r="48204">
          <cell r="S48204">
            <v>4699</v>
          </cell>
        </row>
        <row r="48205">
          <cell r="S48205">
            <v>259387.61</v>
          </cell>
        </row>
        <row r="48206">
          <cell r="S48206">
            <v>397600.53</v>
          </cell>
        </row>
        <row r="48207">
          <cell r="S48207">
            <v>402659</v>
          </cell>
        </row>
        <row r="48208">
          <cell r="S48208">
            <v>2392807</v>
          </cell>
        </row>
        <row r="48209">
          <cell r="S48209">
            <v>195427</v>
          </cell>
        </row>
        <row r="48210">
          <cell r="S48210">
            <v>592371.69999999995</v>
          </cell>
        </row>
        <row r="48211">
          <cell r="S48211">
            <v>163995</v>
          </cell>
        </row>
        <row r="48212">
          <cell r="S48212">
            <v>332996.19</v>
          </cell>
        </row>
        <row r="48213">
          <cell r="S48213">
            <v>269087</v>
          </cell>
        </row>
        <row r="48214">
          <cell r="S48214">
            <v>560024</v>
          </cell>
        </row>
        <row r="48215">
          <cell r="S48215">
            <v>142525</v>
          </cell>
        </row>
        <row r="48216">
          <cell r="S48216">
            <v>428259</v>
          </cell>
          <cell r="BB48216" t="str">
            <v>Oransje</v>
          </cell>
        </row>
        <row r="48217">
          <cell r="S48217">
            <v>381861</v>
          </cell>
        </row>
        <row r="48218">
          <cell r="S48218">
            <v>130000</v>
          </cell>
        </row>
        <row r="48219">
          <cell r="S48219">
            <v>390691</v>
          </cell>
        </row>
        <row r="48220">
          <cell r="S48220">
            <v>398999.55</v>
          </cell>
        </row>
        <row r="48221">
          <cell r="S48221">
            <v>341206</v>
          </cell>
        </row>
        <row r="48222">
          <cell r="S48222">
            <v>216286</v>
          </cell>
        </row>
        <row r="48223">
          <cell r="S48223">
            <v>299662.5</v>
          </cell>
        </row>
        <row r="48224">
          <cell r="S48224">
            <v>394890.73</v>
          </cell>
        </row>
        <row r="48225">
          <cell r="S48225">
            <v>289450.26</v>
          </cell>
        </row>
        <row r="48226">
          <cell r="S48226">
            <v>191017</v>
          </cell>
        </row>
        <row r="48227">
          <cell r="S48227">
            <v>465000</v>
          </cell>
        </row>
        <row r="48228">
          <cell r="S48228">
            <v>216697</v>
          </cell>
        </row>
        <row r="48229">
          <cell r="S48229">
            <v>216971</v>
          </cell>
        </row>
        <row r="48230">
          <cell r="S48230">
            <v>46529.86</v>
          </cell>
        </row>
        <row r="48231">
          <cell r="S48231">
            <v>235585</v>
          </cell>
        </row>
        <row r="48232">
          <cell r="S48232">
            <v>300000</v>
          </cell>
        </row>
        <row r="48233">
          <cell r="S48233">
            <v>394741</v>
          </cell>
          <cell r="BB48233" t="str">
            <v>Oransje</v>
          </cell>
        </row>
        <row r="48234">
          <cell r="S48234">
            <v>67536.009999999995</v>
          </cell>
        </row>
        <row r="48235">
          <cell r="S48235">
            <v>343146</v>
          </cell>
        </row>
        <row r="48236">
          <cell r="S48236">
            <v>253358</v>
          </cell>
          <cell r="BB48236" t="str">
            <v>Rød</v>
          </cell>
        </row>
        <row r="48237">
          <cell r="S48237">
            <v>226801</v>
          </cell>
        </row>
        <row r="48238">
          <cell r="S48238">
            <v>399870</v>
          </cell>
        </row>
        <row r="48239">
          <cell r="S48239">
            <v>203425</v>
          </cell>
        </row>
        <row r="48240">
          <cell r="S48240">
            <v>482006</v>
          </cell>
        </row>
        <row r="48241">
          <cell r="S48241">
            <v>237068.78</v>
          </cell>
        </row>
        <row r="48242">
          <cell r="S48242">
            <v>226359</v>
          </cell>
        </row>
        <row r="48243">
          <cell r="S48243">
            <v>301619</v>
          </cell>
        </row>
        <row r="48244">
          <cell r="S48244">
            <v>355287</v>
          </cell>
          <cell r="BB48244" t="str">
            <v>Rød</v>
          </cell>
        </row>
        <row r="48245">
          <cell r="S48245">
            <v>533061</v>
          </cell>
        </row>
        <row r="48246">
          <cell r="S48246">
            <v>294369</v>
          </cell>
          <cell r="BB48246" t="str">
            <v>Grønn</v>
          </cell>
        </row>
        <row r="48247">
          <cell r="S48247">
            <v>163590</v>
          </cell>
        </row>
        <row r="48248">
          <cell r="S48248">
            <v>381398</v>
          </cell>
        </row>
        <row r="48249">
          <cell r="S48249">
            <v>789352</v>
          </cell>
        </row>
        <row r="48250">
          <cell r="S48250">
            <v>250000</v>
          </cell>
        </row>
        <row r="48251">
          <cell r="S48251">
            <v>281860</v>
          </cell>
        </row>
        <row r="48252">
          <cell r="S48252">
            <v>133369</v>
          </cell>
        </row>
        <row r="48253">
          <cell r="S48253">
            <v>1195963</v>
          </cell>
        </row>
        <row r="48254">
          <cell r="S48254">
            <v>251816</v>
          </cell>
          <cell r="BB48254" t="str">
            <v>Oransje</v>
          </cell>
        </row>
        <row r="48255">
          <cell r="S48255">
            <v>312900</v>
          </cell>
        </row>
        <row r="48256">
          <cell r="S48256">
            <v>172192</v>
          </cell>
        </row>
        <row r="48257">
          <cell r="S48257">
            <v>513339</v>
          </cell>
          <cell r="BB48257" t="str">
            <v>Oransje</v>
          </cell>
        </row>
        <row r="48258">
          <cell r="S48258">
            <v>676308.66</v>
          </cell>
        </row>
        <row r="48259">
          <cell r="S48259">
            <v>132000</v>
          </cell>
        </row>
        <row r="48260">
          <cell r="S48260">
            <v>111341</v>
          </cell>
        </row>
        <row r="48261">
          <cell r="S48261">
            <v>400000</v>
          </cell>
        </row>
        <row r="48262">
          <cell r="S48262">
            <v>300000</v>
          </cell>
        </row>
        <row r="48263">
          <cell r="S48263">
            <v>288806</v>
          </cell>
        </row>
        <row r="48264">
          <cell r="S48264">
            <v>2023816.67</v>
          </cell>
        </row>
        <row r="48265">
          <cell r="S48265">
            <v>746460</v>
          </cell>
        </row>
        <row r="48266">
          <cell r="S48266">
            <v>297794</v>
          </cell>
        </row>
        <row r="48267">
          <cell r="S48267">
            <v>201400</v>
          </cell>
        </row>
        <row r="48268">
          <cell r="S48268">
            <v>474221</v>
          </cell>
        </row>
        <row r="48269">
          <cell r="S48269">
            <v>251557</v>
          </cell>
        </row>
        <row r="48270">
          <cell r="S48270">
            <v>475396.32</v>
          </cell>
        </row>
        <row r="48271">
          <cell r="S48271">
            <v>434870</v>
          </cell>
        </row>
        <row r="48272">
          <cell r="S48272">
            <v>15000</v>
          </cell>
        </row>
        <row r="48273">
          <cell r="S48273">
            <v>335185</v>
          </cell>
        </row>
        <row r="48274">
          <cell r="S48274">
            <v>300000</v>
          </cell>
        </row>
        <row r="48275">
          <cell r="S48275">
            <v>374197</v>
          </cell>
        </row>
        <row r="48276">
          <cell r="S48276">
            <v>488841</v>
          </cell>
        </row>
        <row r="48277">
          <cell r="S48277">
            <v>156935</v>
          </cell>
        </row>
        <row r="48278">
          <cell r="S48278">
            <v>314720</v>
          </cell>
        </row>
        <row r="48279">
          <cell r="S48279">
            <v>143689</v>
          </cell>
        </row>
        <row r="48280">
          <cell r="S48280">
            <v>983962.26</v>
          </cell>
        </row>
        <row r="48281">
          <cell r="S48281">
            <v>309080.5</v>
          </cell>
        </row>
        <row r="48282">
          <cell r="S48282">
            <v>529492</v>
          </cell>
        </row>
        <row r="48283">
          <cell r="S48283">
            <v>320116</v>
          </cell>
          <cell r="BB48283" t="str">
            <v>Oransje</v>
          </cell>
        </row>
        <row r="48284">
          <cell r="S48284">
            <v>800000</v>
          </cell>
        </row>
        <row r="48285">
          <cell r="S48285">
            <v>279898</v>
          </cell>
        </row>
        <row r="48286">
          <cell r="S48286">
            <v>300981.14</v>
          </cell>
        </row>
        <row r="48287">
          <cell r="S48287">
            <v>157997</v>
          </cell>
        </row>
        <row r="48288">
          <cell r="S48288">
            <v>375460</v>
          </cell>
        </row>
        <row r="48289">
          <cell r="S48289">
            <v>93996</v>
          </cell>
        </row>
        <row r="48290">
          <cell r="S48290">
            <v>337500</v>
          </cell>
        </row>
        <row r="48291">
          <cell r="S48291">
            <v>107818</v>
          </cell>
        </row>
        <row r="48292">
          <cell r="S48292">
            <v>516000</v>
          </cell>
        </row>
        <row r="48293">
          <cell r="S48293">
            <v>362732</v>
          </cell>
        </row>
        <row r="48294">
          <cell r="S48294">
            <v>259612</v>
          </cell>
        </row>
        <row r="48295">
          <cell r="S48295">
            <v>102718</v>
          </cell>
        </row>
        <row r="48296">
          <cell r="S48296">
            <v>298611</v>
          </cell>
        </row>
        <row r="48297">
          <cell r="S48297">
            <v>247059</v>
          </cell>
        </row>
        <row r="48298">
          <cell r="S48298">
            <v>287032.88</v>
          </cell>
        </row>
        <row r="48299">
          <cell r="S48299">
            <v>486971</v>
          </cell>
        </row>
        <row r="48300">
          <cell r="S48300">
            <v>184055</v>
          </cell>
        </row>
        <row r="48301">
          <cell r="S48301">
            <v>306612</v>
          </cell>
        </row>
        <row r="48302">
          <cell r="S48302">
            <v>113063</v>
          </cell>
        </row>
        <row r="48303">
          <cell r="S48303">
            <v>58707.1</v>
          </cell>
        </row>
        <row r="48304">
          <cell r="S48304">
            <v>500000</v>
          </cell>
        </row>
        <row r="48305">
          <cell r="S48305">
            <v>375407.87</v>
          </cell>
        </row>
        <row r="48306">
          <cell r="S48306">
            <v>159</v>
          </cell>
        </row>
        <row r="48307">
          <cell r="S48307">
            <v>475913</v>
          </cell>
        </row>
        <row r="48308">
          <cell r="S48308">
            <v>256159</v>
          </cell>
        </row>
        <row r="48309">
          <cell r="S48309">
            <v>181426</v>
          </cell>
        </row>
        <row r="48310">
          <cell r="S48310">
            <v>310132.59999999998</v>
          </cell>
        </row>
        <row r="48311">
          <cell r="S48311">
            <v>392308.5</v>
          </cell>
        </row>
        <row r="48312">
          <cell r="S48312">
            <v>359409.63</v>
          </cell>
        </row>
        <row r="48313">
          <cell r="S48313">
            <v>495712</v>
          </cell>
        </row>
        <row r="48314">
          <cell r="S48314">
            <v>227314</v>
          </cell>
        </row>
        <row r="48315">
          <cell r="S48315">
            <v>412039</v>
          </cell>
        </row>
        <row r="48316">
          <cell r="S48316">
            <v>445000</v>
          </cell>
        </row>
        <row r="48317">
          <cell r="S48317">
            <v>349607</v>
          </cell>
        </row>
        <row r="48318">
          <cell r="S48318">
            <v>335422</v>
          </cell>
        </row>
        <row r="48319">
          <cell r="S48319">
            <v>245000</v>
          </cell>
        </row>
        <row r="48320">
          <cell r="S48320">
            <v>499281.76</v>
          </cell>
        </row>
        <row r="48321">
          <cell r="S48321">
            <v>312508</v>
          </cell>
        </row>
        <row r="48322">
          <cell r="S48322">
            <v>294014</v>
          </cell>
        </row>
        <row r="48323">
          <cell r="S48323">
            <v>355544</v>
          </cell>
        </row>
        <row r="48324">
          <cell r="S48324">
            <v>386849</v>
          </cell>
        </row>
        <row r="48325">
          <cell r="S48325">
            <v>320000</v>
          </cell>
        </row>
        <row r="48326">
          <cell r="S48326">
            <v>242217</v>
          </cell>
        </row>
        <row r="48327">
          <cell r="S48327">
            <v>257000</v>
          </cell>
          <cell r="BB48327" t="str">
            <v>Oransje</v>
          </cell>
        </row>
        <row r="48328">
          <cell r="S48328">
            <v>299415.45</v>
          </cell>
        </row>
        <row r="48329">
          <cell r="S48329">
            <v>832573</v>
          </cell>
        </row>
        <row r="48330">
          <cell r="S48330">
            <v>318847</v>
          </cell>
          <cell r="BB48330" t="str">
            <v>Rød</v>
          </cell>
        </row>
        <row r="48331">
          <cell r="S48331">
            <v>418654</v>
          </cell>
        </row>
        <row r="48332">
          <cell r="S48332">
            <v>160446</v>
          </cell>
        </row>
        <row r="48333">
          <cell r="S48333">
            <v>248086</v>
          </cell>
        </row>
        <row r="48334">
          <cell r="S48334">
            <v>400000</v>
          </cell>
        </row>
        <row r="48335">
          <cell r="S48335">
            <v>513308.25</v>
          </cell>
        </row>
        <row r="48336">
          <cell r="S48336">
            <v>488714</v>
          </cell>
        </row>
        <row r="48337">
          <cell r="S48337">
            <v>997887</v>
          </cell>
          <cell r="BB48337" t="str">
            <v>Oransje</v>
          </cell>
        </row>
        <row r="48338">
          <cell r="S48338">
            <v>265638</v>
          </cell>
        </row>
        <row r="48339">
          <cell r="S48339">
            <v>256007</v>
          </cell>
        </row>
        <row r="48340">
          <cell r="S48340">
            <v>274001</v>
          </cell>
        </row>
        <row r="48341">
          <cell r="S48341">
            <v>267990.40999999997</v>
          </cell>
        </row>
        <row r="48342">
          <cell r="S48342">
            <v>406800</v>
          </cell>
        </row>
        <row r="48343">
          <cell r="S48343">
            <v>344695</v>
          </cell>
        </row>
        <row r="48344">
          <cell r="S48344">
            <v>456515</v>
          </cell>
        </row>
        <row r="48345">
          <cell r="S48345">
            <v>247444</v>
          </cell>
        </row>
        <row r="48346">
          <cell r="S48346">
            <v>269359</v>
          </cell>
        </row>
        <row r="48347">
          <cell r="S48347">
            <v>246372</v>
          </cell>
        </row>
        <row r="48348">
          <cell r="S48348">
            <v>143215</v>
          </cell>
        </row>
        <row r="48349">
          <cell r="S48349">
            <v>202360</v>
          </cell>
        </row>
        <row r="48350">
          <cell r="S48350">
            <v>268518</v>
          </cell>
        </row>
        <row r="48351">
          <cell r="S48351">
            <v>239126.49</v>
          </cell>
        </row>
        <row r="48352">
          <cell r="S48352">
            <v>238437</v>
          </cell>
        </row>
        <row r="48353">
          <cell r="S48353">
            <v>329373</v>
          </cell>
        </row>
        <row r="48354">
          <cell r="S48354">
            <v>160195</v>
          </cell>
        </row>
        <row r="48355">
          <cell r="S48355">
            <v>350345</v>
          </cell>
        </row>
        <row r="48356">
          <cell r="S48356">
            <v>76000</v>
          </cell>
        </row>
        <row r="48357">
          <cell r="S48357">
            <v>77379</v>
          </cell>
          <cell r="BB48357" t="str">
            <v>Rød</v>
          </cell>
        </row>
        <row r="48358">
          <cell r="S48358">
            <v>293022.03000000003</v>
          </cell>
        </row>
        <row r="48359">
          <cell r="S48359">
            <v>303700.89</v>
          </cell>
        </row>
        <row r="48360">
          <cell r="S48360">
            <v>400000</v>
          </cell>
        </row>
        <row r="48361">
          <cell r="S48361">
            <v>349635.88</v>
          </cell>
        </row>
        <row r="48362">
          <cell r="S48362">
            <v>311004</v>
          </cell>
        </row>
        <row r="48363">
          <cell r="S48363">
            <v>603000</v>
          </cell>
        </row>
        <row r="48364">
          <cell r="S48364">
            <v>270231</v>
          </cell>
          <cell r="BB48364" t="str">
            <v>Rød</v>
          </cell>
        </row>
        <row r="48365">
          <cell r="S48365">
            <v>221455</v>
          </cell>
        </row>
        <row r="48366">
          <cell r="S48366">
            <v>300057.65999999997</v>
          </cell>
        </row>
        <row r="48367">
          <cell r="S48367">
            <v>189343</v>
          </cell>
        </row>
        <row r="48368">
          <cell r="S48368">
            <v>197777.63</v>
          </cell>
        </row>
        <row r="48369">
          <cell r="S48369">
            <v>465103.95</v>
          </cell>
        </row>
        <row r="48370">
          <cell r="S48370">
            <v>397328</v>
          </cell>
        </row>
        <row r="48371">
          <cell r="S48371">
            <v>270792</v>
          </cell>
        </row>
        <row r="48372">
          <cell r="S48372">
            <v>288489</v>
          </cell>
        </row>
        <row r="48373">
          <cell r="S48373">
            <v>705668</v>
          </cell>
        </row>
        <row r="48374">
          <cell r="S48374">
            <v>270112</v>
          </cell>
        </row>
        <row r="48375">
          <cell r="S48375">
            <v>100197</v>
          </cell>
        </row>
        <row r="48376">
          <cell r="S48376">
            <v>445708</v>
          </cell>
        </row>
        <row r="48377">
          <cell r="S48377">
            <v>374700</v>
          </cell>
        </row>
        <row r="48378">
          <cell r="S48378">
            <v>201136</v>
          </cell>
        </row>
        <row r="48379">
          <cell r="S48379">
            <v>391254</v>
          </cell>
        </row>
        <row r="48380">
          <cell r="S48380">
            <v>239398</v>
          </cell>
        </row>
        <row r="48381">
          <cell r="S48381">
            <v>255862</v>
          </cell>
        </row>
        <row r="48382">
          <cell r="S48382">
            <v>239859</v>
          </cell>
        </row>
        <row r="48383">
          <cell r="S48383">
            <v>295655</v>
          </cell>
          <cell r="BB48383" t="str">
            <v>Gul</v>
          </cell>
        </row>
        <row r="48384">
          <cell r="S48384">
            <v>817491</v>
          </cell>
        </row>
        <row r="48385">
          <cell r="S48385">
            <v>170057</v>
          </cell>
        </row>
        <row r="48386">
          <cell r="S48386">
            <v>256625</v>
          </cell>
        </row>
        <row r="48387">
          <cell r="S48387">
            <v>279546</v>
          </cell>
          <cell r="BB48387" t="str">
            <v>Gul</v>
          </cell>
        </row>
        <row r="48388">
          <cell r="S48388">
            <v>295459</v>
          </cell>
        </row>
        <row r="48389">
          <cell r="S48389">
            <v>424620.07</v>
          </cell>
        </row>
        <row r="48390">
          <cell r="S48390">
            <v>200000</v>
          </cell>
        </row>
        <row r="48391">
          <cell r="S48391">
            <v>247361</v>
          </cell>
        </row>
        <row r="48392">
          <cell r="S48392">
            <v>293400</v>
          </cell>
        </row>
        <row r="48393">
          <cell r="S48393">
            <v>471495</v>
          </cell>
        </row>
        <row r="48394">
          <cell r="S48394">
            <v>193000</v>
          </cell>
        </row>
        <row r="48395">
          <cell r="S48395">
            <v>553671.32999999996</v>
          </cell>
        </row>
        <row r="48396">
          <cell r="S48396">
            <v>103642</v>
          </cell>
        </row>
        <row r="48397">
          <cell r="S48397">
            <v>225100</v>
          </cell>
        </row>
        <row r="48398">
          <cell r="S48398">
            <v>971812</v>
          </cell>
        </row>
        <row r="48399">
          <cell r="S48399">
            <v>250671</v>
          </cell>
        </row>
        <row r="48400">
          <cell r="S48400">
            <v>273204</v>
          </cell>
        </row>
        <row r="48401">
          <cell r="S48401">
            <v>297016</v>
          </cell>
        </row>
        <row r="48402">
          <cell r="S48402">
            <v>261678.85</v>
          </cell>
          <cell r="BB48402" t="str">
            <v>Oransje</v>
          </cell>
        </row>
        <row r="48403">
          <cell r="S48403">
            <v>199060.48000000001</v>
          </cell>
        </row>
        <row r="48404">
          <cell r="S48404">
            <v>448140</v>
          </cell>
        </row>
        <row r="48405">
          <cell r="S48405">
            <v>98288.2</v>
          </cell>
        </row>
        <row r="48406">
          <cell r="S48406">
            <v>309991.31</v>
          </cell>
        </row>
        <row r="48407">
          <cell r="S48407">
            <v>375000</v>
          </cell>
        </row>
        <row r="48408">
          <cell r="S48408">
            <v>227017</v>
          </cell>
        </row>
        <row r="48409">
          <cell r="S48409">
            <v>600000</v>
          </cell>
        </row>
        <row r="48410">
          <cell r="S48410">
            <v>435000</v>
          </cell>
        </row>
        <row r="48411">
          <cell r="S48411">
            <v>297524</v>
          </cell>
        </row>
        <row r="48412">
          <cell r="S48412">
            <v>300000</v>
          </cell>
          <cell r="BB48412" t="str">
            <v>Rød</v>
          </cell>
        </row>
        <row r="48413">
          <cell r="S48413">
            <v>695265.95</v>
          </cell>
        </row>
        <row r="48414">
          <cell r="S48414">
            <v>299661</v>
          </cell>
        </row>
        <row r="48415">
          <cell r="S48415">
            <v>409830</v>
          </cell>
        </row>
        <row r="48416">
          <cell r="S48416">
            <v>93167</v>
          </cell>
        </row>
        <row r="48417">
          <cell r="S48417">
            <v>350000</v>
          </cell>
        </row>
        <row r="48418">
          <cell r="S48418">
            <v>212440</v>
          </cell>
        </row>
        <row r="48419">
          <cell r="S48419">
            <v>499900</v>
          </cell>
        </row>
        <row r="48420">
          <cell r="S48420">
            <v>327214</v>
          </cell>
        </row>
        <row r="48421">
          <cell r="S48421">
            <v>517743</v>
          </cell>
        </row>
        <row r="48422">
          <cell r="S48422">
            <v>213509</v>
          </cell>
        </row>
        <row r="48423">
          <cell r="S48423">
            <v>304386</v>
          </cell>
          <cell r="BB48423" t="str">
            <v>Rød</v>
          </cell>
        </row>
        <row r="48424">
          <cell r="S48424">
            <v>204420</v>
          </cell>
        </row>
        <row r="48425">
          <cell r="S48425">
            <v>350000</v>
          </cell>
        </row>
        <row r="48426">
          <cell r="S48426">
            <v>205064.75</v>
          </cell>
        </row>
        <row r="48427">
          <cell r="S48427">
            <v>333056</v>
          </cell>
        </row>
        <row r="48428">
          <cell r="S48428">
            <v>374596</v>
          </cell>
        </row>
        <row r="48429">
          <cell r="S48429">
            <v>239105</v>
          </cell>
        </row>
        <row r="48430">
          <cell r="S48430">
            <v>45080</v>
          </cell>
        </row>
        <row r="48431">
          <cell r="S48431">
            <v>196911</v>
          </cell>
        </row>
        <row r="48432">
          <cell r="S48432">
            <v>299166</v>
          </cell>
          <cell r="BB48432" t="str">
            <v>Oransje</v>
          </cell>
        </row>
        <row r="48433">
          <cell r="S48433">
            <v>794364</v>
          </cell>
        </row>
        <row r="48434">
          <cell r="S48434">
            <v>1496172.94</v>
          </cell>
        </row>
        <row r="48435">
          <cell r="S48435">
            <v>856004</v>
          </cell>
        </row>
        <row r="48436">
          <cell r="S48436">
            <v>417520</v>
          </cell>
        </row>
        <row r="48437">
          <cell r="S48437">
            <v>319012.14</v>
          </cell>
          <cell r="BB48437" t="str">
            <v>Oransje</v>
          </cell>
        </row>
        <row r="48438">
          <cell r="S48438">
            <v>239258</v>
          </cell>
        </row>
        <row r="48439">
          <cell r="S48439">
            <v>259947</v>
          </cell>
        </row>
        <row r="48440">
          <cell r="S48440">
            <v>460000</v>
          </cell>
        </row>
        <row r="48441">
          <cell r="S48441">
            <v>244318</v>
          </cell>
        </row>
        <row r="48442">
          <cell r="S48442">
            <v>660125</v>
          </cell>
        </row>
        <row r="48443">
          <cell r="S48443">
            <v>30882</v>
          </cell>
        </row>
        <row r="48444">
          <cell r="S48444">
            <v>287967</v>
          </cell>
        </row>
        <row r="48445">
          <cell r="S48445">
            <v>495542</v>
          </cell>
        </row>
        <row r="48446">
          <cell r="S48446">
            <v>235875</v>
          </cell>
          <cell r="BB48446" t="str">
            <v>Gul</v>
          </cell>
        </row>
        <row r="48447">
          <cell r="S48447">
            <v>442469</v>
          </cell>
        </row>
        <row r="48448">
          <cell r="S48448">
            <v>246746.9</v>
          </cell>
        </row>
        <row r="48449">
          <cell r="S48449">
            <v>700211</v>
          </cell>
        </row>
        <row r="48450">
          <cell r="S48450">
            <v>500000</v>
          </cell>
        </row>
        <row r="48451">
          <cell r="S48451">
            <v>289735</v>
          </cell>
        </row>
        <row r="48452">
          <cell r="S48452">
            <v>151172</v>
          </cell>
        </row>
        <row r="48453">
          <cell r="S48453">
            <v>330532</v>
          </cell>
        </row>
        <row r="48454">
          <cell r="S48454">
            <v>331483</v>
          </cell>
        </row>
        <row r="48455">
          <cell r="S48455">
            <v>541637</v>
          </cell>
        </row>
        <row r="48456">
          <cell r="S48456">
            <v>237979</v>
          </cell>
        </row>
        <row r="48457">
          <cell r="S48457">
            <v>838629.75</v>
          </cell>
        </row>
        <row r="48458">
          <cell r="S48458">
            <v>268171</v>
          </cell>
        </row>
        <row r="48459">
          <cell r="S48459">
            <v>261806</v>
          </cell>
          <cell r="BB48459" t="str">
            <v>Gul</v>
          </cell>
        </row>
        <row r="48460">
          <cell r="S48460">
            <v>180429</v>
          </cell>
        </row>
        <row r="48461">
          <cell r="S48461">
            <v>255870</v>
          </cell>
        </row>
        <row r="48462">
          <cell r="S48462">
            <v>191832</v>
          </cell>
        </row>
        <row r="48463">
          <cell r="S48463">
            <v>184489</v>
          </cell>
        </row>
        <row r="48464">
          <cell r="S48464">
            <v>343565</v>
          </cell>
        </row>
        <row r="48465">
          <cell r="S48465">
            <v>267728</v>
          </cell>
        </row>
        <row r="48466">
          <cell r="S48466">
            <v>251156</v>
          </cell>
        </row>
        <row r="48467">
          <cell r="S48467">
            <v>297704</v>
          </cell>
        </row>
        <row r="48468">
          <cell r="S48468">
            <v>469040</v>
          </cell>
        </row>
        <row r="48469">
          <cell r="S48469">
            <v>300000</v>
          </cell>
        </row>
        <row r="48470">
          <cell r="S48470">
            <v>211740</v>
          </cell>
        </row>
        <row r="48471">
          <cell r="S48471">
            <v>278750.46999999997</v>
          </cell>
        </row>
        <row r="48472">
          <cell r="S48472">
            <v>618932</v>
          </cell>
        </row>
        <row r="48473">
          <cell r="S48473">
            <v>566425</v>
          </cell>
        </row>
        <row r="48474">
          <cell r="S48474">
            <v>196690.01</v>
          </cell>
        </row>
        <row r="48475">
          <cell r="S48475">
            <v>273849.84000000003</v>
          </cell>
        </row>
        <row r="48476">
          <cell r="S48476">
            <v>426357</v>
          </cell>
        </row>
        <row r="48477">
          <cell r="S48477">
            <v>370123</v>
          </cell>
        </row>
        <row r="48478">
          <cell r="S48478">
            <v>286264</v>
          </cell>
        </row>
        <row r="48479">
          <cell r="S48479">
            <v>1500000</v>
          </cell>
        </row>
        <row r="48480">
          <cell r="S48480">
            <v>208074</v>
          </cell>
        </row>
        <row r="48481">
          <cell r="S48481">
            <v>402661</v>
          </cell>
        </row>
        <row r="48482">
          <cell r="S48482">
            <v>235388.41</v>
          </cell>
        </row>
        <row r="48483">
          <cell r="S48483">
            <v>300000</v>
          </cell>
        </row>
        <row r="48484">
          <cell r="S48484">
            <v>372600</v>
          </cell>
        </row>
        <row r="48485">
          <cell r="S48485">
            <v>232955</v>
          </cell>
        </row>
        <row r="48486">
          <cell r="S48486">
            <v>627694.96</v>
          </cell>
          <cell r="BB48486" t="str">
            <v>Oransje</v>
          </cell>
        </row>
        <row r="48487">
          <cell r="S48487">
            <v>241145.17</v>
          </cell>
          <cell r="BB48487" t="str">
            <v>Rød</v>
          </cell>
        </row>
        <row r="48488">
          <cell r="S48488">
            <v>379770</v>
          </cell>
        </row>
        <row r="48489">
          <cell r="S48489">
            <v>251344</v>
          </cell>
        </row>
        <row r="48490">
          <cell r="S48490">
            <v>300000</v>
          </cell>
        </row>
        <row r="48491">
          <cell r="S48491">
            <v>500000</v>
          </cell>
          <cell r="BB48491" t="str">
            <v>Rød</v>
          </cell>
        </row>
        <row r="48492">
          <cell r="S48492">
            <v>297806</v>
          </cell>
        </row>
        <row r="48493">
          <cell r="S48493">
            <v>291984</v>
          </cell>
        </row>
        <row r="48494">
          <cell r="S48494">
            <v>306094</v>
          </cell>
        </row>
        <row r="48495">
          <cell r="S48495">
            <v>199905</v>
          </cell>
        </row>
        <row r="48496">
          <cell r="S48496">
            <v>31928.78</v>
          </cell>
        </row>
        <row r="48497">
          <cell r="S48497">
            <v>245635</v>
          </cell>
        </row>
        <row r="48498">
          <cell r="S48498">
            <v>222625</v>
          </cell>
          <cell r="BB48498" t="str">
            <v>Oransje</v>
          </cell>
        </row>
        <row r="48499">
          <cell r="S48499">
            <v>300000</v>
          </cell>
        </row>
        <row r="48500">
          <cell r="S48500">
            <v>219668</v>
          </cell>
        </row>
        <row r="48501">
          <cell r="S48501">
            <v>248659</v>
          </cell>
          <cell r="BB48501" t="str">
            <v>Rød</v>
          </cell>
        </row>
        <row r="48502">
          <cell r="S48502">
            <v>126901</v>
          </cell>
        </row>
        <row r="48503">
          <cell r="S48503">
            <v>479900</v>
          </cell>
        </row>
        <row r="48504">
          <cell r="S48504">
            <v>312636.14</v>
          </cell>
        </row>
        <row r="48505">
          <cell r="S48505">
            <v>217023</v>
          </cell>
        </row>
        <row r="48506">
          <cell r="S48506">
            <v>133167</v>
          </cell>
        </row>
        <row r="48507">
          <cell r="S48507">
            <v>362548</v>
          </cell>
        </row>
        <row r="48508">
          <cell r="S48508">
            <v>395000</v>
          </cell>
        </row>
        <row r="48509">
          <cell r="S48509">
            <v>459898.83</v>
          </cell>
        </row>
        <row r="48510">
          <cell r="S48510">
            <v>617280</v>
          </cell>
        </row>
        <row r="48511">
          <cell r="S48511">
            <v>183034</v>
          </cell>
        </row>
        <row r="48512">
          <cell r="S48512">
            <v>-172.12</v>
          </cell>
        </row>
        <row r="48513">
          <cell r="S48513">
            <v>159725</v>
          </cell>
        </row>
        <row r="48514">
          <cell r="S48514">
            <v>76965.289999999994</v>
          </cell>
        </row>
        <row r="48515">
          <cell r="S48515">
            <v>312654</v>
          </cell>
        </row>
        <row r="48516">
          <cell r="S48516">
            <v>303962</v>
          </cell>
        </row>
        <row r="48517">
          <cell r="S48517">
            <v>128361</v>
          </cell>
        </row>
        <row r="48518">
          <cell r="S48518">
            <v>1012500</v>
          </cell>
        </row>
        <row r="48519">
          <cell r="S48519">
            <v>339689</v>
          </cell>
        </row>
        <row r="48520">
          <cell r="S48520">
            <v>209226</v>
          </cell>
        </row>
        <row r="48521">
          <cell r="S48521">
            <v>224539</v>
          </cell>
        </row>
        <row r="48522">
          <cell r="S48522">
            <v>-16</v>
          </cell>
        </row>
        <row r="48523">
          <cell r="S48523">
            <v>388521.28</v>
          </cell>
        </row>
        <row r="48524">
          <cell r="S48524">
            <v>173911</v>
          </cell>
        </row>
        <row r="48525">
          <cell r="S48525">
            <v>173383</v>
          </cell>
          <cell r="BB48525" t="str">
            <v>Oransje</v>
          </cell>
        </row>
        <row r="48526">
          <cell r="S48526">
            <v>230884</v>
          </cell>
        </row>
        <row r="48527">
          <cell r="S48527">
            <v>226683.95</v>
          </cell>
        </row>
        <row r="48528">
          <cell r="S48528">
            <v>139420</v>
          </cell>
        </row>
        <row r="48529">
          <cell r="S48529">
            <v>422822</v>
          </cell>
          <cell r="BB48529" t="str">
            <v>Gul</v>
          </cell>
        </row>
        <row r="48530">
          <cell r="S48530">
            <v>258557</v>
          </cell>
        </row>
        <row r="48531">
          <cell r="S48531">
            <v>602163.75</v>
          </cell>
        </row>
        <row r="48532">
          <cell r="S48532">
            <v>372751</v>
          </cell>
        </row>
        <row r="48533">
          <cell r="S48533">
            <v>257213.69</v>
          </cell>
        </row>
        <row r="48534">
          <cell r="S48534">
            <v>251299.09</v>
          </cell>
        </row>
        <row r="48535">
          <cell r="S48535">
            <v>427282.34</v>
          </cell>
        </row>
        <row r="48536">
          <cell r="S48536">
            <v>390703.22</v>
          </cell>
        </row>
        <row r="48537">
          <cell r="S48537">
            <v>200000</v>
          </cell>
        </row>
        <row r="48538">
          <cell r="S48538">
            <v>512649</v>
          </cell>
        </row>
        <row r="48539">
          <cell r="S48539">
            <v>140845</v>
          </cell>
        </row>
        <row r="48540">
          <cell r="S48540">
            <v>200000</v>
          </cell>
        </row>
        <row r="48541">
          <cell r="S48541">
            <v>1063803</v>
          </cell>
          <cell r="BB48541" t="str">
            <v>Rød</v>
          </cell>
        </row>
        <row r="48542">
          <cell r="S48542">
            <v>542367</v>
          </cell>
        </row>
        <row r="48543">
          <cell r="S48543">
            <v>119934.75</v>
          </cell>
        </row>
        <row r="48544">
          <cell r="S48544">
            <v>210000</v>
          </cell>
        </row>
        <row r="48545">
          <cell r="S48545">
            <v>202350</v>
          </cell>
        </row>
        <row r="48546">
          <cell r="S48546">
            <v>281114</v>
          </cell>
        </row>
        <row r="48547">
          <cell r="S48547">
            <v>372967</v>
          </cell>
        </row>
        <row r="48548">
          <cell r="S48548">
            <v>201153</v>
          </cell>
        </row>
        <row r="48549">
          <cell r="S48549">
            <v>250000</v>
          </cell>
        </row>
        <row r="48550">
          <cell r="S48550">
            <v>476131.25</v>
          </cell>
        </row>
        <row r="48551">
          <cell r="S48551">
            <v>157179</v>
          </cell>
        </row>
        <row r="48552">
          <cell r="S48552">
            <v>241062</v>
          </cell>
          <cell r="BB48552" t="str">
            <v>Oransje</v>
          </cell>
        </row>
        <row r="48553">
          <cell r="S48553">
            <v>656640</v>
          </cell>
        </row>
        <row r="48554">
          <cell r="S48554">
            <v>234430</v>
          </cell>
          <cell r="BB48554" t="str">
            <v>Oransje</v>
          </cell>
        </row>
        <row r="48555">
          <cell r="S48555">
            <v>248930.27</v>
          </cell>
        </row>
        <row r="48556">
          <cell r="S48556">
            <v>70000</v>
          </cell>
        </row>
        <row r="48557">
          <cell r="S48557">
            <v>235000</v>
          </cell>
        </row>
        <row r="48558">
          <cell r="S48558">
            <v>591877</v>
          </cell>
        </row>
        <row r="48559">
          <cell r="S48559">
            <v>286359</v>
          </cell>
        </row>
        <row r="48560">
          <cell r="S48560">
            <v>353425</v>
          </cell>
        </row>
        <row r="48561">
          <cell r="S48561">
            <v>198009</v>
          </cell>
        </row>
        <row r="48562">
          <cell r="S48562">
            <v>371128</v>
          </cell>
        </row>
        <row r="48563">
          <cell r="S48563">
            <v>242149.05</v>
          </cell>
          <cell r="BB48563" t="str">
            <v>Oransje</v>
          </cell>
        </row>
        <row r="48564">
          <cell r="S48564">
            <v>183419</v>
          </cell>
        </row>
        <row r="48565">
          <cell r="S48565">
            <v>483460.77</v>
          </cell>
        </row>
        <row r="48566">
          <cell r="S48566">
            <v>127903</v>
          </cell>
        </row>
        <row r="48567">
          <cell r="S48567">
            <v>141033.09</v>
          </cell>
        </row>
        <row r="48568">
          <cell r="S48568">
            <v>257215.52</v>
          </cell>
        </row>
        <row r="48569">
          <cell r="S48569">
            <v>417943</v>
          </cell>
        </row>
        <row r="48570">
          <cell r="S48570">
            <v>443400</v>
          </cell>
        </row>
        <row r="48571">
          <cell r="S48571">
            <v>1312713</v>
          </cell>
        </row>
        <row r="48572">
          <cell r="S48572">
            <v>608526</v>
          </cell>
        </row>
        <row r="48573">
          <cell r="S48573">
            <v>265000</v>
          </cell>
        </row>
        <row r="48574">
          <cell r="S48574">
            <v>484973</v>
          </cell>
        </row>
        <row r="48575">
          <cell r="S48575">
            <v>1188000</v>
          </cell>
        </row>
        <row r="48576">
          <cell r="S48576">
            <v>244942</v>
          </cell>
        </row>
        <row r="48577">
          <cell r="S48577">
            <v>82277</v>
          </cell>
          <cell r="BB48577" t="str">
            <v>Gul</v>
          </cell>
        </row>
        <row r="48578">
          <cell r="S48578">
            <v>232081</v>
          </cell>
        </row>
        <row r="48579">
          <cell r="S48579">
            <v>399447</v>
          </cell>
        </row>
        <row r="48580">
          <cell r="S48580">
            <v>450619</v>
          </cell>
        </row>
        <row r="48581">
          <cell r="S48581">
            <v>249839.23</v>
          </cell>
        </row>
        <row r="48582">
          <cell r="S48582">
            <v>61748.36</v>
          </cell>
          <cell r="BB48582" t="str">
            <v>Oransje</v>
          </cell>
        </row>
        <row r="48583">
          <cell r="S48583">
            <v>268654</v>
          </cell>
        </row>
        <row r="48584">
          <cell r="S48584">
            <v>46247</v>
          </cell>
        </row>
        <row r="48585">
          <cell r="S48585">
            <v>145187</v>
          </cell>
        </row>
        <row r="48586">
          <cell r="S48586">
            <v>649535.42000000004</v>
          </cell>
        </row>
        <row r="48587">
          <cell r="S48587">
            <v>42503</v>
          </cell>
        </row>
        <row r="48588">
          <cell r="S48588">
            <v>299920</v>
          </cell>
        </row>
        <row r="48589">
          <cell r="S48589">
            <v>248594</v>
          </cell>
        </row>
        <row r="48590">
          <cell r="S48590">
            <v>222739</v>
          </cell>
        </row>
        <row r="48591">
          <cell r="S48591">
            <v>444911.7</v>
          </cell>
        </row>
        <row r="48592">
          <cell r="S48592">
            <v>561904</v>
          </cell>
          <cell r="BB48592" t="str">
            <v>Oransje</v>
          </cell>
        </row>
        <row r="48593">
          <cell r="S48593">
            <v>171870</v>
          </cell>
        </row>
        <row r="48594">
          <cell r="S48594">
            <v>168961</v>
          </cell>
        </row>
        <row r="48595">
          <cell r="S48595">
            <v>789023</v>
          </cell>
          <cell r="BB48595" t="str">
            <v>Oransje</v>
          </cell>
        </row>
        <row r="48596">
          <cell r="S48596">
            <v>200000</v>
          </cell>
        </row>
        <row r="48597">
          <cell r="S48597">
            <v>280484</v>
          </cell>
        </row>
        <row r="48598">
          <cell r="S48598">
            <v>353079</v>
          </cell>
        </row>
        <row r="48599">
          <cell r="S48599">
            <v>300000</v>
          </cell>
        </row>
        <row r="48600">
          <cell r="S48600">
            <v>297446</v>
          </cell>
        </row>
        <row r="48601">
          <cell r="S48601">
            <v>285492</v>
          </cell>
        </row>
        <row r="48602">
          <cell r="S48602">
            <v>336097</v>
          </cell>
        </row>
        <row r="48603">
          <cell r="S48603">
            <v>1049004</v>
          </cell>
        </row>
        <row r="48604">
          <cell r="S48604">
            <v>258715</v>
          </cell>
        </row>
        <row r="48605">
          <cell r="S48605">
            <v>429292</v>
          </cell>
        </row>
        <row r="48606">
          <cell r="S48606">
            <v>160675.26999999999</v>
          </cell>
        </row>
        <row r="48607">
          <cell r="S48607">
            <v>460000</v>
          </cell>
        </row>
        <row r="48608">
          <cell r="S48608">
            <v>517442</v>
          </cell>
        </row>
        <row r="48609">
          <cell r="S48609">
            <v>230000</v>
          </cell>
        </row>
        <row r="48610">
          <cell r="S48610">
            <v>273362</v>
          </cell>
          <cell r="BB48610" t="str">
            <v>Rød</v>
          </cell>
        </row>
        <row r="48611">
          <cell r="S48611">
            <v>136035</v>
          </cell>
        </row>
        <row r="48612">
          <cell r="S48612">
            <v>341265</v>
          </cell>
        </row>
        <row r="48613">
          <cell r="S48613">
            <v>316353</v>
          </cell>
        </row>
        <row r="48614">
          <cell r="S48614">
            <v>306306</v>
          </cell>
          <cell r="BB48614" t="str">
            <v>Rød</v>
          </cell>
        </row>
        <row r="48615">
          <cell r="S48615">
            <v>201378</v>
          </cell>
        </row>
        <row r="48616">
          <cell r="S48616">
            <v>249220</v>
          </cell>
        </row>
        <row r="48617">
          <cell r="S48617">
            <v>283720</v>
          </cell>
        </row>
        <row r="48618">
          <cell r="S48618">
            <v>187421</v>
          </cell>
        </row>
        <row r="48619">
          <cell r="S48619">
            <v>405314.3</v>
          </cell>
        </row>
        <row r="48620">
          <cell r="S48620">
            <v>259123.35</v>
          </cell>
        </row>
        <row r="48621">
          <cell r="S48621">
            <v>299999.63</v>
          </cell>
          <cell r="BB48621" t="str">
            <v>Rød</v>
          </cell>
        </row>
        <row r="48622">
          <cell r="S48622">
            <v>53048</v>
          </cell>
        </row>
        <row r="48623">
          <cell r="S48623">
            <v>145230</v>
          </cell>
        </row>
        <row r="48624">
          <cell r="S48624">
            <v>388016</v>
          </cell>
        </row>
        <row r="48625">
          <cell r="S48625">
            <v>20000</v>
          </cell>
        </row>
        <row r="48626">
          <cell r="S48626">
            <v>242081.35</v>
          </cell>
        </row>
        <row r="48627">
          <cell r="S48627">
            <v>430050</v>
          </cell>
        </row>
        <row r="48628">
          <cell r="S48628">
            <v>445000</v>
          </cell>
        </row>
        <row r="48629">
          <cell r="S48629">
            <v>243442</v>
          </cell>
        </row>
        <row r="48630">
          <cell r="S48630">
            <v>416600</v>
          </cell>
        </row>
        <row r="48631">
          <cell r="S48631">
            <v>718863</v>
          </cell>
          <cell r="BB48631" t="str">
            <v>Grønn</v>
          </cell>
        </row>
        <row r="48632">
          <cell r="S48632">
            <v>297270</v>
          </cell>
        </row>
        <row r="48633">
          <cell r="S48633">
            <v>323048.81</v>
          </cell>
        </row>
        <row r="48634">
          <cell r="S48634">
            <v>402199</v>
          </cell>
        </row>
        <row r="48635">
          <cell r="S48635">
            <v>349407</v>
          </cell>
        </row>
        <row r="48636">
          <cell r="S48636">
            <v>149859</v>
          </cell>
        </row>
        <row r="48637">
          <cell r="S48637">
            <v>335200</v>
          </cell>
        </row>
        <row r="48638">
          <cell r="S48638">
            <v>327626</v>
          </cell>
        </row>
        <row r="48639">
          <cell r="S48639">
            <v>245006.43</v>
          </cell>
        </row>
        <row r="48640">
          <cell r="S48640">
            <v>397642.69</v>
          </cell>
        </row>
        <row r="48641">
          <cell r="S48641">
            <v>185644</v>
          </cell>
        </row>
        <row r="48642">
          <cell r="S48642">
            <v>301495</v>
          </cell>
        </row>
        <row r="48643">
          <cell r="S48643">
            <v>191511</v>
          </cell>
        </row>
        <row r="48644">
          <cell r="S48644">
            <v>229977</v>
          </cell>
        </row>
        <row r="48645">
          <cell r="S48645">
            <v>234647</v>
          </cell>
        </row>
        <row r="48646">
          <cell r="S48646">
            <v>304361</v>
          </cell>
          <cell r="BB48646" t="str">
            <v>Grønn</v>
          </cell>
        </row>
        <row r="48647">
          <cell r="S48647">
            <v>208308</v>
          </cell>
        </row>
        <row r="48648">
          <cell r="S48648">
            <v>195775</v>
          </cell>
        </row>
        <row r="48649">
          <cell r="S48649">
            <v>177055</v>
          </cell>
        </row>
        <row r="48650">
          <cell r="S48650">
            <v>196217</v>
          </cell>
        </row>
        <row r="48651">
          <cell r="S48651">
            <v>212339</v>
          </cell>
        </row>
        <row r="48652">
          <cell r="S48652">
            <v>131805</v>
          </cell>
        </row>
        <row r="48653">
          <cell r="S48653">
            <v>578962.81999999995</v>
          </cell>
        </row>
        <row r="48654">
          <cell r="S48654">
            <v>150000</v>
          </cell>
        </row>
        <row r="48655">
          <cell r="S48655">
            <v>300000</v>
          </cell>
        </row>
        <row r="48656">
          <cell r="S48656">
            <v>572988.66</v>
          </cell>
        </row>
        <row r="48657">
          <cell r="S48657">
            <v>287557</v>
          </cell>
        </row>
        <row r="48658">
          <cell r="S48658">
            <v>1405594</v>
          </cell>
        </row>
        <row r="48659">
          <cell r="S48659">
            <v>271166</v>
          </cell>
        </row>
        <row r="48660">
          <cell r="S48660">
            <v>388082</v>
          </cell>
        </row>
        <row r="48661">
          <cell r="S48661">
            <v>235968</v>
          </cell>
        </row>
        <row r="48662">
          <cell r="S48662">
            <v>258520</v>
          </cell>
        </row>
        <row r="48663">
          <cell r="S48663">
            <v>209311</v>
          </cell>
        </row>
        <row r="48664">
          <cell r="S48664">
            <v>204111</v>
          </cell>
        </row>
        <row r="48665">
          <cell r="S48665">
            <v>125104</v>
          </cell>
        </row>
        <row r="48666">
          <cell r="S48666">
            <v>257309.36</v>
          </cell>
        </row>
        <row r="48667">
          <cell r="S48667">
            <v>219277</v>
          </cell>
        </row>
        <row r="48668">
          <cell r="S48668">
            <v>526078.30000000005</v>
          </cell>
        </row>
        <row r="48669">
          <cell r="S48669">
            <v>193077</v>
          </cell>
        </row>
        <row r="48670">
          <cell r="S48670">
            <v>200000</v>
          </cell>
        </row>
        <row r="48671">
          <cell r="S48671">
            <v>196774</v>
          </cell>
        </row>
        <row r="48672">
          <cell r="S48672">
            <v>289978</v>
          </cell>
        </row>
        <row r="48673">
          <cell r="S48673">
            <v>291203.65999999997</v>
          </cell>
        </row>
        <row r="48674">
          <cell r="S48674">
            <v>313905</v>
          </cell>
        </row>
        <row r="48675">
          <cell r="S48675">
            <v>256383</v>
          </cell>
          <cell r="BB48675" t="str">
            <v>Rød</v>
          </cell>
        </row>
        <row r="48676">
          <cell r="S48676">
            <v>690266</v>
          </cell>
        </row>
        <row r="48677">
          <cell r="S48677">
            <v>403815</v>
          </cell>
        </row>
        <row r="48678">
          <cell r="S48678">
            <v>385476.25</v>
          </cell>
        </row>
        <row r="48679">
          <cell r="S48679">
            <v>246885</v>
          </cell>
        </row>
        <row r="48680">
          <cell r="S48680">
            <v>386873</v>
          </cell>
        </row>
        <row r="48681">
          <cell r="S48681">
            <v>240681</v>
          </cell>
        </row>
        <row r="48682">
          <cell r="S48682">
            <v>314335</v>
          </cell>
        </row>
        <row r="48683">
          <cell r="S48683">
            <v>197235</v>
          </cell>
        </row>
        <row r="48684">
          <cell r="S48684">
            <v>515000</v>
          </cell>
        </row>
        <row r="48685">
          <cell r="S48685">
            <v>197330.21</v>
          </cell>
        </row>
        <row r="48686">
          <cell r="S48686">
            <v>284386</v>
          </cell>
        </row>
        <row r="48687">
          <cell r="S48687">
            <v>254916</v>
          </cell>
        </row>
        <row r="48688">
          <cell r="S48688">
            <v>202900</v>
          </cell>
        </row>
        <row r="48689">
          <cell r="S48689">
            <v>1034622</v>
          </cell>
        </row>
        <row r="48690">
          <cell r="S48690">
            <v>225000</v>
          </cell>
        </row>
        <row r="48691">
          <cell r="S48691">
            <v>473501</v>
          </cell>
        </row>
        <row r="48692">
          <cell r="S48692">
            <v>258974.22</v>
          </cell>
        </row>
        <row r="48693">
          <cell r="S48693">
            <v>337248</v>
          </cell>
        </row>
        <row r="48694">
          <cell r="S48694">
            <v>52559</v>
          </cell>
          <cell r="BB48694" t="str">
            <v>Rød</v>
          </cell>
        </row>
        <row r="48695">
          <cell r="S48695">
            <v>692802.07</v>
          </cell>
        </row>
        <row r="48696">
          <cell r="S48696">
            <v>200000</v>
          </cell>
        </row>
        <row r="48697">
          <cell r="S48697">
            <v>500000</v>
          </cell>
        </row>
        <row r="48698">
          <cell r="S48698">
            <v>204116</v>
          </cell>
        </row>
        <row r="48699">
          <cell r="S48699">
            <v>245255</v>
          </cell>
          <cell r="BB48699" t="str">
            <v>Rød</v>
          </cell>
        </row>
        <row r="48700">
          <cell r="S48700">
            <v>228007</v>
          </cell>
        </row>
        <row r="48701">
          <cell r="S48701">
            <v>313667</v>
          </cell>
        </row>
        <row r="48702">
          <cell r="S48702">
            <v>200311</v>
          </cell>
        </row>
        <row r="48703">
          <cell r="S48703">
            <v>145696</v>
          </cell>
        </row>
        <row r="48704">
          <cell r="S48704">
            <v>270164</v>
          </cell>
        </row>
        <row r="48705">
          <cell r="S48705">
            <v>330207</v>
          </cell>
        </row>
        <row r="48706">
          <cell r="S48706">
            <v>284894</v>
          </cell>
          <cell r="BB48706" t="str">
            <v>Oransje</v>
          </cell>
        </row>
        <row r="48707">
          <cell r="S48707">
            <v>495112</v>
          </cell>
        </row>
        <row r="48708">
          <cell r="S48708">
            <v>212609</v>
          </cell>
        </row>
        <row r="48709">
          <cell r="S48709">
            <v>918027.58</v>
          </cell>
        </row>
        <row r="48710">
          <cell r="S48710">
            <v>400000</v>
          </cell>
        </row>
        <row r="48711">
          <cell r="S48711">
            <v>229818</v>
          </cell>
        </row>
        <row r="48712">
          <cell r="S48712">
            <v>464139.45</v>
          </cell>
          <cell r="BB48712" t="str">
            <v>Oransje</v>
          </cell>
        </row>
        <row r="48713">
          <cell r="S48713">
            <v>324861</v>
          </cell>
        </row>
        <row r="48714">
          <cell r="S48714">
            <v>292838</v>
          </cell>
        </row>
        <row r="48715">
          <cell r="S48715">
            <v>253270</v>
          </cell>
        </row>
        <row r="48716">
          <cell r="S48716">
            <v>478256</v>
          </cell>
        </row>
        <row r="48717">
          <cell r="S48717">
            <v>381652</v>
          </cell>
        </row>
        <row r="48718">
          <cell r="S48718">
            <v>100000</v>
          </cell>
        </row>
        <row r="48719">
          <cell r="S48719">
            <v>388889</v>
          </cell>
        </row>
        <row r="48720">
          <cell r="S48720">
            <v>275626</v>
          </cell>
        </row>
        <row r="48721">
          <cell r="S48721">
            <v>254634</v>
          </cell>
        </row>
        <row r="48722">
          <cell r="S48722">
            <v>325700</v>
          </cell>
        </row>
        <row r="48723">
          <cell r="S48723">
            <v>540000</v>
          </cell>
        </row>
        <row r="48724">
          <cell r="S48724">
            <v>147174</v>
          </cell>
          <cell r="BB48724" t="str">
            <v>Rød</v>
          </cell>
        </row>
        <row r="48725">
          <cell r="S48725">
            <v>334307</v>
          </cell>
        </row>
        <row r="48726">
          <cell r="S48726">
            <v>332213</v>
          </cell>
        </row>
        <row r="48727">
          <cell r="S48727">
            <v>222326</v>
          </cell>
        </row>
        <row r="48728">
          <cell r="S48728">
            <v>706870</v>
          </cell>
          <cell r="BB48728" t="str">
            <v>Oransje</v>
          </cell>
        </row>
        <row r="48729">
          <cell r="S48729">
            <v>166667</v>
          </cell>
        </row>
        <row r="48730">
          <cell r="S48730">
            <v>231722</v>
          </cell>
        </row>
        <row r="48731">
          <cell r="S48731">
            <v>300000</v>
          </cell>
        </row>
        <row r="48732">
          <cell r="S48732">
            <v>270053</v>
          </cell>
        </row>
        <row r="48733">
          <cell r="S48733">
            <v>312944</v>
          </cell>
        </row>
        <row r="48734">
          <cell r="S48734">
            <v>111790</v>
          </cell>
          <cell r="BB48734" t="str">
            <v>Rød</v>
          </cell>
        </row>
        <row r="48735">
          <cell r="S48735">
            <v>279593</v>
          </cell>
        </row>
        <row r="48736">
          <cell r="S48736">
            <v>432245</v>
          </cell>
          <cell r="BB48736" t="str">
            <v>Oransje</v>
          </cell>
        </row>
        <row r="48737">
          <cell r="S48737">
            <v>211838</v>
          </cell>
        </row>
        <row r="48738">
          <cell r="S48738">
            <v>226626</v>
          </cell>
        </row>
        <row r="48739">
          <cell r="S48739">
            <v>303468</v>
          </cell>
        </row>
        <row r="48740">
          <cell r="S48740">
            <v>217130</v>
          </cell>
        </row>
        <row r="48741">
          <cell r="S48741">
            <v>216588</v>
          </cell>
        </row>
        <row r="48742">
          <cell r="S48742">
            <v>326682</v>
          </cell>
        </row>
        <row r="48743">
          <cell r="S48743">
            <v>177552.76</v>
          </cell>
          <cell r="BB48743" t="str">
            <v>Oransje</v>
          </cell>
        </row>
        <row r="48744">
          <cell r="S48744">
            <v>430344</v>
          </cell>
        </row>
        <row r="48745">
          <cell r="S48745">
            <v>460555</v>
          </cell>
        </row>
        <row r="48746">
          <cell r="S48746">
            <v>381965</v>
          </cell>
          <cell r="BB48746" t="str">
            <v>Rød</v>
          </cell>
        </row>
        <row r="48747">
          <cell r="S48747">
            <v>200000</v>
          </cell>
        </row>
        <row r="48748">
          <cell r="S48748">
            <v>204802</v>
          </cell>
        </row>
        <row r="48749">
          <cell r="S48749">
            <v>268431</v>
          </cell>
        </row>
        <row r="48750">
          <cell r="S48750">
            <v>494357</v>
          </cell>
        </row>
        <row r="48751">
          <cell r="S48751">
            <v>187816</v>
          </cell>
        </row>
        <row r="48752">
          <cell r="S48752">
            <v>206465.15</v>
          </cell>
        </row>
        <row r="48753">
          <cell r="S48753">
            <v>389765</v>
          </cell>
        </row>
        <row r="48754">
          <cell r="S48754">
            <v>799000</v>
          </cell>
        </row>
        <row r="48755">
          <cell r="S48755">
            <v>387663</v>
          </cell>
        </row>
        <row r="48756">
          <cell r="S48756">
            <v>207953.18</v>
          </cell>
        </row>
        <row r="48757">
          <cell r="S48757">
            <v>152096.28</v>
          </cell>
        </row>
        <row r="48758">
          <cell r="S48758">
            <v>492546</v>
          </cell>
        </row>
        <row r="48759">
          <cell r="S48759">
            <v>219434</v>
          </cell>
        </row>
        <row r="48760">
          <cell r="S48760">
            <v>354178</v>
          </cell>
        </row>
        <row r="48761">
          <cell r="S48761">
            <v>850000</v>
          </cell>
        </row>
        <row r="48762">
          <cell r="S48762">
            <v>319731.28999999998</v>
          </cell>
        </row>
        <row r="48763">
          <cell r="S48763">
            <v>248593.62</v>
          </cell>
        </row>
        <row r="48764">
          <cell r="S48764">
            <v>462918</v>
          </cell>
        </row>
        <row r="48765">
          <cell r="S48765">
            <v>308951.51</v>
          </cell>
          <cell r="BB48765" t="str">
            <v>Rød</v>
          </cell>
        </row>
        <row r="48766">
          <cell r="S48766">
            <v>287056</v>
          </cell>
          <cell r="BB48766" t="str">
            <v>Rød</v>
          </cell>
        </row>
        <row r="48767">
          <cell r="S48767">
            <v>298863.73</v>
          </cell>
        </row>
        <row r="48768">
          <cell r="S48768">
            <v>457142</v>
          </cell>
        </row>
        <row r="48769">
          <cell r="S48769">
            <v>185964</v>
          </cell>
          <cell r="BB48769" t="str">
            <v>Rød</v>
          </cell>
        </row>
        <row r="48770">
          <cell r="S48770">
            <v>148126</v>
          </cell>
        </row>
        <row r="48771">
          <cell r="S48771">
            <v>415594</v>
          </cell>
        </row>
        <row r="48772">
          <cell r="S48772">
            <v>444444</v>
          </cell>
        </row>
        <row r="48773">
          <cell r="S48773">
            <v>284576</v>
          </cell>
        </row>
        <row r="48774">
          <cell r="S48774">
            <v>40310</v>
          </cell>
        </row>
        <row r="48775">
          <cell r="S48775">
            <v>9000</v>
          </cell>
        </row>
        <row r="48776">
          <cell r="S48776">
            <v>413713.39</v>
          </cell>
        </row>
        <row r="48777">
          <cell r="S48777">
            <v>227212</v>
          </cell>
        </row>
        <row r="48778">
          <cell r="S48778">
            <v>491344</v>
          </cell>
        </row>
        <row r="48779">
          <cell r="S48779">
            <v>565801</v>
          </cell>
        </row>
        <row r="48780">
          <cell r="S48780">
            <v>495527.3</v>
          </cell>
        </row>
        <row r="48781">
          <cell r="S48781">
            <v>285310</v>
          </cell>
        </row>
        <row r="48782">
          <cell r="S48782">
            <v>227626</v>
          </cell>
        </row>
        <row r="48783">
          <cell r="S48783">
            <v>98958</v>
          </cell>
        </row>
        <row r="48784">
          <cell r="S48784">
            <v>200000</v>
          </cell>
        </row>
        <row r="48785">
          <cell r="S48785">
            <v>355000</v>
          </cell>
        </row>
        <row r="48786">
          <cell r="S48786">
            <v>236017</v>
          </cell>
        </row>
        <row r="48787">
          <cell r="S48787">
            <v>408705.9</v>
          </cell>
        </row>
        <row r="48788">
          <cell r="S48788">
            <v>381151</v>
          </cell>
        </row>
        <row r="48789">
          <cell r="S48789">
            <v>22194</v>
          </cell>
        </row>
        <row r="48790">
          <cell r="S48790">
            <v>395890</v>
          </cell>
        </row>
        <row r="48791">
          <cell r="S48791">
            <v>359979.83</v>
          </cell>
        </row>
        <row r="48792">
          <cell r="S48792">
            <v>250000</v>
          </cell>
        </row>
        <row r="48793">
          <cell r="S48793">
            <v>488885.35</v>
          </cell>
        </row>
        <row r="48794">
          <cell r="S48794">
            <v>179244</v>
          </cell>
        </row>
        <row r="48795">
          <cell r="S48795">
            <v>734576</v>
          </cell>
        </row>
        <row r="48796">
          <cell r="S48796">
            <v>500000</v>
          </cell>
        </row>
        <row r="48797">
          <cell r="S48797">
            <v>356554</v>
          </cell>
        </row>
        <row r="48798">
          <cell r="S48798">
            <v>254930</v>
          </cell>
        </row>
        <row r="48799">
          <cell r="S48799">
            <v>390478</v>
          </cell>
        </row>
        <row r="48800">
          <cell r="S48800">
            <v>339515</v>
          </cell>
        </row>
        <row r="48801">
          <cell r="S48801">
            <v>200000</v>
          </cell>
        </row>
        <row r="48802">
          <cell r="S48802">
            <v>439458</v>
          </cell>
        </row>
        <row r="48803">
          <cell r="S48803">
            <v>370000</v>
          </cell>
          <cell r="BB48803" t="str">
            <v>Oransje</v>
          </cell>
        </row>
        <row r="48804">
          <cell r="S48804">
            <v>307508</v>
          </cell>
        </row>
        <row r="48805">
          <cell r="S48805">
            <v>280000</v>
          </cell>
          <cell r="BB48805" t="str">
            <v>Oransje</v>
          </cell>
        </row>
        <row r="48806">
          <cell r="S48806">
            <v>233886</v>
          </cell>
        </row>
        <row r="48807">
          <cell r="S48807">
            <v>389269</v>
          </cell>
        </row>
        <row r="48808">
          <cell r="S48808">
            <v>390094</v>
          </cell>
        </row>
        <row r="48809">
          <cell r="S48809">
            <v>278800</v>
          </cell>
        </row>
        <row r="48810">
          <cell r="S48810">
            <v>145224</v>
          </cell>
        </row>
        <row r="48811">
          <cell r="S48811">
            <v>400000</v>
          </cell>
          <cell r="BB48811" t="str">
            <v>Oransje</v>
          </cell>
        </row>
        <row r="48812">
          <cell r="S48812">
            <v>350000</v>
          </cell>
        </row>
        <row r="48813">
          <cell r="S48813">
            <v>280901</v>
          </cell>
        </row>
        <row r="48814">
          <cell r="S48814">
            <v>245063</v>
          </cell>
        </row>
        <row r="48815">
          <cell r="S48815">
            <v>297618</v>
          </cell>
        </row>
        <row r="48816">
          <cell r="S48816">
            <v>217821</v>
          </cell>
        </row>
        <row r="48817">
          <cell r="S48817">
            <v>399133</v>
          </cell>
          <cell r="BB48817" t="str">
            <v>Oransje</v>
          </cell>
        </row>
        <row r="48818">
          <cell r="S48818">
            <v>449195</v>
          </cell>
        </row>
        <row r="48819">
          <cell r="S48819">
            <v>105048</v>
          </cell>
        </row>
        <row r="48820">
          <cell r="S48820">
            <v>25822</v>
          </cell>
        </row>
        <row r="48821">
          <cell r="S48821">
            <v>113587.72</v>
          </cell>
        </row>
        <row r="48822">
          <cell r="S48822">
            <v>279034.34999999998</v>
          </cell>
        </row>
        <row r="48823">
          <cell r="S48823">
            <v>409998</v>
          </cell>
        </row>
        <row r="48824">
          <cell r="S48824">
            <v>242255</v>
          </cell>
        </row>
        <row r="48825">
          <cell r="S48825">
            <v>255577</v>
          </cell>
        </row>
        <row r="48826">
          <cell r="S48826">
            <v>187500</v>
          </cell>
        </row>
        <row r="48827">
          <cell r="S48827">
            <v>207818</v>
          </cell>
        </row>
        <row r="48828">
          <cell r="S48828">
            <v>271189</v>
          </cell>
        </row>
        <row r="48829">
          <cell r="S48829">
            <v>347172</v>
          </cell>
        </row>
        <row r="48830">
          <cell r="S48830">
            <v>212163</v>
          </cell>
        </row>
        <row r="48831">
          <cell r="S48831">
            <v>277307</v>
          </cell>
        </row>
        <row r="48832">
          <cell r="S48832">
            <v>351261</v>
          </cell>
        </row>
        <row r="48833">
          <cell r="S48833">
            <v>194589</v>
          </cell>
        </row>
        <row r="48834">
          <cell r="S48834">
            <v>200892</v>
          </cell>
        </row>
        <row r="48835">
          <cell r="S48835">
            <v>375566.28</v>
          </cell>
          <cell r="BB48835" t="str">
            <v>Oransje</v>
          </cell>
        </row>
        <row r="48836">
          <cell r="S48836">
            <v>198089</v>
          </cell>
        </row>
        <row r="48837">
          <cell r="S48837">
            <v>169800</v>
          </cell>
        </row>
        <row r="48838">
          <cell r="S48838">
            <v>192916.39</v>
          </cell>
          <cell r="BB48838" t="str">
            <v>Gul</v>
          </cell>
        </row>
        <row r="48839">
          <cell r="S48839">
            <v>300000</v>
          </cell>
        </row>
        <row r="48840">
          <cell r="S48840">
            <v>304865</v>
          </cell>
        </row>
        <row r="48841">
          <cell r="S48841">
            <v>190648</v>
          </cell>
          <cell r="BB48841" t="str">
            <v>Rød</v>
          </cell>
        </row>
        <row r="48842">
          <cell r="S48842">
            <v>233969.22</v>
          </cell>
        </row>
        <row r="48843">
          <cell r="S48843">
            <v>167660</v>
          </cell>
          <cell r="BB48843" t="str">
            <v>Rød</v>
          </cell>
        </row>
        <row r="48844">
          <cell r="S48844">
            <v>439587</v>
          </cell>
          <cell r="BB48844" t="str">
            <v>Rød</v>
          </cell>
        </row>
        <row r="48845">
          <cell r="S48845">
            <v>239587</v>
          </cell>
        </row>
        <row r="48846">
          <cell r="S48846">
            <v>200000</v>
          </cell>
        </row>
        <row r="48847">
          <cell r="S48847">
            <v>575757</v>
          </cell>
        </row>
        <row r="48848">
          <cell r="S48848">
            <v>76111</v>
          </cell>
        </row>
        <row r="48849">
          <cell r="S48849">
            <v>239290</v>
          </cell>
          <cell r="BB48849" t="str">
            <v>Gul</v>
          </cell>
        </row>
        <row r="48850">
          <cell r="S48850">
            <v>245629</v>
          </cell>
        </row>
        <row r="48851">
          <cell r="S48851">
            <v>379085</v>
          </cell>
        </row>
        <row r="48852">
          <cell r="S48852">
            <v>307026</v>
          </cell>
        </row>
        <row r="48853">
          <cell r="S48853">
            <v>213405</v>
          </cell>
          <cell r="BB48853" t="str">
            <v>Gul</v>
          </cell>
        </row>
        <row r="48854">
          <cell r="S48854">
            <v>200000</v>
          </cell>
        </row>
        <row r="48855">
          <cell r="S48855">
            <v>132773</v>
          </cell>
        </row>
        <row r="48856">
          <cell r="S48856">
            <v>242960</v>
          </cell>
        </row>
        <row r="48857">
          <cell r="S48857">
            <v>250000</v>
          </cell>
        </row>
        <row r="48858">
          <cell r="S48858">
            <v>405165</v>
          </cell>
        </row>
        <row r="48859">
          <cell r="S48859">
            <v>331426</v>
          </cell>
          <cell r="BB48859" t="str">
            <v>Rød</v>
          </cell>
        </row>
        <row r="48860">
          <cell r="S48860">
            <v>386329</v>
          </cell>
          <cell r="BB48860" t="str">
            <v>Gul</v>
          </cell>
        </row>
        <row r="48861">
          <cell r="S48861">
            <v>295514</v>
          </cell>
          <cell r="BB48861" t="str">
            <v>Oransje</v>
          </cell>
        </row>
        <row r="48862">
          <cell r="S48862">
            <v>203999.85</v>
          </cell>
        </row>
        <row r="48863">
          <cell r="S48863">
            <v>849971</v>
          </cell>
        </row>
        <row r="48864">
          <cell r="S48864">
            <v>500000</v>
          </cell>
        </row>
        <row r="48865">
          <cell r="S48865">
            <v>389760.52</v>
          </cell>
        </row>
        <row r="48866">
          <cell r="S48866">
            <v>102139.49</v>
          </cell>
        </row>
        <row r="48867">
          <cell r="S48867">
            <v>289095</v>
          </cell>
        </row>
        <row r="48868">
          <cell r="S48868">
            <v>635378</v>
          </cell>
        </row>
        <row r="48869">
          <cell r="S48869">
            <v>201377</v>
          </cell>
        </row>
        <row r="48870">
          <cell r="S48870">
            <v>300000</v>
          </cell>
        </row>
        <row r="48871">
          <cell r="S48871">
            <v>400000</v>
          </cell>
        </row>
        <row r="48872">
          <cell r="S48872">
            <v>228597</v>
          </cell>
        </row>
        <row r="48873">
          <cell r="S48873">
            <v>494664</v>
          </cell>
          <cell r="BB48873" t="str">
            <v>Oransje</v>
          </cell>
        </row>
        <row r="48874">
          <cell r="S48874">
            <v>139457</v>
          </cell>
        </row>
        <row r="48875">
          <cell r="S48875">
            <v>186109</v>
          </cell>
        </row>
        <row r="48876">
          <cell r="S48876">
            <v>225565.73</v>
          </cell>
        </row>
        <row r="48877">
          <cell r="S48877">
            <v>205645.31</v>
          </cell>
        </row>
        <row r="48878">
          <cell r="S48878">
            <v>202134.58</v>
          </cell>
        </row>
        <row r="48879">
          <cell r="S48879">
            <v>207008.79</v>
          </cell>
        </row>
        <row r="48880">
          <cell r="S48880">
            <v>189051</v>
          </cell>
        </row>
        <row r="48881">
          <cell r="S48881">
            <v>329927.81</v>
          </cell>
        </row>
        <row r="48882">
          <cell r="S48882">
            <v>84242</v>
          </cell>
        </row>
        <row r="48883">
          <cell r="S48883">
            <v>232703</v>
          </cell>
        </row>
        <row r="48884">
          <cell r="S48884">
            <v>357001</v>
          </cell>
        </row>
        <row r="48885">
          <cell r="S48885">
            <v>257619</v>
          </cell>
        </row>
        <row r="48886">
          <cell r="S48886">
            <v>7276.63</v>
          </cell>
        </row>
        <row r="48887">
          <cell r="S48887">
            <v>400000</v>
          </cell>
        </row>
        <row r="48888">
          <cell r="S48888">
            <v>474037</v>
          </cell>
        </row>
        <row r="48889">
          <cell r="S48889">
            <v>265941</v>
          </cell>
        </row>
        <row r="48890">
          <cell r="S48890">
            <v>396999</v>
          </cell>
        </row>
        <row r="48891">
          <cell r="S48891">
            <v>346165</v>
          </cell>
        </row>
        <row r="48892">
          <cell r="S48892">
            <v>500000</v>
          </cell>
        </row>
        <row r="48893">
          <cell r="S48893">
            <v>729354</v>
          </cell>
        </row>
        <row r="48894">
          <cell r="S48894">
            <v>348500</v>
          </cell>
        </row>
        <row r="48895">
          <cell r="S48895">
            <v>319323</v>
          </cell>
        </row>
        <row r="48896">
          <cell r="S48896">
            <v>336831.75</v>
          </cell>
        </row>
        <row r="48897">
          <cell r="S48897">
            <v>202800</v>
          </cell>
        </row>
        <row r="48898">
          <cell r="S48898">
            <v>270750</v>
          </cell>
        </row>
        <row r="48899">
          <cell r="S48899">
            <v>307235</v>
          </cell>
        </row>
        <row r="48900">
          <cell r="S48900">
            <v>290262</v>
          </cell>
          <cell r="BB48900" t="str">
            <v>Gul</v>
          </cell>
        </row>
        <row r="48901">
          <cell r="S48901">
            <v>170199.04000000001</v>
          </cell>
        </row>
        <row r="48902">
          <cell r="S48902">
            <v>717595</v>
          </cell>
        </row>
        <row r="48903">
          <cell r="S48903">
            <v>350652</v>
          </cell>
        </row>
        <row r="48904">
          <cell r="S48904">
            <v>197573</v>
          </cell>
        </row>
        <row r="48905">
          <cell r="S48905">
            <v>130000.34</v>
          </cell>
        </row>
        <row r="48906">
          <cell r="S48906">
            <v>655000</v>
          </cell>
        </row>
        <row r="48907">
          <cell r="S48907">
            <v>281661</v>
          </cell>
        </row>
        <row r="48908">
          <cell r="S48908">
            <v>193172</v>
          </cell>
        </row>
        <row r="48909">
          <cell r="S48909">
            <v>192000</v>
          </cell>
          <cell r="BB48909" t="str">
            <v>Rød</v>
          </cell>
        </row>
        <row r="48910">
          <cell r="S48910">
            <v>230000</v>
          </cell>
        </row>
        <row r="48911">
          <cell r="S48911">
            <v>206002</v>
          </cell>
        </row>
        <row r="48912">
          <cell r="S48912">
            <v>350603</v>
          </cell>
        </row>
        <row r="48913">
          <cell r="S48913">
            <v>161098</v>
          </cell>
        </row>
        <row r="48914">
          <cell r="S48914">
            <v>326905</v>
          </cell>
        </row>
        <row r="48915">
          <cell r="S48915">
            <v>353000</v>
          </cell>
        </row>
        <row r="48916">
          <cell r="S48916">
            <v>864475</v>
          </cell>
        </row>
        <row r="48917">
          <cell r="S48917">
            <v>294900</v>
          </cell>
        </row>
        <row r="48918">
          <cell r="S48918">
            <v>206727</v>
          </cell>
        </row>
        <row r="48919">
          <cell r="S48919">
            <v>259465</v>
          </cell>
          <cell r="BB48919" t="str">
            <v>Oransje</v>
          </cell>
        </row>
        <row r="48920">
          <cell r="S48920">
            <v>217470</v>
          </cell>
        </row>
        <row r="48921">
          <cell r="S48921">
            <v>599949.63</v>
          </cell>
        </row>
        <row r="48922">
          <cell r="S48922">
            <v>238868</v>
          </cell>
        </row>
        <row r="48923">
          <cell r="S48923">
            <v>270000</v>
          </cell>
        </row>
        <row r="48924">
          <cell r="S48924">
            <v>728742</v>
          </cell>
        </row>
        <row r="48925">
          <cell r="S48925">
            <v>228907</v>
          </cell>
        </row>
        <row r="48926">
          <cell r="S48926">
            <v>221463</v>
          </cell>
        </row>
        <row r="48927">
          <cell r="S48927">
            <v>221641</v>
          </cell>
        </row>
        <row r="48928">
          <cell r="S48928">
            <v>185120</v>
          </cell>
        </row>
        <row r="48929">
          <cell r="S48929">
            <v>449009</v>
          </cell>
        </row>
        <row r="48930">
          <cell r="S48930">
            <v>653778</v>
          </cell>
        </row>
        <row r="48931">
          <cell r="S48931">
            <v>273573</v>
          </cell>
        </row>
        <row r="48932">
          <cell r="S48932">
            <v>196915</v>
          </cell>
        </row>
        <row r="48933">
          <cell r="S48933">
            <v>268950</v>
          </cell>
        </row>
        <row r="48934">
          <cell r="S48934">
            <v>184846.79</v>
          </cell>
        </row>
        <row r="48935">
          <cell r="S48935">
            <v>400000</v>
          </cell>
        </row>
        <row r="48936">
          <cell r="S48936">
            <v>314123</v>
          </cell>
          <cell r="BB48936" t="str">
            <v>Oransje</v>
          </cell>
        </row>
        <row r="48937">
          <cell r="S48937">
            <v>334831.42</v>
          </cell>
        </row>
        <row r="48938">
          <cell r="S48938">
            <v>314620</v>
          </cell>
        </row>
        <row r="48939">
          <cell r="S48939">
            <v>223722</v>
          </cell>
        </row>
        <row r="48940">
          <cell r="S48940">
            <v>32598.94</v>
          </cell>
        </row>
        <row r="48941">
          <cell r="S48941">
            <v>268570</v>
          </cell>
          <cell r="BB48941" t="str">
            <v>Rød</v>
          </cell>
        </row>
        <row r="48942">
          <cell r="S48942">
            <v>261472</v>
          </cell>
        </row>
        <row r="48943">
          <cell r="S48943">
            <v>246874</v>
          </cell>
        </row>
        <row r="48944">
          <cell r="S48944">
            <v>241830</v>
          </cell>
        </row>
        <row r="48945">
          <cell r="S48945">
            <v>209790</v>
          </cell>
        </row>
        <row r="48946">
          <cell r="S48946">
            <v>300200</v>
          </cell>
        </row>
        <row r="48947">
          <cell r="S48947">
            <v>516491.34</v>
          </cell>
        </row>
        <row r="48948">
          <cell r="S48948">
            <v>629163</v>
          </cell>
        </row>
        <row r="48949">
          <cell r="S48949">
            <v>715902</v>
          </cell>
        </row>
        <row r="48950">
          <cell r="S48950">
            <v>401756</v>
          </cell>
        </row>
        <row r="48951">
          <cell r="S48951">
            <v>188203.56</v>
          </cell>
        </row>
        <row r="48952">
          <cell r="S48952">
            <v>250715</v>
          </cell>
          <cell r="BB48952" t="str">
            <v>Rød</v>
          </cell>
        </row>
        <row r="48953">
          <cell r="S48953">
            <v>593019</v>
          </cell>
        </row>
        <row r="48954">
          <cell r="S48954">
            <v>244902.5</v>
          </cell>
        </row>
        <row r="48955">
          <cell r="S48955">
            <v>348503</v>
          </cell>
          <cell r="BB48955" t="str">
            <v>Oransje</v>
          </cell>
        </row>
        <row r="48956">
          <cell r="S48956">
            <v>890920</v>
          </cell>
        </row>
        <row r="48957">
          <cell r="S48957">
            <v>313101</v>
          </cell>
        </row>
        <row r="48958">
          <cell r="S48958">
            <v>200125</v>
          </cell>
        </row>
        <row r="48959">
          <cell r="S48959">
            <v>200000</v>
          </cell>
          <cell r="BB48959" t="str">
            <v>Rød</v>
          </cell>
        </row>
        <row r="48960">
          <cell r="S48960">
            <v>181694.54</v>
          </cell>
        </row>
        <row r="48961">
          <cell r="S48961">
            <v>112500</v>
          </cell>
        </row>
        <row r="48962">
          <cell r="S48962">
            <v>291145.83</v>
          </cell>
        </row>
        <row r="48963">
          <cell r="S48963">
            <v>610751</v>
          </cell>
        </row>
        <row r="48964">
          <cell r="S48964">
            <v>499838.16</v>
          </cell>
        </row>
        <row r="48965">
          <cell r="S48965">
            <v>295372</v>
          </cell>
        </row>
        <row r="48966">
          <cell r="S48966">
            <v>196399</v>
          </cell>
        </row>
        <row r="48967">
          <cell r="S48967">
            <v>193524</v>
          </cell>
        </row>
        <row r="48968">
          <cell r="S48968">
            <v>173120</v>
          </cell>
        </row>
        <row r="48969">
          <cell r="S48969">
            <v>523377</v>
          </cell>
        </row>
        <row r="48970">
          <cell r="S48970">
            <v>905376</v>
          </cell>
        </row>
        <row r="48971">
          <cell r="S48971">
            <v>120282</v>
          </cell>
        </row>
        <row r="48972">
          <cell r="S48972">
            <v>0</v>
          </cell>
        </row>
        <row r="48973">
          <cell r="S48973">
            <v>285013</v>
          </cell>
        </row>
        <row r="48974">
          <cell r="S48974">
            <v>448607</v>
          </cell>
        </row>
        <row r="48975">
          <cell r="S48975">
            <v>242594</v>
          </cell>
        </row>
        <row r="48976">
          <cell r="S48976">
            <v>257509</v>
          </cell>
        </row>
        <row r="48977">
          <cell r="S48977">
            <v>254900</v>
          </cell>
          <cell r="BB48977" t="str">
            <v>Grønn</v>
          </cell>
        </row>
        <row r="48978">
          <cell r="S48978">
            <v>304584</v>
          </cell>
        </row>
        <row r="48979">
          <cell r="S48979">
            <v>16608</v>
          </cell>
        </row>
        <row r="48980">
          <cell r="S48980">
            <v>298100</v>
          </cell>
        </row>
        <row r="48981">
          <cell r="S48981">
            <v>315096</v>
          </cell>
        </row>
        <row r="48982">
          <cell r="S48982">
            <v>544667</v>
          </cell>
        </row>
        <row r="48983">
          <cell r="S48983">
            <v>300000</v>
          </cell>
        </row>
        <row r="48984">
          <cell r="S48984">
            <v>250000</v>
          </cell>
        </row>
        <row r="48985">
          <cell r="S48985">
            <v>180005</v>
          </cell>
        </row>
        <row r="48986">
          <cell r="S48986">
            <v>150000</v>
          </cell>
        </row>
        <row r="48987">
          <cell r="S48987">
            <v>199796.59</v>
          </cell>
        </row>
        <row r="48988">
          <cell r="S48988">
            <v>131856</v>
          </cell>
        </row>
        <row r="48989">
          <cell r="S48989">
            <v>230400</v>
          </cell>
        </row>
        <row r="48990">
          <cell r="S48990">
            <v>130743</v>
          </cell>
        </row>
        <row r="48991">
          <cell r="S48991">
            <v>797963</v>
          </cell>
        </row>
        <row r="48992">
          <cell r="S48992">
            <v>427125.75</v>
          </cell>
        </row>
        <row r="48993">
          <cell r="S48993">
            <v>238319</v>
          </cell>
        </row>
        <row r="48994">
          <cell r="S48994">
            <v>186633</v>
          </cell>
          <cell r="BB48994" t="str">
            <v>Oransje</v>
          </cell>
        </row>
        <row r="48995">
          <cell r="S48995">
            <v>229081</v>
          </cell>
        </row>
        <row r="48996">
          <cell r="S48996">
            <v>225000</v>
          </cell>
        </row>
        <row r="48997">
          <cell r="S48997">
            <v>220016</v>
          </cell>
        </row>
        <row r="48998">
          <cell r="S48998">
            <v>275587</v>
          </cell>
        </row>
        <row r="48999">
          <cell r="S48999">
            <v>409863.56</v>
          </cell>
        </row>
        <row r="49000">
          <cell r="S49000">
            <v>192750</v>
          </cell>
        </row>
        <row r="49001">
          <cell r="S49001">
            <v>277261</v>
          </cell>
        </row>
        <row r="49002">
          <cell r="S49002">
            <v>248525</v>
          </cell>
        </row>
        <row r="49003">
          <cell r="S49003">
            <v>292636</v>
          </cell>
        </row>
        <row r="49004">
          <cell r="S49004">
            <v>500000</v>
          </cell>
        </row>
        <row r="49005">
          <cell r="S49005">
            <v>320743.48</v>
          </cell>
        </row>
        <row r="49006">
          <cell r="S49006">
            <v>242929.1</v>
          </cell>
        </row>
        <row r="49007">
          <cell r="S49007">
            <v>399582</v>
          </cell>
        </row>
        <row r="49008">
          <cell r="S49008">
            <v>303295</v>
          </cell>
          <cell r="BB49008" t="str">
            <v>Rød</v>
          </cell>
        </row>
        <row r="49009">
          <cell r="S49009">
            <v>129163</v>
          </cell>
        </row>
        <row r="49010">
          <cell r="S49010">
            <v>2940260</v>
          </cell>
        </row>
        <row r="49011">
          <cell r="S49011">
            <v>236881</v>
          </cell>
          <cell r="BB49011" t="str">
            <v>Oransje</v>
          </cell>
        </row>
        <row r="49012">
          <cell r="S49012">
            <v>274373.64</v>
          </cell>
        </row>
        <row r="49013">
          <cell r="S49013">
            <v>497180</v>
          </cell>
        </row>
        <row r="49014">
          <cell r="S49014">
            <v>438705</v>
          </cell>
          <cell r="BB49014" t="str">
            <v>Grønn</v>
          </cell>
        </row>
        <row r="49015">
          <cell r="S49015">
            <v>420234.09</v>
          </cell>
        </row>
        <row r="49016">
          <cell r="S49016">
            <v>438428.51</v>
          </cell>
        </row>
        <row r="49017">
          <cell r="S49017">
            <v>153461</v>
          </cell>
        </row>
        <row r="49018">
          <cell r="S49018">
            <v>418974</v>
          </cell>
        </row>
        <row r="49019">
          <cell r="S49019">
            <v>398307</v>
          </cell>
        </row>
        <row r="49020">
          <cell r="S49020">
            <v>210488</v>
          </cell>
        </row>
        <row r="49021">
          <cell r="S49021">
            <v>356272.99</v>
          </cell>
        </row>
        <row r="49022">
          <cell r="S49022">
            <v>384850</v>
          </cell>
        </row>
        <row r="49023">
          <cell r="S49023">
            <v>139713</v>
          </cell>
        </row>
        <row r="49024">
          <cell r="S49024">
            <v>326351</v>
          </cell>
        </row>
        <row r="49025">
          <cell r="S49025">
            <v>284784.46000000002</v>
          </cell>
        </row>
        <row r="49026">
          <cell r="S49026">
            <v>437469</v>
          </cell>
        </row>
        <row r="49027">
          <cell r="S49027">
            <v>291763</v>
          </cell>
        </row>
        <row r="49028">
          <cell r="S49028">
            <v>283551</v>
          </cell>
        </row>
        <row r="49029">
          <cell r="S49029">
            <v>409199</v>
          </cell>
        </row>
        <row r="49030">
          <cell r="S49030">
            <v>302179</v>
          </cell>
        </row>
        <row r="49031">
          <cell r="S49031">
            <v>242899</v>
          </cell>
        </row>
        <row r="49032">
          <cell r="S49032">
            <v>271447</v>
          </cell>
        </row>
        <row r="49033">
          <cell r="S49033">
            <v>208292</v>
          </cell>
          <cell r="BB49033" t="str">
            <v>Gul</v>
          </cell>
        </row>
        <row r="49034">
          <cell r="S49034">
            <v>196317</v>
          </cell>
        </row>
        <row r="49035">
          <cell r="S49035">
            <v>300000</v>
          </cell>
        </row>
        <row r="49036">
          <cell r="S49036">
            <v>233426</v>
          </cell>
        </row>
        <row r="49037">
          <cell r="S49037">
            <v>639844.05000000005</v>
          </cell>
        </row>
        <row r="49038">
          <cell r="S49038">
            <v>297522</v>
          </cell>
        </row>
        <row r="49039">
          <cell r="S49039">
            <v>251017.97</v>
          </cell>
        </row>
        <row r="49040">
          <cell r="S49040">
            <v>166419</v>
          </cell>
        </row>
        <row r="49041">
          <cell r="S49041">
            <v>324122.71999999997</v>
          </cell>
        </row>
        <row r="49042">
          <cell r="S49042">
            <v>120000</v>
          </cell>
        </row>
        <row r="49043">
          <cell r="S49043">
            <v>600000</v>
          </cell>
        </row>
        <row r="49044">
          <cell r="S49044">
            <v>184324.03</v>
          </cell>
        </row>
        <row r="49045">
          <cell r="S49045">
            <v>204725</v>
          </cell>
          <cell r="BB49045" t="str">
            <v>Oransje</v>
          </cell>
        </row>
        <row r="49046">
          <cell r="S49046">
            <v>377686</v>
          </cell>
          <cell r="BB49046" t="str">
            <v>Oransje</v>
          </cell>
        </row>
        <row r="49047">
          <cell r="S49047">
            <v>67180</v>
          </cell>
        </row>
        <row r="49048">
          <cell r="S49048">
            <v>283412</v>
          </cell>
          <cell r="BB49048" t="str">
            <v>Rød</v>
          </cell>
        </row>
        <row r="49049">
          <cell r="S49049">
            <v>183861.98</v>
          </cell>
          <cell r="BB49049" t="str">
            <v>Oransje</v>
          </cell>
        </row>
        <row r="49050">
          <cell r="S49050">
            <v>156418.76</v>
          </cell>
        </row>
        <row r="49051">
          <cell r="S49051">
            <v>202663</v>
          </cell>
        </row>
        <row r="49052">
          <cell r="S49052">
            <v>16593</v>
          </cell>
          <cell r="BB49052" t="str">
            <v>Gul</v>
          </cell>
        </row>
        <row r="49053">
          <cell r="S49053">
            <v>200115</v>
          </cell>
        </row>
        <row r="49054">
          <cell r="S49054">
            <v>279494</v>
          </cell>
          <cell r="BB49054" t="str">
            <v>Oransje</v>
          </cell>
        </row>
        <row r="49055">
          <cell r="S49055">
            <v>222400</v>
          </cell>
        </row>
        <row r="49056">
          <cell r="S49056">
            <v>110823</v>
          </cell>
        </row>
        <row r="49057">
          <cell r="S49057">
            <v>313670</v>
          </cell>
        </row>
        <row r="49058">
          <cell r="S49058">
            <v>96000</v>
          </cell>
        </row>
        <row r="49059">
          <cell r="S49059">
            <v>478260.87</v>
          </cell>
        </row>
        <row r="49060">
          <cell r="S49060">
            <v>60152</v>
          </cell>
        </row>
        <row r="49061">
          <cell r="S49061">
            <v>75000</v>
          </cell>
        </row>
        <row r="49062">
          <cell r="S49062">
            <v>109520.99</v>
          </cell>
        </row>
        <row r="49063">
          <cell r="S49063">
            <v>100000</v>
          </cell>
        </row>
        <row r="49064">
          <cell r="S49064">
            <v>716479.95</v>
          </cell>
        </row>
        <row r="49065">
          <cell r="S49065">
            <v>460624.92</v>
          </cell>
        </row>
        <row r="49066">
          <cell r="S49066">
            <v>0.75</v>
          </cell>
        </row>
        <row r="49067">
          <cell r="S49067">
            <v>0.75</v>
          </cell>
        </row>
        <row r="49068">
          <cell r="S49068">
            <v>0.75</v>
          </cell>
        </row>
      </sheetData>
      <sheetData sheetId="28"/>
      <sheetData sheetId="29"/>
      <sheetData sheetId="30"/>
      <sheetData sheetId="31"/>
      <sheetData sheetId="32"/>
      <sheetData sheetId="33"/>
      <sheetData sheetId="34">
        <row r="369">
          <cell r="D369">
            <v>0</v>
          </cell>
        </row>
        <row r="370">
          <cell r="D370">
            <v>0</v>
          </cell>
        </row>
        <row r="371">
          <cell r="D371">
            <v>0</v>
          </cell>
        </row>
        <row r="372">
          <cell r="D372">
            <v>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ion Instructions"/>
      <sheetName val="B2. HTT Public Sector Assets"/>
      <sheetName val="B3. HTT Shipping Assets"/>
      <sheetName val="E.g. Other"/>
    </sheetNames>
    <sheetDataSet>
      <sheetData sheetId="0"/>
      <sheetData sheetId="1">
        <row r="18">
          <cell r="B18" t="str">
            <v>2. Size Information</v>
          </cell>
        </row>
        <row r="48">
          <cell r="B48" t="str">
            <v xml:space="preserve">4. Breakdown by Geography </v>
          </cell>
        </row>
        <row r="129">
          <cell r="B129" t="str">
            <v>6. Breakdown by Interest Rate</v>
          </cell>
        </row>
        <row r="166">
          <cell r="B166" t="str">
            <v>9. Non-Performing Loans</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s>
    <sheetDataSet>
      <sheetData sheetId="0">
        <row r="10">
          <cell r="B10">
            <v>1</v>
          </cell>
        </row>
      </sheetData>
      <sheetData sheetId="1" refreshError="1"/>
      <sheetData sheetId="2" refreshError="1"/>
      <sheetData sheetId="3" refreshError="1"/>
      <sheetData sheetId="4"/>
      <sheetData sheetId="5">
        <row r="224">
          <cell r="B224" t="str">
            <v>BULLET (no amortisation of principal before repayment of loan)</v>
          </cell>
        </row>
        <row r="225">
          <cell r="B225" t="str">
            <v>Partial BULLET with partial amortisation on an ANNUITY basis</v>
          </cell>
        </row>
        <row r="226">
          <cell r="B226" t="str">
            <v>Partial BULLET with partial amortisation on a STRAIGHT LINE basis</v>
          </cell>
        </row>
        <row r="227">
          <cell r="B227" t="str">
            <v>Partial BULLET with partial amortisation on other basis</v>
          </cell>
        </row>
        <row r="228">
          <cell r="B228" t="str">
            <v>Fully amortising principal with principal repaid on an ANNUITY basis</v>
          </cell>
        </row>
        <row r="229">
          <cell r="B229" t="str">
            <v>Fully amortising principal with principal repaid on a STRAIGHT LINE basis</v>
          </cell>
        </row>
        <row r="230">
          <cell r="B230" t="str">
            <v>Fully amortising principal with principal repaid on another basis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data_France</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Direct claim against supranational</v>
          </cell>
        </row>
        <row r="36">
          <cell r="K36" t="str">
            <v>Direct claim against sovereign</v>
          </cell>
        </row>
        <row r="37">
          <cell r="E37" t="str">
            <v>Yes</v>
          </cell>
          <cell r="G37" t="str">
            <v>Floating rate (no Caps)</v>
          </cell>
          <cell r="K37" t="str">
            <v>Loan with guarantee of sovereign</v>
          </cell>
        </row>
        <row r="38">
          <cell r="E38" t="str">
            <v>No</v>
          </cell>
          <cell r="G38" t="str">
            <v>Floating rate (Caps)</v>
          </cell>
          <cell r="K38" t="str">
            <v>Direct claim against region/federal state</v>
          </cell>
        </row>
        <row r="39">
          <cell r="G39" t="str">
            <v>Fixed rate with reset &lt;2 years</v>
          </cell>
          <cell r="K39" t="str">
            <v>Loan with guarantee of region/federal state</v>
          </cell>
        </row>
        <row r="40">
          <cell r="G40" t="str">
            <v>Fixed rate with reset  ≥2 but &lt; 5 years</v>
          </cell>
          <cell r="K40" t="str">
            <v>Direct claim against municipality</v>
          </cell>
        </row>
        <row r="41">
          <cell r="E41" t="str">
            <v>Monthly</v>
          </cell>
          <cell r="G41" t="str">
            <v>Fixed rate with reset ≥5 years</v>
          </cell>
          <cell r="I41" t="str">
            <v>Static</v>
          </cell>
          <cell r="K41" t="str">
            <v>Loan with guarantee of municipality</v>
          </cell>
        </row>
        <row r="42">
          <cell r="E42" t="str">
            <v>Quarterly</v>
          </cell>
          <cell r="G42" t="str">
            <v>Other</v>
          </cell>
          <cell r="I42" t="str">
            <v>Dynamic</v>
          </cell>
          <cell r="K42" t="str">
            <v>Others</v>
          </cell>
        </row>
        <row r="45">
          <cell r="I45" t="str">
            <v>ASSUMED PREPAYMENT LEVEL</v>
          </cell>
        </row>
        <row r="46">
          <cell r="I46" t="str">
            <v>nil prepayment</v>
          </cell>
        </row>
        <row r="48">
          <cell r="I48" t="str">
            <v>Nominal</v>
          </cell>
        </row>
        <row r="49">
          <cell r="I49" t="str">
            <v>NPV</v>
          </cell>
        </row>
        <row r="51">
          <cell r="I51" t="str">
            <v>ELIGIBLE ONLY OC</v>
          </cell>
        </row>
        <row r="52">
          <cell r="I52" t="str">
            <v>Ineligible Included</v>
          </cell>
        </row>
        <row r="55">
          <cell r="A55" t="str">
            <v>Offices in central business district</v>
          </cell>
        </row>
        <row r="56">
          <cell r="A56" t="str">
            <v>Offices in other areas</v>
          </cell>
          <cell r="E56" t="str">
            <v>BULLET</v>
          </cell>
          <cell r="F56" t="str">
            <v>Floating rate</v>
          </cell>
          <cell r="I56" t="str">
            <v>BULLET (no amortisation of principal before repayment of loan)</v>
          </cell>
        </row>
        <row r="57">
          <cell r="A57" t="str">
            <v>Retail anchored</v>
          </cell>
          <cell r="E57" t="str">
            <v>Pass through</v>
          </cell>
          <cell r="F57" t="str">
            <v>Fixed rate</v>
          </cell>
          <cell r="I57" t="str">
            <v>Partial BULLET with partial amortisation on an ANNUITY basis</v>
          </cell>
        </row>
        <row r="58">
          <cell r="A58" t="str">
            <v>Retail unanchored</v>
          </cell>
          <cell r="E58" t="str">
            <v>Other amortising</v>
          </cell>
          <cell r="I58" t="str">
            <v>Partial BULLET with partial amortisation on a STRAIGHT LINE basis</v>
          </cell>
        </row>
        <row r="59">
          <cell r="A59" t="str">
            <v>Industrial (logistical facilities, warehouses)</v>
          </cell>
          <cell r="I59" t="str">
            <v>Partial BULLET with partial amortisation on other basis</v>
          </cell>
        </row>
        <row r="60">
          <cell r="A60" t="str">
            <v>Industrial (plant, factories)</v>
          </cell>
          <cell r="E60" t="str">
            <v>Monthly</v>
          </cell>
          <cell r="F60" t="str">
            <v>Monthly</v>
          </cell>
          <cell r="I60" t="str">
            <v>Fully amortising principal with principal repaid on an ANNUITY basis</v>
          </cell>
        </row>
        <row r="61">
          <cell r="A61" t="str">
            <v>Hotel</v>
          </cell>
          <cell r="E61" t="str">
            <v>Quarterly</v>
          </cell>
          <cell r="F61" t="str">
            <v>Quarterly / Semi-annually</v>
          </cell>
          <cell r="I61" t="str">
            <v>Fully amortising principal with principal repaid on a STRAIGHT LINE basis</v>
          </cell>
        </row>
        <row r="62">
          <cell r="A62" t="str">
            <v>Multifamily Landlord</v>
          </cell>
          <cell r="E62" t="str">
            <v>Semi-Annually</v>
          </cell>
          <cell r="F62" t="str">
            <v>Annually</v>
          </cell>
          <cell r="I62" t="str">
            <v>Fully amortising principal with principal repaid on another basis</v>
          </cell>
        </row>
        <row r="63">
          <cell r="A63" t="str">
            <v>Multifamily Tenant Co-operative Property</v>
          </cell>
          <cell r="E63" t="str">
            <v>Annually</v>
          </cell>
          <cell r="F63" t="str">
            <v>BULLET</v>
          </cell>
          <cell r="I63" t="str">
            <v>Other</v>
          </cell>
        </row>
        <row r="64">
          <cell r="A64" t="str">
            <v>MIXED USE</v>
          </cell>
          <cell r="E64" t="str">
            <v>BULLET</v>
          </cell>
          <cell r="F64" t="str">
            <v>Other</v>
          </cell>
        </row>
        <row r="65">
          <cell r="A65" t="str">
            <v>LAND (or under construction/completed but never tenanted)</v>
          </cell>
          <cell r="E65" t="str">
            <v>Other</v>
          </cell>
        </row>
        <row r="66">
          <cell r="A66" t="str">
            <v>Not Commercial</v>
          </cell>
        </row>
        <row r="67">
          <cell r="G67" t="str">
            <v>Monthly</v>
          </cell>
        </row>
        <row r="68">
          <cell r="G68" t="str">
            <v>Quarterly</v>
          </cell>
        </row>
        <row r="69">
          <cell r="A69" t="str">
            <v>English</v>
          </cell>
          <cell r="G69" t="str">
            <v>Semi-Annually</v>
          </cell>
        </row>
        <row r="70">
          <cell r="A70" t="str">
            <v>German</v>
          </cell>
          <cell r="G70" t="str">
            <v>Annually</v>
          </cell>
        </row>
        <row r="71">
          <cell r="A71" t="str">
            <v>Spanish</v>
          </cell>
          <cell r="E71" t="str">
            <v>Performing always</v>
          </cell>
          <cell r="G71" t="str">
            <v>Other</v>
          </cell>
        </row>
        <row r="72">
          <cell r="E72" t="str">
            <v>Currently performing</v>
          </cell>
        </row>
        <row r="73">
          <cell r="E73" t="str">
            <v>Not performing arrears &lt; 2 mts (and not BPI or Fce)</v>
          </cell>
        </row>
        <row r="74">
          <cell r="E74" t="str">
            <v>Not performing arrears ≥2 mts - &lt; 6 mts (and not BPI or Fce)</v>
          </cell>
        </row>
        <row r="75">
          <cell r="E75" t="str">
            <v>≥6-&lt;12 (and not BPI or Fce)</v>
          </cell>
        </row>
        <row r="76">
          <cell r="E76" t="str">
            <v>&gt;12 (and not BPI or Fce)</v>
          </cell>
        </row>
        <row r="77">
          <cell r="E77" t="str">
            <v>Bankruptcy proceedings initialted ("BPI") (and not Fce)</v>
          </cell>
        </row>
        <row r="78">
          <cell r="E78" t="str">
            <v>Foreclosure ("Fce")</v>
          </cell>
        </row>
        <row r="81">
          <cell r="A81" t="str">
            <v>Swap with defined principal payment profile - with bullet principal payment</v>
          </cell>
          <cell r="E81" t="str">
            <v>SPV Borrower</v>
          </cell>
        </row>
        <row r="82">
          <cell r="A82" t="str">
            <v>Swap with defined principal payment profile - with stepped principal payments</v>
          </cell>
          <cell r="E82" t="str">
            <v>Company (no SPV)</v>
          </cell>
        </row>
        <row r="83">
          <cell r="A83" t="str">
            <v>Swap with no defined payment profile (Balance Guarantee swap)</v>
          </cell>
          <cell r="E83" t="str">
            <v>Government</v>
          </cell>
        </row>
        <row r="84">
          <cell r="E84" t="str">
            <v>Fund</v>
          </cell>
        </row>
        <row r="85">
          <cell r="E85" t="str">
            <v>Private Individual Ownership</v>
          </cell>
        </row>
        <row r="87">
          <cell r="A87" t="str">
            <v>Market Value</v>
          </cell>
        </row>
        <row r="88">
          <cell r="A88" t="str">
            <v>Lending Value</v>
          </cell>
        </row>
        <row r="89">
          <cell r="A89" t="str">
            <v>Other (please specify)</v>
          </cell>
        </row>
        <row r="91">
          <cell r="A91">
            <v>0</v>
          </cell>
        </row>
        <row r="92">
          <cell r="A92" t="str">
            <v>- 1 year forward looking for both NET CASH and debt service</v>
          </cell>
        </row>
        <row r="93">
          <cell r="A93" t="str">
            <v>-1 year backward looking for NET CASH and debt service</v>
          </cell>
        </row>
        <row r="94">
          <cell r="A94" t="str">
            <v>- one quarter forward looking extrapolated forward for both NET CASH and debt service</v>
          </cell>
        </row>
        <row r="95">
          <cell r="A95" t="str">
            <v>-other period consistently applied for both NET CASH and debt service</v>
          </cell>
        </row>
        <row r="99">
          <cell r="A99" t="str">
            <v>Aaa</v>
          </cell>
        </row>
        <row r="100">
          <cell r="A100" t="str">
            <v>Aa1</v>
          </cell>
        </row>
        <row r="101">
          <cell r="A101" t="str">
            <v>Aa2</v>
          </cell>
        </row>
        <row r="102">
          <cell r="A102" t="str">
            <v>Aa3</v>
          </cell>
          <cell r="E102" t="str">
            <v>- by sq metre including shared property</v>
          </cell>
        </row>
        <row r="103">
          <cell r="A103" t="str">
            <v>A1</v>
          </cell>
          <cell r="E103" t="str">
            <v>- by sq metre excluding shared property</v>
          </cell>
        </row>
        <row r="104">
          <cell r="A104" t="str">
            <v>A2</v>
          </cell>
          <cell r="E104" t="str">
            <v>- by rent generated from property</v>
          </cell>
        </row>
        <row r="105">
          <cell r="A105" t="str">
            <v>A3</v>
          </cell>
          <cell r="E105" t="str">
            <v>-other</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Office (unspecified)</v>
          </cell>
        </row>
        <row r="124">
          <cell r="A124" t="str">
            <v>Offices in central business district</v>
          </cell>
        </row>
        <row r="125">
          <cell r="A125" t="str">
            <v>Offices in other areas</v>
          </cell>
        </row>
        <row r="126">
          <cell r="A126" t="str">
            <v>Retail (unspecified)</v>
          </cell>
        </row>
        <row r="127">
          <cell r="A127" t="str">
            <v>Retail anchored</v>
          </cell>
        </row>
        <row r="128">
          <cell r="A128" t="str">
            <v>Retail unanchored</v>
          </cell>
        </row>
        <row r="129">
          <cell r="A129" t="str">
            <v>Industrial unspecified</v>
          </cell>
        </row>
        <row r="130">
          <cell r="A130" t="str">
            <v>Industrial (logistical facilities, warehouses)</v>
          </cell>
        </row>
        <row r="131">
          <cell r="A131" t="str">
            <v>Industrial (plant, factories)</v>
          </cell>
        </row>
        <row r="132">
          <cell r="A132" t="str">
            <v>Hotel</v>
          </cell>
        </row>
        <row r="133">
          <cell r="A133" t="str">
            <v>Multifamily unspecified</v>
          </cell>
        </row>
        <row r="134">
          <cell r="A134" t="str">
            <v>Multifamily Landlord</v>
          </cell>
        </row>
        <row r="135">
          <cell r="A135" t="str">
            <v>Multifamily Tenant Co-operative Property</v>
          </cell>
        </row>
        <row r="136">
          <cell r="A136" t="str">
            <v>MIXED USE</v>
          </cell>
        </row>
        <row r="137">
          <cell r="A137" t="str">
            <v>LAND (or under construction/completed but never tenanted)</v>
          </cell>
        </row>
        <row r="138">
          <cell r="A138" t="str">
            <v>Other</v>
          </cell>
        </row>
        <row r="139">
          <cell r="A139" t="str">
            <v>Suelo rustico</v>
          </cell>
        </row>
        <row r="140">
          <cell r="A140" t="str">
            <v>Suelo urbano</v>
          </cell>
        </row>
        <row r="162">
          <cell r="A162" t="str">
            <v>Promotion of tourism</v>
          </cell>
          <cell r="C162" t="str">
            <v>Guarantor</v>
          </cell>
        </row>
        <row r="163">
          <cell r="A163" t="str">
            <v>Culture/entertainment (theatres, radio and TV stations, libraries, etc.)</v>
          </cell>
          <cell r="C163" t="str">
            <v>Owner</v>
          </cell>
        </row>
        <row r="164">
          <cell r="A164" t="str">
            <v>Sport</v>
          </cell>
          <cell r="C164" t="str">
            <v>Sponsor</v>
          </cell>
        </row>
        <row r="165">
          <cell r="A165" t="str">
            <v>Parking lot</v>
          </cell>
        </row>
        <row r="166">
          <cell r="A166" t="str">
            <v>Education</v>
          </cell>
        </row>
        <row r="167">
          <cell r="A167" t="str">
            <v>Healthcare</v>
          </cell>
        </row>
        <row r="168">
          <cell r="A168" t="str">
            <v>Childcare</v>
          </cell>
        </row>
        <row r="169">
          <cell r="A169" t="str">
            <v>Care for the elderly</v>
          </cell>
        </row>
        <row r="170">
          <cell r="A170" t="str">
            <v>Water supply</v>
          </cell>
        </row>
        <row r="171">
          <cell r="A171" t="str">
            <v>Waste collection</v>
          </cell>
        </row>
        <row r="172">
          <cell r="A172" t="str">
            <v>Waste water treatment</v>
          </cell>
        </row>
        <row r="173">
          <cell r="A173" t="str">
            <v>Energy</v>
          </cell>
        </row>
        <row r="174">
          <cell r="A174" t="str">
            <v>Fire fighters</v>
          </cell>
        </row>
        <row r="175">
          <cell r="A175" t="str">
            <v>Youth care</v>
          </cell>
        </row>
        <row r="176">
          <cell r="A176" t="str">
            <v>Social housing</v>
          </cell>
        </row>
        <row r="177">
          <cell r="A177" t="str">
            <v>Other / No Data</v>
          </cell>
        </row>
        <row r="180">
          <cell r="A180" t="str">
            <v>Yes</v>
          </cell>
        </row>
        <row r="181">
          <cell r="A181" t="str">
            <v>No</v>
          </cell>
        </row>
        <row r="182">
          <cell r="A182" t="str">
            <v>Unknown</v>
          </cell>
        </row>
        <row r="193">
          <cell r="A193" t="str">
            <v>Australia</v>
          </cell>
        </row>
        <row r="194">
          <cell r="A194" t="str">
            <v>Austria</v>
          </cell>
          <cell r="E194" t="str">
            <v>Australia</v>
          </cell>
        </row>
        <row r="195">
          <cell r="A195" t="str">
            <v>Belgium</v>
          </cell>
          <cell r="E195" t="str">
            <v>Austria</v>
          </cell>
        </row>
        <row r="196">
          <cell r="A196" t="str">
            <v>Canada</v>
          </cell>
          <cell r="E196" t="str">
            <v>Belgium</v>
          </cell>
        </row>
        <row r="197">
          <cell r="A197" t="str">
            <v>Denmark</v>
          </cell>
          <cell r="E197" t="str">
            <v>Canada</v>
          </cell>
        </row>
        <row r="198">
          <cell r="A198" t="str">
            <v>France</v>
          </cell>
          <cell r="E198" t="str">
            <v>Czech Republic</v>
          </cell>
        </row>
        <row r="199">
          <cell r="A199" t="str">
            <v>Germany</v>
          </cell>
          <cell r="E199" t="str">
            <v>Denmark</v>
          </cell>
        </row>
        <row r="200">
          <cell r="A200" t="str">
            <v>Greece</v>
          </cell>
          <cell r="E200" t="str">
            <v>Finland</v>
          </cell>
        </row>
        <row r="201">
          <cell r="A201" t="str">
            <v>Hungary</v>
          </cell>
          <cell r="E201" t="str">
            <v>France</v>
          </cell>
        </row>
        <row r="202">
          <cell r="A202" t="str">
            <v>Ireland</v>
          </cell>
          <cell r="E202" t="str">
            <v>Germany</v>
          </cell>
        </row>
        <row r="203">
          <cell r="A203" t="str">
            <v>Italy</v>
          </cell>
          <cell r="E203" t="str">
            <v>Greece</v>
          </cell>
        </row>
        <row r="204">
          <cell r="A204" t="str">
            <v>Japan</v>
          </cell>
          <cell r="E204" t="str">
            <v>Hungary</v>
          </cell>
        </row>
        <row r="205">
          <cell r="A205" t="str">
            <v>Netherlands</v>
          </cell>
          <cell r="E205" t="str">
            <v>Iceland</v>
          </cell>
        </row>
        <row r="206">
          <cell r="A206" t="str">
            <v>Norway</v>
          </cell>
          <cell r="E206" t="str">
            <v>Ireland</v>
          </cell>
        </row>
        <row r="207">
          <cell r="A207" t="str">
            <v>Poland</v>
          </cell>
          <cell r="E207" t="str">
            <v>Italy</v>
          </cell>
        </row>
        <row r="208">
          <cell r="A208" t="str">
            <v>Portugal</v>
          </cell>
          <cell r="E208" t="str">
            <v>Japan</v>
          </cell>
        </row>
        <row r="209">
          <cell r="A209" t="str">
            <v>Finland</v>
          </cell>
          <cell r="E209" t="str">
            <v>Netherlands</v>
          </cell>
        </row>
        <row r="210">
          <cell r="A210" t="str">
            <v>Spain</v>
          </cell>
          <cell r="E210" t="str">
            <v>Norway</v>
          </cell>
        </row>
        <row r="211">
          <cell r="A211" t="str">
            <v>Sweden</v>
          </cell>
          <cell r="E211" t="str">
            <v>Poland</v>
          </cell>
        </row>
        <row r="212">
          <cell r="A212" t="str">
            <v>Switzerland</v>
          </cell>
          <cell r="E212" t="str">
            <v>Portugal</v>
          </cell>
        </row>
        <row r="213">
          <cell r="A213" t="str">
            <v>UK</v>
          </cell>
          <cell r="E213" t="str">
            <v>Spain</v>
          </cell>
        </row>
        <row r="214">
          <cell r="A214" t="str">
            <v>Iceland</v>
          </cell>
          <cell r="E214" t="str">
            <v>Sweden</v>
          </cell>
        </row>
        <row r="215">
          <cell r="A215" t="str">
            <v>Supranational</v>
          </cell>
          <cell r="E215" t="str">
            <v>Switzerland</v>
          </cell>
        </row>
        <row r="216">
          <cell r="A216" t="str">
            <v>Others - EEA</v>
          </cell>
          <cell r="E216" t="str">
            <v>UK</v>
          </cell>
        </row>
        <row r="217">
          <cell r="A217" t="str">
            <v>Others - Non EEA</v>
          </cell>
          <cell r="E217" t="str">
            <v>Other</v>
          </cell>
        </row>
        <row r="218">
          <cell r="A218" t="str">
            <v>Other</v>
          </cell>
        </row>
      </sheetData>
      <sheetData sheetId="16">
        <row r="6">
          <cell r="C6">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klaringer"/>
      <sheetName val="Ukesrapport"/>
      <sheetName val="Mellomregning"/>
      <sheetName val="Valutarisiko"/>
      <sheetName val="Renterisiko"/>
      <sheetName val="Rentelikviditet"/>
      <sheetName val="Kapital"/>
      <sheetName val="Par test"/>
      <sheetName val="Likviditet"/>
      <sheetName val="Oversikt"/>
      <sheetName val="Funding"/>
      <sheetName val="Regnskap Note 6"/>
      <sheetName val="Verdi swapper"/>
      <sheetName val="Kube cashflow"/>
      <sheetName val="Cashflow"/>
      <sheetName val="Input RF683"/>
      <sheetName val="Input renterisiko"/>
      <sheetName val="Input portefølje"/>
      <sheetName val="Input IRS"/>
      <sheetName val="Input funding"/>
    </sheetNames>
    <sheetDataSet>
      <sheetData sheetId="0"/>
      <sheetData sheetId="1"/>
      <sheetData sheetId="2"/>
      <sheetData sheetId="3"/>
      <sheetData sheetId="4"/>
      <sheetData sheetId="5"/>
      <sheetData sheetId="6"/>
      <sheetData sheetId="7"/>
      <sheetData sheetId="8"/>
      <sheetData sheetId="9"/>
      <sheetData sheetId="10">
        <row r="8">
          <cell r="A8" t="str">
            <v>Totalt</v>
          </cell>
        </row>
      </sheetData>
      <sheetData sheetId="11"/>
      <sheetData sheetId="12">
        <row r="10">
          <cell r="U10">
            <v>0</v>
          </cell>
        </row>
        <row r="13">
          <cell r="C13" t="str">
            <v>GS CDS USD SR CURVE Corp</v>
          </cell>
        </row>
      </sheetData>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Engasjementer"/>
      <sheetName val="Overskridelser"/>
      <sheetName val="Noteopplysninger"/>
      <sheetName val="Kodeark"/>
    </sheetNames>
    <sheetDataSet>
      <sheetData sheetId="0"/>
      <sheetData sheetId="1">
        <row r="5">
          <cell r="U5"/>
        </row>
        <row r="6">
          <cell r="U6"/>
        </row>
        <row r="7">
          <cell r="U7"/>
        </row>
        <row r="8">
          <cell r="U8"/>
        </row>
        <row r="9">
          <cell r="U9"/>
        </row>
        <row r="10">
          <cell r="U10"/>
        </row>
        <row r="11">
          <cell r="U11"/>
        </row>
        <row r="12">
          <cell r="U12"/>
        </row>
        <row r="13">
          <cell r="U13"/>
        </row>
        <row r="14">
          <cell r="U14"/>
        </row>
        <row r="15">
          <cell r="U15"/>
        </row>
        <row r="16">
          <cell r="U16"/>
        </row>
        <row r="17">
          <cell r="U17"/>
        </row>
        <row r="18">
          <cell r="U18"/>
        </row>
        <row r="19">
          <cell r="U19"/>
        </row>
        <row r="20">
          <cell r="U20"/>
        </row>
        <row r="21">
          <cell r="U21"/>
        </row>
        <row r="22">
          <cell r="U22"/>
        </row>
        <row r="23">
          <cell r="U23"/>
        </row>
        <row r="24">
          <cell r="U24"/>
        </row>
        <row r="25">
          <cell r="U25"/>
        </row>
        <row r="26">
          <cell r="U26"/>
        </row>
        <row r="27">
          <cell r="U27"/>
        </row>
        <row r="28">
          <cell r="U28"/>
        </row>
        <row r="29">
          <cell r="U29"/>
        </row>
        <row r="30">
          <cell r="U30"/>
        </row>
        <row r="31">
          <cell r="U31"/>
        </row>
        <row r="32">
          <cell r="U32"/>
        </row>
        <row r="33">
          <cell r="U33"/>
        </row>
        <row r="34">
          <cell r="U34"/>
        </row>
        <row r="35">
          <cell r="U35"/>
        </row>
        <row r="36">
          <cell r="U36"/>
        </row>
        <row r="37">
          <cell r="U37"/>
        </row>
        <row r="38">
          <cell r="U38"/>
        </row>
        <row r="39">
          <cell r="U39"/>
        </row>
        <row r="40">
          <cell r="U40"/>
        </row>
        <row r="41">
          <cell r="U41"/>
        </row>
        <row r="42">
          <cell r="U42"/>
        </row>
        <row r="43">
          <cell r="U43"/>
        </row>
        <row r="44">
          <cell r="U44"/>
        </row>
        <row r="45">
          <cell r="U45"/>
        </row>
        <row r="46">
          <cell r="U46"/>
        </row>
        <row r="47">
          <cell r="U47"/>
        </row>
        <row r="48">
          <cell r="U48"/>
        </row>
        <row r="49">
          <cell r="U49"/>
        </row>
        <row r="50">
          <cell r="U50"/>
        </row>
        <row r="51">
          <cell r="U51"/>
        </row>
        <row r="52">
          <cell r="U52"/>
        </row>
        <row r="53">
          <cell r="U53"/>
        </row>
        <row r="54">
          <cell r="U54"/>
        </row>
        <row r="55">
          <cell r="U55"/>
        </row>
        <row r="56">
          <cell r="U56"/>
        </row>
        <row r="57">
          <cell r="U57"/>
        </row>
        <row r="58">
          <cell r="U58"/>
        </row>
        <row r="59">
          <cell r="U59"/>
        </row>
        <row r="60">
          <cell r="U60"/>
        </row>
        <row r="61">
          <cell r="U61"/>
        </row>
        <row r="62">
          <cell r="U62"/>
        </row>
        <row r="63">
          <cell r="U63"/>
        </row>
        <row r="64">
          <cell r="U64"/>
        </row>
        <row r="65">
          <cell r="U65"/>
        </row>
        <row r="66">
          <cell r="U66"/>
        </row>
        <row r="67">
          <cell r="U67"/>
        </row>
        <row r="68">
          <cell r="U68"/>
        </row>
        <row r="69">
          <cell r="U69"/>
        </row>
        <row r="70">
          <cell r="U70"/>
        </row>
        <row r="71">
          <cell r="U71"/>
        </row>
        <row r="72">
          <cell r="U72"/>
        </row>
        <row r="73">
          <cell r="U73"/>
        </row>
        <row r="74">
          <cell r="U74"/>
        </row>
        <row r="75">
          <cell r="U75"/>
        </row>
        <row r="76">
          <cell r="U76"/>
        </row>
        <row r="77">
          <cell r="U77"/>
        </row>
        <row r="78">
          <cell r="U78"/>
        </row>
        <row r="79">
          <cell r="U79"/>
        </row>
        <row r="80">
          <cell r="U80"/>
        </row>
        <row r="81">
          <cell r="U81"/>
        </row>
        <row r="82">
          <cell r="U82"/>
        </row>
        <row r="83">
          <cell r="U83"/>
        </row>
        <row r="84">
          <cell r="U84"/>
        </row>
        <row r="85">
          <cell r="U85"/>
        </row>
        <row r="86">
          <cell r="U86"/>
        </row>
        <row r="87">
          <cell r="U87"/>
        </row>
        <row r="88">
          <cell r="U88"/>
        </row>
        <row r="89">
          <cell r="U89"/>
        </row>
        <row r="90">
          <cell r="U90"/>
        </row>
        <row r="91">
          <cell r="U91"/>
        </row>
        <row r="92">
          <cell r="U92"/>
        </row>
        <row r="93">
          <cell r="U93"/>
        </row>
        <row r="94">
          <cell r="U94"/>
        </row>
        <row r="95">
          <cell r="U95"/>
        </row>
        <row r="96">
          <cell r="U96"/>
        </row>
        <row r="97">
          <cell r="U97"/>
        </row>
        <row r="98">
          <cell r="U98"/>
        </row>
        <row r="99">
          <cell r="U99"/>
        </row>
        <row r="100">
          <cell r="U100"/>
        </row>
        <row r="101">
          <cell r="U101"/>
        </row>
        <row r="102">
          <cell r="U102"/>
        </row>
        <row r="103">
          <cell r="U103"/>
        </row>
        <row r="104">
          <cell r="U104"/>
        </row>
        <row r="105">
          <cell r="U105"/>
        </row>
        <row r="106">
          <cell r="U106"/>
        </row>
        <row r="107">
          <cell r="U107"/>
        </row>
        <row r="108">
          <cell r="U108"/>
        </row>
        <row r="109">
          <cell r="U109"/>
        </row>
        <row r="110">
          <cell r="U110"/>
        </row>
        <row r="111">
          <cell r="U111"/>
        </row>
        <row r="112">
          <cell r="U112"/>
        </row>
        <row r="113">
          <cell r="U113"/>
        </row>
        <row r="114">
          <cell r="U114"/>
        </row>
        <row r="115">
          <cell r="U115"/>
        </row>
        <row r="116">
          <cell r="U116"/>
        </row>
        <row r="117">
          <cell r="U117"/>
        </row>
        <row r="118">
          <cell r="U118"/>
        </row>
        <row r="119">
          <cell r="U119"/>
        </row>
        <row r="120">
          <cell r="U120"/>
        </row>
        <row r="121">
          <cell r="U121"/>
        </row>
        <row r="122">
          <cell r="U122"/>
        </row>
        <row r="123">
          <cell r="U123"/>
        </row>
        <row r="124">
          <cell r="U124"/>
        </row>
        <row r="125">
          <cell r="U125"/>
        </row>
        <row r="126">
          <cell r="U126"/>
        </row>
        <row r="127">
          <cell r="U127"/>
        </row>
        <row r="128">
          <cell r="U128"/>
        </row>
        <row r="129">
          <cell r="U129"/>
        </row>
        <row r="130">
          <cell r="U130"/>
        </row>
        <row r="131">
          <cell r="U131"/>
        </row>
        <row r="132">
          <cell r="U132"/>
        </row>
        <row r="133">
          <cell r="U133"/>
        </row>
        <row r="134">
          <cell r="U134"/>
        </row>
        <row r="135">
          <cell r="U135"/>
        </row>
        <row r="136">
          <cell r="U136"/>
        </row>
        <row r="137">
          <cell r="U137"/>
        </row>
        <row r="138">
          <cell r="U138"/>
        </row>
        <row r="139">
          <cell r="U139"/>
        </row>
        <row r="140">
          <cell r="U140"/>
        </row>
        <row r="141">
          <cell r="U141"/>
        </row>
        <row r="142">
          <cell r="U142"/>
        </row>
        <row r="143">
          <cell r="U143"/>
        </row>
        <row r="144">
          <cell r="U144"/>
        </row>
        <row r="145">
          <cell r="U145"/>
        </row>
        <row r="146">
          <cell r="U146"/>
        </row>
        <row r="147">
          <cell r="U147"/>
        </row>
        <row r="148">
          <cell r="U148"/>
        </row>
        <row r="149">
          <cell r="U149"/>
        </row>
        <row r="150">
          <cell r="U150"/>
        </row>
        <row r="151">
          <cell r="U151"/>
        </row>
        <row r="152">
          <cell r="U152"/>
        </row>
        <row r="153">
          <cell r="U153"/>
        </row>
        <row r="154">
          <cell r="U154"/>
        </row>
        <row r="155">
          <cell r="U155"/>
        </row>
        <row r="156">
          <cell r="U156"/>
        </row>
        <row r="157">
          <cell r="U157"/>
        </row>
        <row r="158">
          <cell r="U158"/>
        </row>
        <row r="159">
          <cell r="U159"/>
        </row>
        <row r="160">
          <cell r="U160"/>
        </row>
        <row r="161">
          <cell r="U161"/>
        </row>
        <row r="162">
          <cell r="U162"/>
        </row>
        <row r="163">
          <cell r="U163"/>
        </row>
        <row r="164">
          <cell r="U164"/>
        </row>
        <row r="165">
          <cell r="U165"/>
        </row>
        <row r="166">
          <cell r="U166"/>
        </row>
        <row r="167">
          <cell r="U167"/>
        </row>
        <row r="168">
          <cell r="U168"/>
        </row>
        <row r="169">
          <cell r="U169"/>
        </row>
        <row r="170">
          <cell r="U170"/>
        </row>
        <row r="171">
          <cell r="U171"/>
        </row>
        <row r="172">
          <cell r="U172"/>
        </row>
        <row r="173">
          <cell r="U173"/>
        </row>
        <row r="174">
          <cell r="U174"/>
        </row>
        <row r="175">
          <cell r="U175"/>
        </row>
        <row r="176">
          <cell r="U176"/>
        </row>
        <row r="177">
          <cell r="U177"/>
        </row>
        <row r="178">
          <cell r="U178"/>
        </row>
        <row r="179">
          <cell r="U179"/>
        </row>
        <row r="180">
          <cell r="U180"/>
        </row>
        <row r="181">
          <cell r="U181"/>
        </row>
        <row r="182">
          <cell r="U182"/>
        </row>
        <row r="183">
          <cell r="U183"/>
        </row>
        <row r="184">
          <cell r="U184"/>
        </row>
        <row r="185">
          <cell r="U185"/>
        </row>
        <row r="186">
          <cell r="U186"/>
        </row>
        <row r="187">
          <cell r="U187"/>
        </row>
        <row r="188">
          <cell r="U188"/>
        </row>
        <row r="189">
          <cell r="U189"/>
        </row>
        <row r="190">
          <cell r="U190"/>
        </row>
        <row r="191">
          <cell r="U191"/>
        </row>
        <row r="192">
          <cell r="U192"/>
        </row>
        <row r="193">
          <cell r="U193"/>
        </row>
        <row r="194">
          <cell r="U194"/>
        </row>
        <row r="195">
          <cell r="U195"/>
        </row>
        <row r="196">
          <cell r="U196"/>
        </row>
        <row r="197">
          <cell r="U197"/>
        </row>
        <row r="198">
          <cell r="U198"/>
        </row>
        <row r="199">
          <cell r="U199"/>
        </row>
        <row r="200">
          <cell r="U200"/>
        </row>
        <row r="201">
          <cell r="U201"/>
        </row>
        <row r="202">
          <cell r="U202"/>
        </row>
        <row r="203">
          <cell r="U203"/>
        </row>
        <row r="204">
          <cell r="U204"/>
        </row>
        <row r="205">
          <cell r="U205"/>
        </row>
        <row r="206">
          <cell r="U206"/>
        </row>
        <row r="207">
          <cell r="U207"/>
        </row>
        <row r="208">
          <cell r="U208"/>
        </row>
        <row r="209">
          <cell r="U209"/>
        </row>
        <row r="210">
          <cell r="U210"/>
        </row>
        <row r="211">
          <cell r="U211"/>
        </row>
        <row r="212">
          <cell r="U212"/>
        </row>
        <row r="213">
          <cell r="U213"/>
        </row>
        <row r="214">
          <cell r="U214"/>
        </row>
        <row r="215">
          <cell r="U215"/>
        </row>
        <row r="216">
          <cell r="U216"/>
        </row>
        <row r="217">
          <cell r="U217"/>
        </row>
        <row r="218">
          <cell r="U218"/>
        </row>
        <row r="219">
          <cell r="U219"/>
        </row>
        <row r="220">
          <cell r="U220"/>
        </row>
        <row r="221">
          <cell r="U221"/>
        </row>
        <row r="222">
          <cell r="U222"/>
        </row>
        <row r="223">
          <cell r="U223"/>
        </row>
        <row r="224">
          <cell r="U224"/>
        </row>
        <row r="225">
          <cell r="U225"/>
        </row>
        <row r="226">
          <cell r="U226"/>
        </row>
        <row r="227">
          <cell r="U227"/>
        </row>
        <row r="228">
          <cell r="U228"/>
        </row>
        <row r="229">
          <cell r="U229"/>
        </row>
        <row r="230">
          <cell r="U230"/>
        </row>
        <row r="231">
          <cell r="U231"/>
        </row>
        <row r="232">
          <cell r="U232"/>
        </row>
        <row r="233">
          <cell r="U233"/>
        </row>
        <row r="234">
          <cell r="U234"/>
        </row>
        <row r="235">
          <cell r="U235"/>
        </row>
        <row r="236">
          <cell r="U236"/>
        </row>
        <row r="237">
          <cell r="U237"/>
        </row>
        <row r="238">
          <cell r="U238"/>
        </row>
        <row r="239">
          <cell r="U239"/>
        </row>
        <row r="240">
          <cell r="U240"/>
        </row>
        <row r="241">
          <cell r="U241"/>
        </row>
        <row r="242">
          <cell r="U242"/>
        </row>
        <row r="243">
          <cell r="U243"/>
        </row>
        <row r="244">
          <cell r="U244"/>
        </row>
        <row r="245">
          <cell r="U245"/>
        </row>
        <row r="246">
          <cell r="U246"/>
        </row>
        <row r="247">
          <cell r="U247"/>
        </row>
        <row r="248">
          <cell r="U248"/>
        </row>
        <row r="249">
          <cell r="U249"/>
        </row>
        <row r="250">
          <cell r="U250"/>
        </row>
        <row r="251">
          <cell r="U251"/>
        </row>
        <row r="252">
          <cell r="U252"/>
        </row>
      </sheetData>
      <sheetData sheetId="2" refreshError="1"/>
      <sheetData sheetId="3" refreshError="1"/>
      <sheetData sheetId="4">
        <row r="3">
          <cell r="B3" t="str">
            <v xml:space="preserve">110    Stats- og trygdeforvaltningen </v>
          </cell>
          <cell r="C3">
            <v>110</v>
          </cell>
          <cell r="E3">
            <v>0</v>
          </cell>
          <cell r="H3" t="str">
            <v>1a</v>
          </cell>
          <cell r="I3">
            <v>0</v>
          </cell>
        </row>
        <row r="4">
          <cell r="B4" t="str">
            <v xml:space="preserve">150    Norges Bank </v>
          </cell>
          <cell r="C4">
            <v>150</v>
          </cell>
          <cell r="E4">
            <v>1</v>
          </cell>
          <cell r="H4" t="str">
            <v>1b</v>
          </cell>
          <cell r="I4">
            <v>0</v>
          </cell>
          <cell r="K4">
            <v>3</v>
          </cell>
          <cell r="L4">
            <v>2010</v>
          </cell>
          <cell r="M4">
            <v>1</v>
          </cell>
        </row>
        <row r="5">
          <cell r="B5" t="str">
            <v>190    Statlige låneinstitutter</v>
          </cell>
          <cell r="C5">
            <v>190</v>
          </cell>
          <cell r="H5" t="str">
            <v>1c</v>
          </cell>
          <cell r="I5">
            <v>0</v>
          </cell>
          <cell r="K5">
            <v>6</v>
          </cell>
          <cell r="L5">
            <v>2011</v>
          </cell>
          <cell r="M5">
            <v>2</v>
          </cell>
        </row>
        <row r="6">
          <cell r="B6" t="str">
            <v>210    Forretningsbanker,inkl. Postbanken</v>
          </cell>
          <cell r="C6">
            <v>210</v>
          </cell>
          <cell r="H6" t="str">
            <v>1d</v>
          </cell>
          <cell r="I6">
            <v>0</v>
          </cell>
          <cell r="K6">
            <v>9</v>
          </cell>
          <cell r="L6">
            <v>2012</v>
          </cell>
          <cell r="M6">
            <v>3</v>
          </cell>
        </row>
        <row r="7">
          <cell r="B7" t="str">
            <v>250    Sparebanker</v>
          </cell>
          <cell r="C7">
            <v>250</v>
          </cell>
          <cell r="H7" t="str">
            <v>1e</v>
          </cell>
          <cell r="I7">
            <v>0</v>
          </cell>
          <cell r="K7">
            <v>12</v>
          </cell>
          <cell r="L7">
            <v>2013</v>
          </cell>
          <cell r="M7">
            <v>4</v>
          </cell>
        </row>
        <row r="8">
          <cell r="B8" t="str">
            <v xml:space="preserve">310    Kredittforetak </v>
          </cell>
          <cell r="C8">
            <v>310</v>
          </cell>
          <cell r="E8">
            <v>8</v>
          </cell>
          <cell r="H8" t="str">
            <v>1f</v>
          </cell>
          <cell r="I8">
            <v>0</v>
          </cell>
          <cell r="M8">
            <v>5</v>
          </cell>
        </row>
        <row r="9">
          <cell r="B9" t="str">
            <v xml:space="preserve">370    Finansieringsselskaper </v>
          </cell>
          <cell r="C9">
            <v>370</v>
          </cell>
          <cell r="H9" t="str">
            <v>1g</v>
          </cell>
          <cell r="I9">
            <v>0</v>
          </cell>
          <cell r="M9">
            <v>6</v>
          </cell>
        </row>
        <row r="10">
          <cell r="B10" t="str">
            <v xml:space="preserve">380    Verdipapirfond  </v>
          </cell>
          <cell r="C10">
            <v>380</v>
          </cell>
          <cell r="H10" t="str">
            <v>2a</v>
          </cell>
          <cell r="I10">
            <v>0.2</v>
          </cell>
          <cell r="M10">
            <v>7</v>
          </cell>
        </row>
        <row r="11">
          <cell r="B11" t="str">
            <v xml:space="preserve">390    Andre finansielle foretak, ekskl. hjelpeforetak </v>
          </cell>
          <cell r="C11">
            <v>390</v>
          </cell>
          <cell r="H11" t="str">
            <v>2b</v>
          </cell>
          <cell r="I11">
            <v>0.2</v>
          </cell>
          <cell r="M11">
            <v>8</v>
          </cell>
        </row>
        <row r="12">
          <cell r="B12" t="str">
            <v xml:space="preserve">410    Livsforsikringsselskaper mv. </v>
          </cell>
          <cell r="C12">
            <v>410</v>
          </cell>
          <cell r="H12" t="str">
            <v>3a</v>
          </cell>
          <cell r="I12">
            <v>1</v>
          </cell>
        </row>
        <row r="13">
          <cell r="B13" t="str">
            <v>470    Skadeforsikringsselskaper</v>
          </cell>
          <cell r="C13">
            <v>470</v>
          </cell>
          <cell r="H13" t="str">
            <v>Øvrige</v>
          </cell>
          <cell r="I13">
            <v>1</v>
          </cell>
        </row>
        <row r="14">
          <cell r="B14" t="str">
            <v>490    Finansielle hjelpeforetak</v>
          </cell>
          <cell r="C14">
            <v>490</v>
          </cell>
        </row>
        <row r="15">
          <cell r="B15" t="str">
            <v xml:space="preserve">510     Fylkeskommuner </v>
          </cell>
          <cell r="C15">
            <v>510</v>
          </cell>
        </row>
        <row r="16">
          <cell r="B16" t="str">
            <v xml:space="preserve">550    Kommuner </v>
          </cell>
          <cell r="C16">
            <v>550</v>
          </cell>
        </row>
        <row r="17">
          <cell r="B17" t="str">
            <v>610    Statens forretningsdrift</v>
          </cell>
          <cell r="C17">
            <v>610</v>
          </cell>
        </row>
        <row r="18">
          <cell r="B18" t="str">
            <v xml:space="preserve">630    Statlig eide foretak </v>
          </cell>
          <cell r="C18">
            <v>630</v>
          </cell>
          <cell r="K18" t="str">
            <v>Ikke-konsolidert</v>
          </cell>
        </row>
        <row r="19">
          <cell r="B19" t="str">
            <v xml:space="preserve">635    Statsforetak (SF) </v>
          </cell>
          <cell r="C19">
            <v>635</v>
          </cell>
          <cell r="K19" t="str">
            <v>Konsolidert</v>
          </cell>
        </row>
        <row r="20">
          <cell r="B20" t="str">
            <v>660    Kommunal forretningsdrift</v>
          </cell>
          <cell r="C20">
            <v>660</v>
          </cell>
        </row>
        <row r="21">
          <cell r="B21" t="str">
            <v>680    Selvstendige kommuneforetak</v>
          </cell>
          <cell r="C21">
            <v>680</v>
          </cell>
        </row>
        <row r="22">
          <cell r="B22" t="str">
            <v>710     Private  foretak med begrenset ansvar (aksjeselskaper mv.)</v>
          </cell>
          <cell r="C22">
            <v>710</v>
          </cell>
          <cell r="K22" t="str">
            <v>Ja</v>
          </cell>
        </row>
        <row r="23">
          <cell r="B23" t="str">
            <v xml:space="preserve">740    Private produsentorienterte organisasjoner uten profittformål                      </v>
          </cell>
          <cell r="C23">
            <v>740</v>
          </cell>
          <cell r="K23" t="str">
            <v>Nei</v>
          </cell>
        </row>
        <row r="24">
          <cell r="B24" t="str">
            <v>760    Personlige foretak mv.</v>
          </cell>
          <cell r="C24">
            <v>760</v>
          </cell>
        </row>
        <row r="25">
          <cell r="B25" t="str">
            <v xml:space="preserve">770    Private konsumentorienterte organisasjoner uten profittformål        </v>
          </cell>
          <cell r="C25">
            <v>770</v>
          </cell>
        </row>
        <row r="26">
          <cell r="B26" t="str">
            <v>790    Personlig næringsdrivende</v>
          </cell>
          <cell r="C26">
            <v>790</v>
          </cell>
        </row>
        <row r="27">
          <cell r="B27" t="str">
            <v>810    Lønnstakere, trygdede mv.</v>
          </cell>
          <cell r="C27">
            <v>810</v>
          </cell>
        </row>
        <row r="28">
          <cell r="B28" t="str">
            <v>890    Ufordelt sektor</v>
          </cell>
          <cell r="C28">
            <v>890</v>
          </cell>
        </row>
        <row r="29">
          <cell r="B29" t="str">
            <v>900    Utenlandske sektorer i alt</v>
          </cell>
          <cell r="C29">
            <v>900</v>
          </cell>
        </row>
        <row r="30">
          <cell r="B30" t="str">
            <v>910    Utenlandske sentralbanker</v>
          </cell>
          <cell r="C30">
            <v>910</v>
          </cell>
        </row>
        <row r="31">
          <cell r="B31" t="str">
            <v>920    Utenlandske banker ellers</v>
          </cell>
          <cell r="C31">
            <v>920</v>
          </cell>
        </row>
        <row r="32">
          <cell r="B32" t="str">
            <v>930    Utenlandske kredittinst. ellers</v>
          </cell>
          <cell r="C32">
            <v>930</v>
          </cell>
        </row>
        <row r="33">
          <cell r="B33" t="str">
            <v>940    Multilaterale utviklingsbanker</v>
          </cell>
          <cell r="C33">
            <v>940</v>
          </cell>
        </row>
        <row r="34">
          <cell r="B34" t="str">
            <v>941    Andre utenl. finansinstitusjoner</v>
          </cell>
          <cell r="C34">
            <v>941</v>
          </cell>
        </row>
        <row r="35">
          <cell r="B35" t="str">
            <v>950    Statsforvaltning i utlandet</v>
          </cell>
          <cell r="C35">
            <v>950</v>
          </cell>
        </row>
        <row r="36">
          <cell r="B36" t="str">
            <v>960    Off. forvaltn. ellers i utlandet</v>
          </cell>
          <cell r="C36">
            <v>960</v>
          </cell>
        </row>
        <row r="37">
          <cell r="B37" t="str">
            <v>980    Utenl. ikke-finansielle foretak</v>
          </cell>
          <cell r="C37">
            <v>980</v>
          </cell>
        </row>
        <row r="38">
          <cell r="B38" t="str">
            <v>990    Utenlandske husholdninger</v>
          </cell>
          <cell r="C38">
            <v>990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sheetData sheetId="1">
        <row r="10">
          <cell r="B10">
            <v>1</v>
          </cell>
        </row>
      </sheetData>
      <sheetData sheetId="2"/>
      <sheetData sheetId="3"/>
      <sheetData sheetId="4"/>
      <sheetData sheetId="5"/>
      <sheetData sheetId="6">
        <row r="224">
          <cell r="B224" t="str">
            <v>BULLET (no amortisation of principal before repayment of loan)</v>
          </cell>
        </row>
      </sheetData>
      <sheetData sheetId="7"/>
      <sheetData sheetId="8"/>
      <sheetData sheetId="9"/>
      <sheetData sheetId="10"/>
      <sheetData sheetId="11"/>
      <sheetData sheetId="12"/>
      <sheetData sheetId="13"/>
      <sheetData sheetId="14"/>
      <sheetData sheetId="15">
        <row r="5">
          <cell r="B5" t="str">
            <v>EUR</v>
          </cell>
        </row>
        <row r="48">
          <cell r="K48" t="str">
            <v>Supranational - direct claim</v>
          </cell>
        </row>
        <row r="49">
          <cell r="K49" t="str">
            <v>Sovereign - direct claim</v>
          </cell>
        </row>
        <row r="50">
          <cell r="K50" t="str">
            <v>Sovereign - guarantee</v>
          </cell>
        </row>
        <row r="51">
          <cell r="K51" t="str">
            <v>Other public sector - direct claim</v>
          </cell>
        </row>
        <row r="52">
          <cell r="K52" t="str">
            <v>Other public sector - guarantee</v>
          </cell>
        </row>
        <row r="53">
          <cell r="K53" t="str">
            <v>Bank deposit</v>
          </cell>
        </row>
        <row r="54">
          <cell r="K54" t="str">
            <v>Bank bond (unsecured)</v>
          </cell>
        </row>
        <row r="55">
          <cell r="K55" t="str">
            <v>Covered bond</v>
          </cell>
        </row>
        <row r="56">
          <cell r="G56" t="str">
            <v>Property value at origination</v>
          </cell>
          <cell r="K56" t="str">
            <v>Securitisation</v>
          </cell>
        </row>
        <row r="57">
          <cell r="G57" t="str">
            <v>Updated property value</v>
          </cell>
          <cell r="K57" t="str">
            <v>Other eligible asset</v>
          </cell>
        </row>
        <row r="58">
          <cell r="G58" t="str">
            <v>Lending Value</v>
          </cell>
        </row>
        <row r="62">
          <cell r="K62" t="str">
            <v>Bullet repayment</v>
          </cell>
        </row>
        <row r="63">
          <cell r="K63" t="str">
            <v>Partial bullet</v>
          </cell>
        </row>
        <row r="64">
          <cell r="K64" t="str">
            <v>Fully amortising</v>
          </cell>
        </row>
        <row r="65">
          <cell r="K65" t="str">
            <v>Partially amortising</v>
          </cell>
        </row>
        <row r="66">
          <cell r="K66" t="str">
            <v>Term deposit</v>
          </cell>
        </row>
        <row r="67">
          <cell r="K67" t="str">
            <v>Demand deposit</v>
          </cell>
        </row>
        <row r="68">
          <cell r="K68" t="str">
            <v>Repo transaction</v>
          </cell>
        </row>
        <row r="69">
          <cell r="F69" t="str">
            <v>Green bond</v>
          </cell>
          <cell r="K69" t="str">
            <v>Other repayment profile</v>
          </cell>
        </row>
        <row r="70">
          <cell r="F70" t="str">
            <v>Social bond</v>
          </cell>
        </row>
        <row r="71">
          <cell r="F71" t="str">
            <v>Sustainable bond</v>
          </cell>
          <cell r="I71" t="str">
            <v>MTM</v>
          </cell>
        </row>
        <row r="72">
          <cell r="F72" t="str">
            <v>Other label bond</v>
          </cell>
          <cell r="I72" t="str">
            <v>MTM plus buffer</v>
          </cell>
        </row>
        <row r="73">
          <cell r="I73" t="str">
            <v>Other</v>
          </cell>
        </row>
        <row r="74">
          <cell r="K74" t="str">
            <v>Public Sector</v>
          </cell>
        </row>
        <row r="75">
          <cell r="K75" t="str">
            <v>Transport</v>
          </cell>
        </row>
        <row r="76">
          <cell r="G76" t="str">
            <v>Hard bullet</v>
          </cell>
          <cell r="K76" t="str">
            <v>Energy</v>
          </cell>
        </row>
        <row r="77">
          <cell r="G77" t="str">
            <v>Soft bullet</v>
          </cell>
          <cell r="K77" t="str">
            <v>Construction</v>
          </cell>
        </row>
        <row r="78">
          <cell r="G78" t="str">
            <v>Pass through</v>
          </cell>
          <cell r="K78" t="str">
            <v>Telecommunications</v>
          </cell>
        </row>
        <row r="79">
          <cell r="G79" t="str">
            <v>Mixed</v>
          </cell>
          <cell r="K79" t="str">
            <v>Commodities</v>
          </cell>
        </row>
        <row r="80">
          <cell r="K80" t="str">
            <v>Industry</v>
          </cell>
        </row>
        <row r="81">
          <cell r="K81" t="str">
            <v>Water and Sanitation</v>
          </cell>
        </row>
        <row r="82">
          <cell r="K82" t="str">
            <v>Other</v>
          </cell>
        </row>
      </sheetData>
      <sheetData sheetId="16">
        <row r="6">
          <cell r="C6">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T"/>
      <sheetName val="BALANSE"/>
    </sheetNames>
    <sheetDataSet>
      <sheetData sheetId="0"/>
      <sheetData sheetId="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132/" TargetMode="External"/><Relationship Id="rId5" Type="http://schemas.openxmlformats.org/officeDocument/2006/relationships/hyperlink" Target="https://coveredbondlabel.com/issuer/132/" TargetMode="External"/><Relationship Id="rId4" Type="http://schemas.openxmlformats.org/officeDocument/2006/relationships/hyperlink" Target="https://coveredbondlabel.com/issuer/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83CF-D6AD-4A2C-8ADE-A6CD9D67D51B}">
  <sheetPr>
    <tabColor rgb="FFE36E00"/>
  </sheetPr>
  <dimension ref="A1:A174"/>
  <sheetViews>
    <sheetView tabSelected="1" zoomScale="85" zoomScaleNormal="85" workbookViewId="0">
      <selection activeCell="G9" sqref="G9"/>
    </sheetView>
  </sheetViews>
  <sheetFormatPr baseColWidth="10" defaultColWidth="9.140625" defaultRowHeight="15" x14ac:dyDescent="0.25"/>
  <cols>
    <col min="1" max="1" width="164.85546875" customWidth="1"/>
  </cols>
  <sheetData>
    <row r="1" spans="1:1" ht="31.5" x14ac:dyDescent="0.25">
      <c r="A1" s="1" t="s">
        <v>0</v>
      </c>
    </row>
    <row r="3" spans="1:1" x14ac:dyDescent="0.25">
      <c r="A3" s="2"/>
    </row>
    <row r="4" spans="1:1" ht="30" x14ac:dyDescent="0.25">
      <c r="A4" s="3" t="s">
        <v>1</v>
      </c>
    </row>
    <row r="5" spans="1:1" x14ac:dyDescent="0.25">
      <c r="A5" s="3"/>
    </row>
    <row r="6" spans="1:1" ht="75" x14ac:dyDescent="0.25">
      <c r="A6" s="3" t="s">
        <v>2</v>
      </c>
    </row>
    <row r="7" spans="1:1" x14ac:dyDescent="0.25">
      <c r="A7" s="3"/>
    </row>
    <row r="8" spans="1:1" ht="45" x14ac:dyDescent="0.25">
      <c r="A8" s="3" t="s">
        <v>3</v>
      </c>
    </row>
    <row r="9" spans="1:1" ht="17.25" x14ac:dyDescent="0.3">
      <c r="A9" s="4"/>
    </row>
    <row r="10" spans="1:1" ht="17.25" x14ac:dyDescent="0.25">
      <c r="A10" s="5"/>
    </row>
    <row r="11" spans="1:1" ht="17.25" x14ac:dyDescent="0.25">
      <c r="A11" s="5"/>
    </row>
    <row r="12" spans="1:1" ht="17.25" x14ac:dyDescent="0.25">
      <c r="A12" s="5"/>
    </row>
    <row r="13" spans="1:1" ht="17.25" x14ac:dyDescent="0.25">
      <c r="A13" s="5"/>
    </row>
    <row r="14" spans="1:1" ht="17.25" x14ac:dyDescent="0.25">
      <c r="A14" s="5"/>
    </row>
    <row r="15" spans="1:1" ht="17.25" x14ac:dyDescent="0.25">
      <c r="A15" s="5"/>
    </row>
    <row r="16" spans="1:1" ht="18.75" x14ac:dyDescent="0.25">
      <c r="A16" s="6"/>
    </row>
    <row r="17" spans="1:1" ht="17.25" x14ac:dyDescent="0.25">
      <c r="A17" s="7"/>
    </row>
    <row r="18" spans="1:1" ht="17.25" x14ac:dyDescent="0.25">
      <c r="A18" s="8"/>
    </row>
    <row r="19" spans="1:1" ht="17.25" x14ac:dyDescent="0.25">
      <c r="A19" s="8"/>
    </row>
    <row r="20" spans="1:1" ht="17.25" x14ac:dyDescent="0.25">
      <c r="A20" s="8"/>
    </row>
    <row r="21" spans="1:1" ht="17.25" x14ac:dyDescent="0.25">
      <c r="A21" s="8"/>
    </row>
    <row r="22" spans="1:1" ht="17.25" x14ac:dyDescent="0.25">
      <c r="A22" s="8"/>
    </row>
    <row r="23" spans="1:1" ht="17.25" x14ac:dyDescent="0.25">
      <c r="A23" s="8"/>
    </row>
    <row r="24" spans="1:1" ht="17.25" x14ac:dyDescent="0.25">
      <c r="A24" s="8"/>
    </row>
    <row r="25" spans="1:1" ht="17.25" x14ac:dyDescent="0.25">
      <c r="A25" s="7"/>
    </row>
    <row r="26" spans="1:1" ht="17.25" x14ac:dyDescent="0.3">
      <c r="A26" s="9"/>
    </row>
    <row r="27" spans="1:1" ht="17.25" x14ac:dyDescent="0.3">
      <c r="A27" s="9"/>
    </row>
    <row r="28" spans="1:1" ht="17.25" x14ac:dyDescent="0.25">
      <c r="A28" s="7"/>
    </row>
    <row r="29" spans="1:1" ht="17.25" x14ac:dyDescent="0.25">
      <c r="A29" s="8"/>
    </row>
    <row r="30" spans="1:1" ht="17.25" x14ac:dyDescent="0.25">
      <c r="A30" s="8"/>
    </row>
    <row r="31" spans="1:1" ht="17.25" x14ac:dyDescent="0.25">
      <c r="A31" s="8"/>
    </row>
    <row r="32" spans="1:1" ht="17.25" x14ac:dyDescent="0.25">
      <c r="A32" s="8"/>
    </row>
    <row r="33" spans="1:1" ht="17.25" x14ac:dyDescent="0.25">
      <c r="A33" s="8"/>
    </row>
    <row r="34" spans="1:1" ht="18.75" x14ac:dyDescent="0.25">
      <c r="A34" s="6"/>
    </row>
    <row r="35" spans="1:1" ht="17.25" x14ac:dyDescent="0.25">
      <c r="A35" s="7"/>
    </row>
    <row r="36" spans="1:1" ht="17.25" x14ac:dyDescent="0.25">
      <c r="A36" s="8"/>
    </row>
    <row r="37" spans="1:1" ht="17.25" x14ac:dyDescent="0.25">
      <c r="A37" s="8"/>
    </row>
    <row r="38" spans="1:1" ht="17.25" x14ac:dyDescent="0.25">
      <c r="A38" s="8"/>
    </row>
    <row r="39" spans="1:1" ht="17.25" x14ac:dyDescent="0.25">
      <c r="A39" s="8"/>
    </row>
    <row r="40" spans="1:1" ht="17.25" x14ac:dyDescent="0.25">
      <c r="A40" s="8"/>
    </row>
    <row r="41" spans="1:1" ht="17.25" x14ac:dyDescent="0.25">
      <c r="A41" s="7"/>
    </row>
    <row r="42" spans="1:1" ht="17.25" x14ac:dyDescent="0.25">
      <c r="A42" s="8"/>
    </row>
    <row r="43" spans="1:1" ht="17.25" x14ac:dyDescent="0.3">
      <c r="A43" s="9"/>
    </row>
    <row r="44" spans="1:1" ht="17.25" x14ac:dyDescent="0.25">
      <c r="A44" s="7"/>
    </row>
    <row r="45" spans="1:1" ht="17.25" x14ac:dyDescent="0.3">
      <c r="A45" s="9"/>
    </row>
    <row r="46" spans="1:1" ht="17.25" x14ac:dyDescent="0.25">
      <c r="A46" s="8"/>
    </row>
    <row r="47" spans="1:1" ht="17.25" x14ac:dyDescent="0.25">
      <c r="A47" s="8"/>
    </row>
    <row r="48" spans="1:1" ht="17.25" x14ac:dyDescent="0.25">
      <c r="A48" s="8"/>
    </row>
    <row r="49" spans="1:1" ht="17.25" x14ac:dyDescent="0.3">
      <c r="A49" s="9"/>
    </row>
    <row r="50" spans="1:1" ht="17.25" x14ac:dyDescent="0.25">
      <c r="A50" s="7"/>
    </row>
    <row r="51" spans="1:1" ht="17.25" x14ac:dyDescent="0.3">
      <c r="A51" s="9"/>
    </row>
    <row r="52" spans="1:1" ht="17.25" x14ac:dyDescent="0.25">
      <c r="A52" s="8"/>
    </row>
    <row r="53" spans="1:1" ht="17.25" x14ac:dyDescent="0.3">
      <c r="A53" s="9"/>
    </row>
    <row r="54" spans="1:1" ht="17.25" x14ac:dyDescent="0.25">
      <c r="A54" s="7"/>
    </row>
    <row r="55" spans="1:1" ht="17.25" x14ac:dyDescent="0.3">
      <c r="A55" s="9"/>
    </row>
    <row r="56" spans="1:1" ht="17.25" x14ac:dyDescent="0.25">
      <c r="A56" s="8"/>
    </row>
    <row r="57" spans="1:1" ht="17.25" x14ac:dyDescent="0.25">
      <c r="A57" s="8"/>
    </row>
    <row r="58" spans="1:1" ht="17.25" x14ac:dyDescent="0.25">
      <c r="A58" s="8"/>
    </row>
    <row r="59" spans="1:1" ht="17.25" x14ac:dyDescent="0.25">
      <c r="A59" s="7"/>
    </row>
    <row r="60" spans="1:1" ht="17.25" x14ac:dyDescent="0.25">
      <c r="A60" s="8"/>
    </row>
    <row r="61" spans="1:1" ht="17.25" x14ac:dyDescent="0.25">
      <c r="A61" s="10"/>
    </row>
    <row r="62" spans="1:1" ht="18.75" x14ac:dyDescent="0.25">
      <c r="A62" s="6"/>
    </row>
    <row r="63" spans="1:1" ht="17.25" x14ac:dyDescent="0.25">
      <c r="A63" s="7"/>
    </row>
    <row r="64" spans="1:1" ht="17.25" x14ac:dyDescent="0.25">
      <c r="A64" s="8"/>
    </row>
    <row r="65" spans="1:1" ht="17.25" x14ac:dyDescent="0.25">
      <c r="A65" s="8"/>
    </row>
    <row r="66" spans="1:1" ht="17.25" x14ac:dyDescent="0.25">
      <c r="A66" s="5"/>
    </row>
    <row r="67" spans="1:1" ht="17.25" x14ac:dyDescent="0.25">
      <c r="A67" s="5"/>
    </row>
    <row r="68" spans="1:1" ht="17.25" x14ac:dyDescent="0.25">
      <c r="A68" s="5"/>
    </row>
    <row r="69" spans="1:1" ht="17.25" x14ac:dyDescent="0.25">
      <c r="A69" s="11"/>
    </row>
    <row r="70" spans="1:1" ht="17.25" x14ac:dyDescent="0.25">
      <c r="A70" s="5"/>
    </row>
    <row r="71" spans="1:1" ht="17.25" x14ac:dyDescent="0.25">
      <c r="A71" s="5"/>
    </row>
    <row r="72" spans="1:1" ht="17.25" x14ac:dyDescent="0.25">
      <c r="A72" s="11"/>
    </row>
    <row r="73" spans="1:1" ht="17.25" x14ac:dyDescent="0.25">
      <c r="A73" s="5"/>
    </row>
    <row r="74" spans="1:1" ht="17.25" x14ac:dyDescent="0.25">
      <c r="A74" s="11"/>
    </row>
    <row r="75" spans="1:1" ht="17.25" x14ac:dyDescent="0.25">
      <c r="A75" s="5"/>
    </row>
    <row r="76" spans="1:1" ht="17.25" x14ac:dyDescent="0.25">
      <c r="A76" s="5"/>
    </row>
    <row r="77" spans="1:1" ht="17.25" x14ac:dyDescent="0.25">
      <c r="A77" s="5"/>
    </row>
    <row r="78" spans="1:1" ht="17.25" x14ac:dyDescent="0.25">
      <c r="A78" s="11"/>
    </row>
    <row r="79" spans="1:1" ht="17.25" x14ac:dyDescent="0.3">
      <c r="A79" s="4"/>
    </row>
    <row r="80" spans="1:1" ht="17.25" x14ac:dyDescent="0.25">
      <c r="A80" s="11"/>
    </row>
    <row r="81" spans="1:1" ht="17.25" x14ac:dyDescent="0.25">
      <c r="A81" s="5"/>
    </row>
    <row r="82" spans="1:1" ht="17.25" x14ac:dyDescent="0.25">
      <c r="A82" s="5"/>
    </row>
    <row r="83" spans="1:1" ht="17.25" x14ac:dyDescent="0.25">
      <c r="A83" s="5"/>
    </row>
    <row r="84" spans="1:1" ht="17.25" x14ac:dyDescent="0.25">
      <c r="A84" s="5"/>
    </row>
    <row r="85" spans="1:1" ht="17.25" x14ac:dyDescent="0.25">
      <c r="A85" s="5"/>
    </row>
    <row r="86" spans="1:1" ht="17.25" x14ac:dyDescent="0.25">
      <c r="A86" s="11"/>
    </row>
    <row r="87" spans="1:1" ht="17.25" x14ac:dyDescent="0.25">
      <c r="A87" s="5"/>
    </row>
    <row r="88" spans="1:1" ht="17.25" x14ac:dyDescent="0.25">
      <c r="A88" s="5"/>
    </row>
    <row r="89" spans="1:1" ht="17.25" x14ac:dyDescent="0.25">
      <c r="A89" s="11"/>
    </row>
    <row r="90" spans="1:1" ht="17.25" x14ac:dyDescent="0.25">
      <c r="A90" s="5"/>
    </row>
    <row r="91" spans="1:1" ht="17.25" x14ac:dyDescent="0.25">
      <c r="A91" s="11"/>
    </row>
    <row r="92" spans="1:1" ht="17.25" x14ac:dyDescent="0.3">
      <c r="A92" s="4"/>
    </row>
    <row r="93" spans="1:1" ht="17.25" x14ac:dyDescent="0.25">
      <c r="A93" s="5"/>
    </row>
    <row r="94" spans="1:1" ht="17.25" x14ac:dyDescent="0.25">
      <c r="A94" s="5"/>
    </row>
    <row r="95" spans="1:1" ht="18.75" x14ac:dyDescent="0.25">
      <c r="A95" s="6"/>
    </row>
    <row r="96" spans="1:1" ht="17.25" x14ac:dyDescent="0.3">
      <c r="A96" s="4"/>
    </row>
    <row r="97" spans="1:1" ht="17.25" x14ac:dyDescent="0.3">
      <c r="A97" s="4"/>
    </row>
    <row r="98" spans="1:1" ht="17.25" x14ac:dyDescent="0.25">
      <c r="A98" s="11"/>
    </row>
    <row r="99" spans="1:1" ht="17.25" x14ac:dyDescent="0.25">
      <c r="A99" s="12"/>
    </row>
    <row r="100" spans="1:1" ht="17.25" x14ac:dyDescent="0.25">
      <c r="A100" s="5"/>
    </row>
    <row r="101" spans="1:1" ht="17.25" x14ac:dyDescent="0.25">
      <c r="A101" s="5"/>
    </row>
    <row r="102" spans="1:1" ht="17.25" x14ac:dyDescent="0.25">
      <c r="A102" s="5"/>
    </row>
    <row r="103" spans="1:1" ht="17.25" x14ac:dyDescent="0.25">
      <c r="A103" s="5"/>
    </row>
    <row r="104" spans="1:1" ht="17.25" x14ac:dyDescent="0.25">
      <c r="A104" s="5"/>
    </row>
    <row r="105" spans="1:1" ht="17.25" x14ac:dyDescent="0.25">
      <c r="A105" s="12"/>
    </row>
    <row r="106" spans="1:1" ht="17.25" x14ac:dyDescent="0.25">
      <c r="A106" s="5"/>
    </row>
    <row r="107" spans="1:1" ht="17.25" x14ac:dyDescent="0.25">
      <c r="A107" s="5"/>
    </row>
    <row r="108" spans="1:1" ht="17.25" x14ac:dyDescent="0.25">
      <c r="A108" s="5"/>
    </row>
    <row r="109" spans="1:1" ht="17.25" x14ac:dyDescent="0.25">
      <c r="A109" s="5"/>
    </row>
    <row r="110" spans="1:1" ht="17.25" x14ac:dyDescent="0.25">
      <c r="A110" s="5"/>
    </row>
    <row r="111" spans="1:1" ht="17.25" x14ac:dyDescent="0.25">
      <c r="A111" s="5"/>
    </row>
    <row r="112" spans="1:1" ht="17.25" x14ac:dyDescent="0.25">
      <c r="A112" s="11"/>
    </row>
    <row r="113" spans="1:1" ht="17.25" x14ac:dyDescent="0.25">
      <c r="A113" s="5"/>
    </row>
    <row r="114" spans="1:1" ht="17.25" x14ac:dyDescent="0.25">
      <c r="A114" s="12"/>
    </row>
    <row r="115" spans="1:1" ht="17.25" x14ac:dyDescent="0.25">
      <c r="A115" s="5"/>
    </row>
    <row r="116" spans="1:1" ht="17.25" x14ac:dyDescent="0.25">
      <c r="A116" s="5"/>
    </row>
    <row r="117" spans="1:1" ht="17.25" x14ac:dyDescent="0.25">
      <c r="A117" s="12"/>
    </row>
    <row r="118" spans="1:1" ht="17.25" x14ac:dyDescent="0.25">
      <c r="A118" s="5"/>
    </row>
    <row r="119" spans="1:1" ht="17.25" x14ac:dyDescent="0.25">
      <c r="A119" s="5"/>
    </row>
    <row r="120" spans="1:1" ht="17.25" x14ac:dyDescent="0.25">
      <c r="A120" s="5"/>
    </row>
    <row r="121" spans="1:1" ht="17.25" x14ac:dyDescent="0.25">
      <c r="A121" s="11"/>
    </row>
    <row r="122" spans="1:1" ht="17.25" x14ac:dyDescent="0.25">
      <c r="A122" s="12"/>
    </row>
    <row r="123" spans="1:1" ht="17.25" x14ac:dyDescent="0.25">
      <c r="A123" s="12"/>
    </row>
    <row r="124" spans="1:1" ht="17.25" x14ac:dyDescent="0.25">
      <c r="A124" s="5"/>
    </row>
    <row r="125" spans="1:1" ht="17.25" x14ac:dyDescent="0.25">
      <c r="A125" s="5"/>
    </row>
    <row r="126" spans="1:1" ht="17.25" x14ac:dyDescent="0.25">
      <c r="A126" s="5"/>
    </row>
    <row r="127" spans="1:1" ht="17.25" x14ac:dyDescent="0.25">
      <c r="A127" s="5"/>
    </row>
    <row r="128" spans="1:1" ht="17.25" x14ac:dyDescent="0.25">
      <c r="A128" s="5"/>
    </row>
    <row r="129" spans="1:1" ht="17.25" x14ac:dyDescent="0.25">
      <c r="A129" s="11"/>
    </row>
    <row r="130" spans="1:1" ht="17.25" x14ac:dyDescent="0.25">
      <c r="A130" s="5"/>
    </row>
    <row r="131" spans="1:1" ht="17.25" x14ac:dyDescent="0.25">
      <c r="A131" s="5"/>
    </row>
    <row r="132" spans="1:1" ht="17.25" x14ac:dyDescent="0.25">
      <c r="A132" s="5"/>
    </row>
    <row r="133" spans="1:1" ht="17.25" x14ac:dyDescent="0.25">
      <c r="A133" s="11"/>
    </row>
    <row r="134" spans="1:1" ht="17.25" x14ac:dyDescent="0.25">
      <c r="A134" s="12"/>
    </row>
    <row r="135" spans="1:1" ht="17.25" x14ac:dyDescent="0.25">
      <c r="A135" s="12"/>
    </row>
    <row r="136" spans="1:1" ht="18.75" x14ac:dyDescent="0.25">
      <c r="A136" s="6"/>
    </row>
    <row r="137" spans="1:1" ht="17.25" x14ac:dyDescent="0.25">
      <c r="A137" s="5"/>
    </row>
    <row r="138" spans="1:1" ht="17.25" x14ac:dyDescent="0.25">
      <c r="A138" s="8"/>
    </row>
    <row r="139" spans="1:1" ht="17.25" x14ac:dyDescent="0.25">
      <c r="A139" s="8"/>
    </row>
    <row r="140" spans="1:1" ht="17.25" x14ac:dyDescent="0.25">
      <c r="A140" s="7"/>
    </row>
    <row r="141" spans="1:1" ht="17.25" x14ac:dyDescent="0.25">
      <c r="A141" s="13"/>
    </row>
    <row r="142" spans="1:1" ht="17.25" x14ac:dyDescent="0.3">
      <c r="A142" s="9"/>
    </row>
    <row r="143" spans="1:1" ht="17.25" x14ac:dyDescent="0.25">
      <c r="A143" s="8"/>
    </row>
    <row r="144" spans="1:1" ht="17.25" x14ac:dyDescent="0.25">
      <c r="A144" s="8"/>
    </row>
    <row r="145" spans="1:1" ht="17.25" x14ac:dyDescent="0.25">
      <c r="A145" s="13"/>
    </row>
    <row r="146" spans="1:1" ht="17.25" x14ac:dyDescent="0.25">
      <c r="A146" s="7"/>
    </row>
    <row r="147" spans="1:1" ht="17.25" x14ac:dyDescent="0.25">
      <c r="A147" s="13"/>
    </row>
    <row r="148" spans="1:1" ht="17.25" x14ac:dyDescent="0.25">
      <c r="A148" s="8"/>
    </row>
    <row r="149" spans="1:1" ht="17.25" x14ac:dyDescent="0.25">
      <c r="A149" s="8"/>
    </row>
    <row r="150" spans="1:1" ht="17.25" x14ac:dyDescent="0.25">
      <c r="A150" s="8"/>
    </row>
    <row r="151" spans="1:1" ht="17.25" x14ac:dyDescent="0.25">
      <c r="A151" s="13"/>
    </row>
    <row r="152" spans="1:1" ht="17.25" x14ac:dyDescent="0.25">
      <c r="A152" s="7"/>
    </row>
    <row r="153" spans="1:1" ht="17.25" x14ac:dyDescent="0.25">
      <c r="A153" s="8"/>
    </row>
    <row r="154" spans="1:1" ht="17.25" x14ac:dyDescent="0.25">
      <c r="A154" s="8"/>
    </row>
    <row r="155" spans="1:1" ht="17.25" x14ac:dyDescent="0.25">
      <c r="A155" s="8"/>
    </row>
    <row r="156" spans="1:1" ht="17.25" x14ac:dyDescent="0.25">
      <c r="A156" s="8"/>
    </row>
    <row r="157" spans="1:1" ht="17.25" x14ac:dyDescent="0.25">
      <c r="A157" s="8"/>
    </row>
    <row r="158" spans="1:1" ht="17.25" x14ac:dyDescent="0.25">
      <c r="A158" s="8"/>
    </row>
    <row r="159" spans="1:1" ht="17.25" x14ac:dyDescent="0.25">
      <c r="A159" s="7"/>
    </row>
    <row r="160" spans="1:1" ht="17.25" x14ac:dyDescent="0.25">
      <c r="A160" s="8"/>
    </row>
    <row r="161" spans="1:1" ht="17.25" x14ac:dyDescent="0.25">
      <c r="A161" s="8"/>
    </row>
    <row r="162" spans="1:1" ht="17.25" x14ac:dyDescent="0.25">
      <c r="A162" s="8"/>
    </row>
    <row r="163" spans="1:1" ht="17.25" x14ac:dyDescent="0.25">
      <c r="A163" s="7"/>
    </row>
    <row r="164" spans="1:1" ht="17.25" x14ac:dyDescent="0.3">
      <c r="A164" s="9"/>
    </row>
    <row r="165" spans="1:1" ht="17.25" x14ac:dyDescent="0.25">
      <c r="A165" s="8"/>
    </row>
    <row r="166" spans="1:1" ht="17.25" x14ac:dyDescent="0.25">
      <c r="A166" s="7"/>
    </row>
    <row r="167" spans="1:1" ht="17.25" x14ac:dyDescent="0.25">
      <c r="A167" s="8"/>
    </row>
    <row r="168" spans="1:1" ht="17.25" x14ac:dyDescent="0.25">
      <c r="A168" s="7"/>
    </row>
    <row r="169" spans="1:1" ht="17.25" x14ac:dyDescent="0.3">
      <c r="A169" s="9"/>
    </row>
    <row r="170" spans="1:1" ht="17.25" x14ac:dyDescent="0.3">
      <c r="A170" s="9"/>
    </row>
    <row r="171" spans="1:1" ht="17.25" x14ac:dyDescent="0.3">
      <c r="A171" s="9"/>
    </row>
    <row r="172" spans="1:1" ht="17.25" x14ac:dyDescent="0.3">
      <c r="A172" s="9"/>
    </row>
    <row r="173" spans="1:1" ht="17.25" x14ac:dyDescent="0.3">
      <c r="A173" s="9"/>
    </row>
    <row r="174" spans="1:1" ht="17.25" x14ac:dyDescent="0.3">
      <c r="A174" s="9"/>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F5F35-3FC5-4BC4-899A-A8B96B2ACA1B}">
  <sheetPr>
    <tabColor rgb="FF847A75"/>
  </sheetPr>
  <dimension ref="B1:J43"/>
  <sheetViews>
    <sheetView zoomScale="80" zoomScaleNormal="80" workbookViewId="0">
      <selection activeCell="A14" sqref="A14"/>
    </sheetView>
  </sheetViews>
  <sheetFormatPr baseColWidth="10" defaultColWidth="9.140625" defaultRowHeight="15" x14ac:dyDescent="0.25"/>
  <cols>
    <col min="2" max="10" width="12.42578125" customWidth="1"/>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4</v>
      </c>
      <c r="G5" s="18"/>
      <c r="H5" s="18"/>
      <c r="I5" s="18"/>
      <c r="J5" s="19"/>
    </row>
    <row r="6" spans="2:10" ht="41.25" customHeight="1" x14ac:dyDescent="0.25">
      <c r="B6" s="17"/>
      <c r="C6" s="18"/>
      <c r="D6" s="18"/>
      <c r="E6" s="22" t="s">
        <v>5</v>
      </c>
      <c r="F6" s="22"/>
      <c r="G6" s="22"/>
      <c r="H6" s="18"/>
      <c r="I6" s="18"/>
      <c r="J6" s="19"/>
    </row>
    <row r="7" spans="2:10" ht="26.25" x14ac:dyDescent="0.25">
      <c r="B7" s="17"/>
      <c r="C7" s="18"/>
      <c r="D7" s="18"/>
      <c r="E7" s="18"/>
      <c r="F7" s="23" t="s">
        <v>6</v>
      </c>
      <c r="G7" s="18"/>
      <c r="H7" s="18"/>
      <c r="I7" s="18"/>
      <c r="J7" s="19"/>
    </row>
    <row r="8" spans="2:10" ht="26.25" x14ac:dyDescent="0.25">
      <c r="B8" s="17"/>
      <c r="C8" s="18"/>
      <c r="D8" s="18"/>
      <c r="E8" s="18"/>
      <c r="F8" s="23" t="s">
        <v>7</v>
      </c>
      <c r="G8" s="18"/>
      <c r="H8" s="18"/>
      <c r="I8" s="18"/>
      <c r="J8" s="19"/>
    </row>
    <row r="9" spans="2:10" ht="21" x14ac:dyDescent="0.25">
      <c r="B9" s="17"/>
      <c r="C9" s="18"/>
      <c r="D9" s="18"/>
      <c r="E9" s="18"/>
      <c r="F9" s="24" t="s">
        <v>8</v>
      </c>
      <c r="G9" s="18"/>
      <c r="H9" s="18"/>
      <c r="I9" s="18"/>
      <c r="J9" s="19"/>
    </row>
    <row r="10" spans="2:10" ht="21" x14ac:dyDescent="0.25">
      <c r="B10" s="17"/>
      <c r="C10" s="18"/>
      <c r="D10" s="18"/>
      <c r="E10" s="18"/>
      <c r="F10" s="24" t="s">
        <v>9</v>
      </c>
      <c r="G10" s="18"/>
      <c r="H10" s="18"/>
      <c r="I10" s="18"/>
      <c r="J10" s="19"/>
    </row>
    <row r="11" spans="2:10" ht="21" x14ac:dyDescent="0.25">
      <c r="B11" s="17"/>
      <c r="C11" s="18"/>
      <c r="D11" s="18"/>
      <c r="E11" s="18"/>
      <c r="F11" s="24"/>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5" t="s">
        <v>10</v>
      </c>
      <c r="G22" s="18"/>
      <c r="H22" s="18"/>
      <c r="I22" s="18"/>
      <c r="J22" s="19"/>
    </row>
    <row r="23" spans="2:10" x14ac:dyDescent="0.25">
      <c r="B23" s="17"/>
      <c r="C23" s="18"/>
      <c r="D23" s="18"/>
      <c r="E23" s="18"/>
      <c r="F23" s="26"/>
      <c r="G23" s="18"/>
      <c r="H23" s="18"/>
      <c r="I23" s="18"/>
      <c r="J23" s="19"/>
    </row>
    <row r="24" spans="2:10" x14ac:dyDescent="0.25">
      <c r="B24" s="17"/>
      <c r="C24" s="18"/>
      <c r="D24" s="27" t="s">
        <v>11</v>
      </c>
      <c r="E24" s="28" t="s">
        <v>12</v>
      </c>
      <c r="F24" s="28"/>
      <c r="G24" s="28"/>
      <c r="H24" s="28"/>
      <c r="I24" s="18"/>
      <c r="J24" s="19"/>
    </row>
    <row r="25" spans="2:10" x14ac:dyDescent="0.25">
      <c r="B25" s="17"/>
      <c r="C25" s="18"/>
      <c r="D25" s="18"/>
      <c r="H25" s="18"/>
      <c r="I25" s="18"/>
      <c r="J25" s="19"/>
    </row>
    <row r="26" spans="2:10" x14ac:dyDescent="0.25">
      <c r="B26" s="17"/>
      <c r="C26" s="18"/>
      <c r="D26" s="27" t="s">
        <v>13</v>
      </c>
      <c r="E26" s="28"/>
      <c r="F26" s="28"/>
      <c r="G26" s="28"/>
      <c r="H26" s="28"/>
      <c r="I26" s="18"/>
      <c r="J26" s="19"/>
    </row>
    <row r="27" spans="2:10" x14ac:dyDescent="0.25">
      <c r="B27" s="17"/>
      <c r="C27" s="18"/>
      <c r="D27" s="29"/>
      <c r="E27" s="29"/>
      <c r="F27" s="29"/>
      <c r="G27" s="29"/>
      <c r="H27" s="29"/>
      <c r="I27" s="18"/>
      <c r="J27" s="19"/>
    </row>
    <row r="28" spans="2:10" x14ac:dyDescent="0.25">
      <c r="B28" s="17"/>
      <c r="C28" s="18"/>
      <c r="D28" s="27" t="s">
        <v>14</v>
      </c>
      <c r="E28" s="28" t="s">
        <v>12</v>
      </c>
      <c r="F28" s="28"/>
      <c r="G28" s="28"/>
      <c r="H28" s="28"/>
      <c r="I28" s="18"/>
      <c r="J28" s="19"/>
    </row>
    <row r="29" spans="2:10" x14ac:dyDescent="0.25">
      <c r="B29" s="17"/>
      <c r="C29" s="18"/>
      <c r="D29" s="29"/>
      <c r="E29" s="29"/>
      <c r="F29" s="29"/>
      <c r="G29" s="29"/>
      <c r="H29" s="29"/>
      <c r="I29" s="18"/>
      <c r="J29" s="19"/>
    </row>
    <row r="30" spans="2:10" x14ac:dyDescent="0.25">
      <c r="B30" s="17"/>
      <c r="C30" s="18"/>
      <c r="D30" s="27" t="s">
        <v>15</v>
      </c>
      <c r="E30" s="28" t="s">
        <v>12</v>
      </c>
      <c r="F30" s="28"/>
      <c r="G30" s="28"/>
      <c r="H30" s="28"/>
      <c r="I30" s="18"/>
      <c r="J30" s="19"/>
    </row>
    <row r="31" spans="2:10" x14ac:dyDescent="0.25">
      <c r="B31" s="17"/>
      <c r="C31" s="18"/>
      <c r="D31" s="29"/>
      <c r="E31" s="29"/>
      <c r="F31" s="29"/>
      <c r="G31" s="29"/>
      <c r="H31" s="29"/>
      <c r="I31" s="18"/>
      <c r="J31" s="19"/>
    </row>
    <row r="32" spans="2:10" x14ac:dyDescent="0.25">
      <c r="B32" s="17"/>
      <c r="C32" s="18"/>
      <c r="D32" s="27" t="s">
        <v>16</v>
      </c>
      <c r="E32" s="28" t="s">
        <v>12</v>
      </c>
      <c r="F32" s="28"/>
      <c r="G32" s="28"/>
      <c r="H32" s="28"/>
      <c r="I32" s="18"/>
      <c r="J32" s="19"/>
    </row>
    <row r="33" spans="2:10" x14ac:dyDescent="0.25">
      <c r="B33" s="17"/>
      <c r="C33" s="18"/>
      <c r="I33" s="18"/>
      <c r="J33" s="19"/>
    </row>
    <row r="34" spans="2:10" x14ac:dyDescent="0.25">
      <c r="B34" s="17"/>
      <c r="C34" s="18"/>
      <c r="D34" s="27" t="s">
        <v>17</v>
      </c>
      <c r="E34" s="28" t="s">
        <v>12</v>
      </c>
      <c r="F34" s="28"/>
      <c r="G34" s="28"/>
      <c r="H34" s="28"/>
      <c r="I34" s="18"/>
      <c r="J34" s="19"/>
    </row>
    <row r="35" spans="2:10" x14ac:dyDescent="0.25">
      <c r="B35" s="17"/>
      <c r="C35" s="18"/>
      <c r="D35" s="18"/>
      <c r="E35" s="18"/>
      <c r="F35" s="18"/>
      <c r="G35" s="18"/>
      <c r="H35" s="18"/>
      <c r="I35" s="18"/>
      <c r="J35" s="19"/>
    </row>
    <row r="36" spans="2:10" x14ac:dyDescent="0.25">
      <c r="B36" s="17"/>
      <c r="C36" s="18"/>
      <c r="D36" s="30" t="s">
        <v>18</v>
      </c>
      <c r="E36" s="31"/>
      <c r="F36" s="31"/>
      <c r="G36" s="31"/>
      <c r="H36" s="31"/>
      <c r="I36" s="18"/>
      <c r="J36" s="19"/>
    </row>
    <row r="37" spans="2:10" x14ac:dyDescent="0.25">
      <c r="B37" s="17"/>
      <c r="C37" s="18"/>
      <c r="D37" s="18"/>
      <c r="E37" s="18"/>
      <c r="F37" s="26"/>
      <c r="G37" s="18"/>
      <c r="H37" s="18"/>
      <c r="I37" s="18"/>
      <c r="J37" s="19"/>
    </row>
    <row r="38" spans="2:10" x14ac:dyDescent="0.25">
      <c r="B38" s="17"/>
      <c r="C38" s="18"/>
      <c r="D38" s="30" t="s">
        <v>19</v>
      </c>
      <c r="E38" s="31"/>
      <c r="F38" s="31"/>
      <c r="G38" s="31"/>
      <c r="H38" s="31"/>
      <c r="I38" s="18"/>
      <c r="J38" s="19"/>
    </row>
    <row r="39" spans="2:10" x14ac:dyDescent="0.25">
      <c r="B39" s="17"/>
      <c r="C39" s="18"/>
      <c r="I39" s="18"/>
      <c r="J39" s="19"/>
    </row>
    <row r="40" spans="2:10" x14ac:dyDescent="0.25">
      <c r="B40" s="17"/>
      <c r="C40" s="18"/>
      <c r="D40" s="32" t="s">
        <v>20</v>
      </c>
      <c r="E40" s="28" t="s">
        <v>12</v>
      </c>
      <c r="F40" s="28"/>
      <c r="G40" s="28"/>
      <c r="H40" s="28"/>
      <c r="I40" s="18"/>
      <c r="J40" s="19"/>
    </row>
    <row r="41" spans="2:10" x14ac:dyDescent="0.25">
      <c r="B41" s="17"/>
      <c r="C41" s="18"/>
      <c r="D41" s="18"/>
      <c r="E41" s="29"/>
      <c r="F41" s="29"/>
      <c r="G41" s="29"/>
      <c r="H41" s="29"/>
      <c r="I41" s="18"/>
      <c r="J41" s="19"/>
    </row>
    <row r="42" spans="2:10" x14ac:dyDescent="0.25">
      <c r="B42" s="17"/>
      <c r="C42" s="18"/>
      <c r="D42" s="32" t="s">
        <v>21</v>
      </c>
      <c r="E42" s="28"/>
      <c r="F42" s="28"/>
      <c r="G42" s="28"/>
      <c r="H42" s="28"/>
      <c r="I42" s="18"/>
      <c r="J42" s="19"/>
    </row>
    <row r="43" spans="2:10" ht="15.75" thickBot="1" x14ac:dyDescent="0.3">
      <c r="B43" s="33"/>
      <c r="C43" s="34"/>
      <c r="D43" s="34"/>
      <c r="E43" s="34"/>
      <c r="F43" s="34"/>
      <c r="G43" s="34"/>
      <c r="H43" s="34"/>
      <c r="I43" s="34"/>
      <c r="J43" s="35"/>
    </row>
  </sheetData>
  <mergeCells count="11">
    <mergeCell ref="D34:H34"/>
    <mergeCell ref="D36:H36"/>
    <mergeCell ref="D38:H38"/>
    <mergeCell ref="D40:H40"/>
    <mergeCell ref="D42:H42"/>
    <mergeCell ref="E6:G6"/>
    <mergeCell ref="D24:H24"/>
    <mergeCell ref="D26:H26"/>
    <mergeCell ref="D28:H28"/>
    <mergeCell ref="D30:H30"/>
    <mergeCell ref="D32:H32"/>
  </mergeCells>
  <hyperlinks>
    <hyperlink ref="D24:H24" location="'A. HTT General'!A1" display="Tab A: HTT General" xr:uid="{94121F38-53A5-41DB-9C5D-C76AA51D78BA}"/>
    <hyperlink ref="D26:H26" location="'B1. HTT Mortgage Assets'!A1" display="Worksheet B1: HTT Mortgage Assets" xr:uid="{6B515979-B334-418C-8B2C-D99A9E3F9293}"/>
    <hyperlink ref="D28:H28" location="'B2. HTT Public Sector Assets'!A1" display="Worksheet C: HTT Public Sector Assets" xr:uid="{F87A2578-9B05-432C-9BFC-E535B9A9B20A}"/>
    <hyperlink ref="D32:H32" location="'C. HTT Harmonised Glossary'!A1" display="Worksheet C: HTT Harmonised Glossary" xr:uid="{3431067B-750F-4688-8ECE-54742A49A720}"/>
    <hyperlink ref="D30:H30" location="'B3. HTT Shipping Assets'!A1" display="Worksheet B3: HTT Shipping Assets" xr:uid="{D8C203B7-B3DB-4CDA-BFD2-594AAD5529C5}"/>
    <hyperlink ref="D34:H34" location="Disclaimer!A1" display="Disclaimer" xr:uid="{C9744BDA-8920-4E00-8088-116C60D36EBE}"/>
    <hyperlink ref="D40:H40" location="'F1. Optional Sustainable M data'!A1" display="Worksheet F1: Optional Sustainable M data" xr:uid="{F3EC3C1C-371C-4CF5-99C7-FAD5CF93F84A}"/>
    <hyperlink ref="D42:H42" location="'F1. Optional Sustainable M data'!A1" display="Temp. Optional COVID 19 impact" xr:uid="{52AB79E3-C606-4364-A583-4A6EC3AE543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CEF85-48EF-4410-8767-D01D42729B3B}">
  <sheetPr>
    <tabColor rgb="FF847A75"/>
  </sheetPr>
  <dimension ref="A1:AE38"/>
  <sheetViews>
    <sheetView zoomScale="80" zoomScaleNormal="80" workbookViewId="0">
      <selection activeCell="A14" sqref="A14"/>
    </sheetView>
  </sheetViews>
  <sheetFormatPr baseColWidth="10" defaultColWidth="9.140625" defaultRowHeight="15" x14ac:dyDescent="0.25"/>
  <cols>
    <col min="1" max="1" width="4.7109375" style="60" customWidth="1"/>
    <col min="2" max="2" width="16.85546875" style="42" bestFit="1" customWidth="1"/>
    <col min="3" max="3" width="162.42578125" style="43" customWidth="1"/>
    <col min="4" max="31" width="9.140625" style="38"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36" t="s">
        <v>22</v>
      </c>
      <c r="B1" s="37"/>
      <c r="C1" s="37"/>
    </row>
    <row r="2" spans="1:31" ht="31.5" x14ac:dyDescent="0.5">
      <c r="A2" s="39" t="s">
        <v>23</v>
      </c>
      <c r="B2" s="40"/>
      <c r="C2" s="40"/>
    </row>
    <row r="3" spans="1:31" x14ac:dyDescent="0.25">
      <c r="A3" s="41"/>
    </row>
    <row r="4" spans="1:31" s="48" customFormat="1" ht="18.75" x14ac:dyDescent="0.25">
      <c r="A4" s="44"/>
      <c r="B4" s="45"/>
      <c r="C4" s="46" t="s">
        <v>24</v>
      </c>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31" ht="18.75" x14ac:dyDescent="0.25">
      <c r="A5" s="49" t="s">
        <v>25</v>
      </c>
      <c r="B5" s="50"/>
      <c r="C5" s="51"/>
    </row>
    <row r="6" spans="1:31" ht="14.45" customHeight="1" x14ac:dyDescent="0.25">
      <c r="A6" s="52" t="s">
        <v>26</v>
      </c>
      <c r="B6" s="52"/>
      <c r="C6" s="53"/>
    </row>
    <row r="7" spans="1:31" ht="60" x14ac:dyDescent="0.25">
      <c r="A7" s="54"/>
      <c r="B7" s="55" t="s">
        <v>27</v>
      </c>
      <c r="C7" s="56" t="s">
        <v>28</v>
      </c>
    </row>
    <row r="8" spans="1:31" ht="14.45" customHeight="1" x14ac:dyDescent="0.25">
      <c r="A8" s="52" t="s">
        <v>29</v>
      </c>
      <c r="B8" s="52"/>
      <c r="C8" s="53"/>
    </row>
    <row r="9" spans="1:31" ht="23.25" customHeight="1" x14ac:dyDescent="0.25">
      <c r="A9" s="57"/>
      <c r="B9" s="55" t="s">
        <v>30</v>
      </c>
      <c r="C9" s="58" t="s">
        <v>31</v>
      </c>
    </row>
    <row r="10" spans="1:31" ht="14.45" customHeight="1" x14ac:dyDescent="0.25">
      <c r="A10" s="52" t="s">
        <v>32</v>
      </c>
      <c r="B10" s="52"/>
      <c r="C10" s="53"/>
    </row>
    <row r="11" spans="1:31" ht="23.25" customHeight="1" x14ac:dyDescent="0.25">
      <c r="A11" s="57"/>
      <c r="B11" s="55" t="s">
        <v>33</v>
      </c>
      <c r="C11" s="58" t="s">
        <v>34</v>
      </c>
    </row>
    <row r="12" spans="1:31" ht="14.45" customHeight="1" x14ac:dyDescent="0.25">
      <c r="A12" s="52" t="s">
        <v>35</v>
      </c>
      <c r="B12" s="52"/>
      <c r="C12" s="53"/>
    </row>
    <row r="13" spans="1:31" ht="30" x14ac:dyDescent="0.25">
      <c r="A13" s="54"/>
      <c r="B13" s="55" t="s">
        <v>36</v>
      </c>
      <c r="C13" s="56" t="s">
        <v>37</v>
      </c>
    </row>
    <row r="14" spans="1:31" ht="14.45" customHeight="1" x14ac:dyDescent="0.25">
      <c r="A14" s="52" t="s">
        <v>38</v>
      </c>
      <c r="B14" s="52"/>
      <c r="C14" s="53"/>
    </row>
    <row r="15" spans="1:31" ht="38.25" customHeight="1" x14ac:dyDescent="0.25">
      <c r="A15" s="54"/>
      <c r="B15" s="55" t="s">
        <v>39</v>
      </c>
      <c r="C15" s="58" t="s">
        <v>40</v>
      </c>
    </row>
    <row r="16" spans="1:31" ht="14.45" customHeight="1" x14ac:dyDescent="0.25">
      <c r="A16" s="52" t="s">
        <v>41</v>
      </c>
      <c r="B16" s="52"/>
      <c r="C16" s="53"/>
    </row>
    <row r="17" spans="1:3" ht="26.25" customHeight="1" x14ac:dyDescent="0.25">
      <c r="A17" s="54"/>
      <c r="B17" s="55" t="s">
        <v>42</v>
      </c>
      <c r="C17" s="58" t="s">
        <v>43</v>
      </c>
    </row>
    <row r="18" spans="1:3" ht="14.45" customHeight="1" x14ac:dyDescent="0.25">
      <c r="A18" s="52" t="s">
        <v>44</v>
      </c>
      <c r="B18" s="52"/>
      <c r="C18" s="53"/>
    </row>
    <row r="19" spans="1:3" ht="40.5" customHeight="1" x14ac:dyDescent="0.25">
      <c r="A19" s="54"/>
      <c r="B19" s="55" t="s">
        <v>45</v>
      </c>
      <c r="C19" s="56" t="s">
        <v>46</v>
      </c>
    </row>
    <row r="20" spans="1:3" ht="18.75" x14ac:dyDescent="0.25">
      <c r="A20" s="49" t="s">
        <v>47</v>
      </c>
      <c r="B20" s="50"/>
      <c r="C20" s="59"/>
    </row>
    <row r="21" spans="1:3" ht="14.45" customHeight="1" x14ac:dyDescent="0.25">
      <c r="A21" s="52" t="s">
        <v>48</v>
      </c>
      <c r="B21" s="52"/>
      <c r="C21" s="53"/>
    </row>
    <row r="22" spans="1:3" ht="42.6" customHeight="1" x14ac:dyDescent="0.25">
      <c r="A22" s="57"/>
      <c r="B22" s="55" t="s">
        <v>49</v>
      </c>
      <c r="C22" s="56" t="s">
        <v>50</v>
      </c>
    </row>
    <row r="23" spans="1:3" ht="14.45" customHeight="1" x14ac:dyDescent="0.25">
      <c r="A23" s="52" t="s">
        <v>51</v>
      </c>
      <c r="B23" s="52"/>
      <c r="C23" s="53"/>
    </row>
    <row r="24" spans="1:3" ht="30" x14ac:dyDescent="0.25">
      <c r="A24" s="54"/>
      <c r="B24" s="55" t="s">
        <v>52</v>
      </c>
      <c r="C24" s="58" t="s">
        <v>53</v>
      </c>
    </row>
    <row r="25" spans="1:3" ht="14.45" customHeight="1" x14ac:dyDescent="0.25">
      <c r="A25" s="52" t="s">
        <v>54</v>
      </c>
      <c r="B25" s="52"/>
      <c r="C25" s="53"/>
    </row>
    <row r="26" spans="1:3" ht="38.25" customHeight="1" x14ac:dyDescent="0.25">
      <c r="A26" s="54"/>
      <c r="B26" s="55" t="s">
        <v>55</v>
      </c>
      <c r="C26" s="58" t="s">
        <v>56</v>
      </c>
    </row>
    <row r="27" spans="1:3" ht="14.45" customHeight="1" x14ac:dyDescent="0.25">
      <c r="A27" s="52" t="s">
        <v>57</v>
      </c>
      <c r="B27" s="52"/>
      <c r="C27" s="53"/>
    </row>
    <row r="28" spans="1:3" ht="34.5" customHeight="1" x14ac:dyDescent="0.25">
      <c r="A28" s="54"/>
      <c r="B28" s="55" t="s">
        <v>58</v>
      </c>
      <c r="C28" s="58" t="s">
        <v>59</v>
      </c>
    </row>
    <row r="29" spans="1:3" x14ac:dyDescent="0.25">
      <c r="A29" s="52" t="s">
        <v>60</v>
      </c>
      <c r="B29" s="52"/>
      <c r="C29" s="53"/>
    </row>
    <row r="30" spans="1:3" ht="60" x14ac:dyDescent="0.25">
      <c r="A30" s="54"/>
      <c r="B30" s="55" t="s">
        <v>61</v>
      </c>
      <c r="C30" s="58" t="s">
        <v>62</v>
      </c>
    </row>
    <row r="31" spans="1:3" x14ac:dyDescent="0.25">
      <c r="A31" s="52" t="s">
        <v>63</v>
      </c>
      <c r="B31" s="52"/>
      <c r="C31" s="53"/>
    </row>
    <row r="32" spans="1:3" ht="30" x14ac:dyDescent="0.25">
      <c r="A32" s="54"/>
      <c r="B32" s="55" t="s">
        <v>64</v>
      </c>
      <c r="C32" s="58" t="s">
        <v>65</v>
      </c>
    </row>
    <row r="33" spans="1:3" x14ac:dyDescent="0.25">
      <c r="A33" s="52" t="s">
        <v>66</v>
      </c>
      <c r="B33" s="52"/>
      <c r="C33" s="53"/>
    </row>
    <row r="34" spans="1:3" ht="30" x14ac:dyDescent="0.25">
      <c r="A34" s="54"/>
      <c r="B34" s="55" t="s">
        <v>67</v>
      </c>
      <c r="C34" s="58" t="s">
        <v>68</v>
      </c>
    </row>
    <row r="38" spans="1:3" x14ac:dyDescent="0.25">
      <c r="C38" s="56"/>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9F1E-00B4-4155-9696-C4CF8C6A27A8}">
  <sheetPr>
    <tabColor rgb="FFE36E00"/>
  </sheetPr>
  <dimension ref="A1:N413"/>
  <sheetViews>
    <sheetView zoomScale="85" zoomScaleNormal="85" workbookViewId="0">
      <selection activeCell="A14" sqref="A14"/>
    </sheetView>
  </sheetViews>
  <sheetFormatPr baseColWidth="10" defaultColWidth="8.85546875" defaultRowHeight="15" outlineLevelRow="1" x14ac:dyDescent="0.25"/>
  <cols>
    <col min="1" max="1" width="13.28515625" style="64" customWidth="1"/>
    <col min="2" max="2" width="60.7109375" style="64" customWidth="1"/>
    <col min="3" max="3" width="41.28515625" style="64" customWidth="1"/>
    <col min="4" max="4" width="35.140625" style="64" bestFit="1" customWidth="1"/>
    <col min="5" max="5" width="6.7109375" style="64" customWidth="1"/>
    <col min="6" max="6" width="41.7109375" style="64" customWidth="1"/>
    <col min="7" max="7" width="41.7109375" style="61" customWidth="1"/>
    <col min="8" max="8" width="7.28515625" style="64" customWidth="1"/>
    <col min="9" max="9" width="71.85546875" style="64" customWidth="1"/>
    <col min="10" max="11" width="47.7109375" style="64" customWidth="1"/>
    <col min="12" max="12" width="7.28515625" style="64" customWidth="1"/>
    <col min="13" max="13" width="25.7109375" style="64" customWidth="1"/>
    <col min="14" max="14" width="25.7109375" style="61" customWidth="1"/>
    <col min="15" max="16384" width="8.85546875" style="84"/>
  </cols>
  <sheetData>
    <row r="1" spans="1:13" ht="31.5" x14ac:dyDescent="0.25">
      <c r="A1" s="1" t="s">
        <v>69</v>
      </c>
      <c r="B1" s="1"/>
      <c r="C1" s="61"/>
      <c r="D1" s="61"/>
      <c r="E1" s="61"/>
      <c r="F1" s="62" t="s">
        <v>70</v>
      </c>
      <c r="H1" s="61"/>
      <c r="I1" s="1"/>
      <c r="J1" s="61"/>
      <c r="K1" s="61"/>
      <c r="L1" s="61"/>
      <c r="M1" s="61"/>
    </row>
    <row r="2" spans="1:13" ht="15.75" thickBot="1" x14ac:dyDescent="0.3">
      <c r="A2" s="61"/>
      <c r="B2" s="63"/>
      <c r="C2" s="63"/>
      <c r="D2" s="61"/>
      <c r="E2" s="61"/>
      <c r="F2" s="61"/>
      <c r="H2" s="61"/>
      <c r="L2" s="61"/>
      <c r="M2" s="61"/>
    </row>
    <row r="3" spans="1:13" ht="19.5" thickBot="1" x14ac:dyDescent="0.3">
      <c r="A3" s="65"/>
      <c r="B3" s="66" t="s">
        <v>71</v>
      </c>
      <c r="C3" s="67" t="s">
        <v>72</v>
      </c>
      <c r="D3" s="65"/>
      <c r="E3" s="65"/>
      <c r="F3" s="61"/>
      <c r="G3" s="65"/>
      <c r="H3" s="61"/>
      <c r="L3" s="61"/>
      <c r="M3" s="61"/>
    </row>
    <row r="4" spans="1:13" ht="15.75" thickBot="1" x14ac:dyDescent="0.3">
      <c r="H4" s="61"/>
      <c r="L4" s="61"/>
      <c r="M4" s="61"/>
    </row>
    <row r="5" spans="1:13" ht="18.75" x14ac:dyDescent="0.25">
      <c r="A5" s="68"/>
      <c r="B5" s="69" t="s">
        <v>73</v>
      </c>
      <c r="C5" s="68"/>
      <c r="E5" s="70"/>
      <c r="F5" s="70"/>
      <c r="H5" s="61"/>
      <c r="L5" s="61"/>
      <c r="M5" s="61"/>
    </row>
    <row r="6" spans="1:13" x14ac:dyDescent="0.25">
      <c r="B6" s="71" t="s">
        <v>74</v>
      </c>
      <c r="H6" s="61"/>
      <c r="L6" s="61"/>
      <c r="M6" s="61"/>
    </row>
    <row r="7" spans="1:13" x14ac:dyDescent="0.25">
      <c r="B7" s="72" t="s">
        <v>75</v>
      </c>
      <c r="H7" s="61"/>
      <c r="L7" s="61"/>
      <c r="M7" s="61"/>
    </row>
    <row r="8" spans="1:13" x14ac:dyDescent="0.25">
      <c r="B8" s="72" t="s">
        <v>76</v>
      </c>
      <c r="F8" s="64" t="s">
        <v>77</v>
      </c>
      <c r="H8" s="61"/>
      <c r="L8" s="61"/>
      <c r="M8" s="61"/>
    </row>
    <row r="9" spans="1:13" x14ac:dyDescent="0.25">
      <c r="B9" s="71" t="s">
        <v>78</v>
      </c>
      <c r="H9" s="61"/>
      <c r="L9" s="61"/>
      <c r="M9" s="61"/>
    </row>
    <row r="10" spans="1:13" x14ac:dyDescent="0.25">
      <c r="B10" s="71" t="s">
        <v>79</v>
      </c>
      <c r="H10" s="61"/>
      <c r="L10" s="61"/>
      <c r="M10" s="61"/>
    </row>
    <row r="11" spans="1:13" ht="15.75" thickBot="1" x14ac:dyDescent="0.3">
      <c r="B11" s="73" t="s">
        <v>80</v>
      </c>
      <c r="H11" s="61"/>
      <c r="L11" s="61"/>
      <c r="M11" s="61"/>
    </row>
    <row r="12" spans="1:13" x14ac:dyDescent="0.25">
      <c r="B12" s="74"/>
      <c r="H12" s="61"/>
      <c r="L12" s="61"/>
      <c r="M12" s="61"/>
    </row>
    <row r="13" spans="1:13" ht="37.5" x14ac:dyDescent="0.25">
      <c r="A13" s="75" t="s">
        <v>81</v>
      </c>
      <c r="B13" s="75" t="s">
        <v>74</v>
      </c>
      <c r="C13" s="76"/>
      <c r="D13" s="76"/>
      <c r="E13" s="76"/>
      <c r="F13" s="76"/>
      <c r="G13" s="77"/>
      <c r="H13" s="61"/>
      <c r="L13" s="61"/>
      <c r="M13" s="61"/>
    </row>
    <row r="14" spans="1:13" x14ac:dyDescent="0.25">
      <c r="A14" s="64" t="s">
        <v>82</v>
      </c>
      <c r="B14" s="78" t="s">
        <v>83</v>
      </c>
      <c r="C14" s="64" t="s">
        <v>6</v>
      </c>
      <c r="E14" s="70"/>
      <c r="F14" s="70"/>
      <c r="H14" s="61"/>
      <c r="L14" s="61"/>
      <c r="M14" s="61"/>
    </row>
    <row r="15" spans="1:13" x14ac:dyDescent="0.25">
      <c r="A15" s="64" t="s">
        <v>84</v>
      </c>
      <c r="B15" s="78" t="s">
        <v>85</v>
      </c>
      <c r="C15" s="64" t="s">
        <v>7</v>
      </c>
      <c r="E15" s="70"/>
      <c r="F15" s="70"/>
      <c r="H15" s="61"/>
      <c r="L15" s="61"/>
      <c r="M15" s="61"/>
    </row>
    <row r="16" spans="1:13" x14ac:dyDescent="0.25">
      <c r="A16" s="64" t="s">
        <v>86</v>
      </c>
      <c r="B16" s="78" t="s">
        <v>87</v>
      </c>
      <c r="C16" s="79" t="s">
        <v>88</v>
      </c>
      <c r="E16" s="70"/>
      <c r="F16" s="70"/>
      <c r="H16" s="61"/>
      <c r="L16" s="61"/>
      <c r="M16" s="61"/>
    </row>
    <row r="17" spans="1:13" x14ac:dyDescent="0.25">
      <c r="A17" s="64" t="s">
        <v>89</v>
      </c>
      <c r="B17" s="78" t="s">
        <v>90</v>
      </c>
      <c r="C17" s="80">
        <f>+'[1]Cover pool data report'!E7</f>
        <v>44286</v>
      </c>
      <c r="E17" s="70"/>
      <c r="F17" s="70"/>
      <c r="H17" s="61"/>
      <c r="L17" s="61"/>
      <c r="M17" s="61"/>
    </row>
    <row r="18" spans="1:13" outlineLevel="1" x14ac:dyDescent="0.25">
      <c r="A18" s="64" t="s">
        <v>91</v>
      </c>
      <c r="B18" s="81" t="s">
        <v>92</v>
      </c>
      <c r="E18" s="70"/>
      <c r="F18" s="70"/>
      <c r="H18" s="61"/>
      <c r="L18" s="61"/>
      <c r="M18" s="61"/>
    </row>
    <row r="19" spans="1:13" outlineLevel="1" x14ac:dyDescent="0.25">
      <c r="A19" s="64" t="s">
        <v>93</v>
      </c>
      <c r="B19" s="81" t="s">
        <v>94</v>
      </c>
      <c r="E19" s="70"/>
      <c r="F19" s="70"/>
      <c r="H19" s="61"/>
      <c r="L19" s="61"/>
      <c r="M19" s="61"/>
    </row>
    <row r="20" spans="1:13" outlineLevel="1" x14ac:dyDescent="0.25">
      <c r="A20" s="64" t="s">
        <v>95</v>
      </c>
      <c r="B20" s="81"/>
      <c r="E20" s="70"/>
      <c r="F20" s="70"/>
      <c r="H20" s="61"/>
      <c r="L20" s="61"/>
      <c r="M20" s="61"/>
    </row>
    <row r="21" spans="1:13" outlineLevel="1" x14ac:dyDescent="0.25">
      <c r="A21" s="64" t="s">
        <v>96</v>
      </c>
      <c r="B21" s="81"/>
      <c r="E21" s="70"/>
      <c r="F21" s="70"/>
      <c r="H21" s="61"/>
      <c r="L21" s="61"/>
      <c r="M21" s="61"/>
    </row>
    <row r="22" spans="1:13" outlineLevel="1" x14ac:dyDescent="0.25">
      <c r="A22" s="64" t="s">
        <v>97</v>
      </c>
      <c r="B22" s="81"/>
      <c r="E22" s="70"/>
      <c r="F22" s="70"/>
      <c r="H22" s="61"/>
      <c r="L22" s="61"/>
      <c r="M22" s="61"/>
    </row>
    <row r="23" spans="1:13" outlineLevel="1" x14ac:dyDescent="0.25">
      <c r="A23" s="64" t="s">
        <v>98</v>
      </c>
      <c r="B23" s="81"/>
      <c r="E23" s="70"/>
      <c r="F23" s="70"/>
      <c r="H23" s="61"/>
      <c r="L23" s="61"/>
      <c r="M23" s="61"/>
    </row>
    <row r="24" spans="1:13" outlineLevel="1" x14ac:dyDescent="0.25">
      <c r="A24" s="64" t="s">
        <v>99</v>
      </c>
      <c r="B24" s="81"/>
      <c r="E24" s="70"/>
      <c r="F24" s="70"/>
      <c r="H24" s="61"/>
      <c r="L24" s="61"/>
      <c r="M24" s="61"/>
    </row>
    <row r="25" spans="1:13" outlineLevel="1" x14ac:dyDescent="0.25">
      <c r="A25" s="64" t="s">
        <v>100</v>
      </c>
      <c r="B25" s="81"/>
      <c r="E25" s="70"/>
      <c r="F25" s="70"/>
      <c r="H25" s="61"/>
      <c r="L25" s="61"/>
      <c r="M25" s="61"/>
    </row>
    <row r="26" spans="1:13" ht="18.75" x14ac:dyDescent="0.25">
      <c r="A26" s="76"/>
      <c r="B26" s="75" t="s">
        <v>75</v>
      </c>
      <c r="C26" s="76"/>
      <c r="D26" s="76"/>
      <c r="E26" s="76"/>
      <c r="F26" s="76"/>
      <c r="G26" s="77"/>
      <c r="H26" s="61"/>
      <c r="L26" s="61"/>
      <c r="M26" s="61"/>
    </row>
    <row r="27" spans="1:13" x14ac:dyDescent="0.25">
      <c r="A27" s="64" t="s">
        <v>101</v>
      </c>
      <c r="B27" s="82" t="s">
        <v>102</v>
      </c>
      <c r="C27" s="64" t="s">
        <v>103</v>
      </c>
      <c r="D27" s="83"/>
      <c r="E27" s="83"/>
      <c r="F27" s="83"/>
      <c r="H27" s="61"/>
      <c r="L27" s="61"/>
      <c r="M27" s="61"/>
    </row>
    <row r="28" spans="1:13" x14ac:dyDescent="0.25">
      <c r="A28" s="64" t="s">
        <v>104</v>
      </c>
      <c r="B28" s="82" t="s">
        <v>105</v>
      </c>
      <c r="C28" s="64" t="s">
        <v>103</v>
      </c>
      <c r="D28" s="83"/>
      <c r="E28" s="83"/>
      <c r="F28" s="83"/>
      <c r="H28" s="61"/>
      <c r="L28" s="61"/>
      <c r="M28" s="61"/>
    </row>
    <row r="29" spans="1:13" x14ac:dyDescent="0.25">
      <c r="A29" s="64" t="s">
        <v>106</v>
      </c>
      <c r="B29" s="82" t="s">
        <v>107</v>
      </c>
      <c r="C29" s="79" t="s">
        <v>88</v>
      </c>
      <c r="E29" s="83"/>
      <c r="F29" s="83"/>
      <c r="H29" s="61"/>
      <c r="L29" s="61"/>
      <c r="M29" s="61"/>
    </row>
    <row r="30" spans="1:13" outlineLevel="1" x14ac:dyDescent="0.25">
      <c r="A30" s="64" t="s">
        <v>108</v>
      </c>
      <c r="B30" s="82"/>
      <c r="E30" s="83"/>
      <c r="F30" s="83"/>
      <c r="H30" s="61"/>
      <c r="L30" s="61"/>
      <c r="M30" s="61"/>
    </row>
    <row r="31" spans="1:13" outlineLevel="1" x14ac:dyDescent="0.25">
      <c r="A31" s="64" t="s">
        <v>109</v>
      </c>
      <c r="B31" s="82"/>
      <c r="E31" s="83"/>
      <c r="F31" s="83"/>
      <c r="H31" s="61"/>
      <c r="L31" s="61"/>
      <c r="M31" s="61"/>
    </row>
    <row r="32" spans="1:13" outlineLevel="1" x14ac:dyDescent="0.25">
      <c r="A32" s="64" t="s">
        <v>110</v>
      </c>
      <c r="B32" s="82"/>
      <c r="E32" s="83"/>
      <c r="F32" s="83"/>
      <c r="H32" s="61"/>
      <c r="L32" s="61"/>
      <c r="M32" s="61"/>
    </row>
    <row r="33" spans="1:14" outlineLevel="1" x14ac:dyDescent="0.25">
      <c r="A33" s="64" t="s">
        <v>111</v>
      </c>
      <c r="B33" s="82"/>
      <c r="E33" s="83"/>
      <c r="F33" s="83"/>
      <c r="H33" s="61"/>
      <c r="L33" s="61"/>
      <c r="M33" s="61"/>
    </row>
    <row r="34" spans="1:14" outlineLevel="1" x14ac:dyDescent="0.25">
      <c r="A34" s="64" t="s">
        <v>112</v>
      </c>
      <c r="B34" s="82"/>
      <c r="E34" s="83"/>
      <c r="F34" s="83"/>
      <c r="H34" s="61"/>
      <c r="L34" s="61"/>
      <c r="M34" s="61"/>
    </row>
    <row r="35" spans="1:14" outlineLevel="1" x14ac:dyDescent="0.25">
      <c r="A35" s="64" t="s">
        <v>113</v>
      </c>
      <c r="B35" s="85"/>
      <c r="E35" s="83"/>
      <c r="F35" s="83"/>
      <c r="H35" s="61"/>
      <c r="L35" s="61"/>
      <c r="M35" s="61"/>
    </row>
    <row r="36" spans="1:14" ht="18.75" x14ac:dyDescent="0.25">
      <c r="A36" s="75"/>
      <c r="B36" s="75" t="s">
        <v>76</v>
      </c>
      <c r="C36" s="75"/>
      <c r="D36" s="76"/>
      <c r="E36" s="76"/>
      <c r="F36" s="76"/>
      <c r="G36" s="77"/>
      <c r="H36" s="61"/>
      <c r="L36" s="61"/>
      <c r="M36" s="61"/>
    </row>
    <row r="37" spans="1:14" ht="15" customHeight="1" x14ac:dyDescent="0.25">
      <c r="A37" s="86"/>
      <c r="B37" s="87" t="s">
        <v>114</v>
      </c>
      <c r="C37" s="86" t="s">
        <v>115</v>
      </c>
      <c r="D37" s="88"/>
      <c r="E37" s="88"/>
      <c r="F37" s="88"/>
      <c r="G37" s="89"/>
      <c r="H37" s="61"/>
      <c r="L37" s="61"/>
      <c r="M37" s="61"/>
    </row>
    <row r="38" spans="1:14" x14ac:dyDescent="0.25">
      <c r="A38" s="64" t="s">
        <v>116</v>
      </c>
      <c r="B38" s="83" t="s">
        <v>117</v>
      </c>
      <c r="C38" s="90">
        <f>+'[1]Cover pool data report'!H39/1000000</f>
        <v>91400.980650935162</v>
      </c>
      <c r="F38" s="83"/>
      <c r="H38" s="61"/>
      <c r="L38" s="61"/>
      <c r="M38" s="61"/>
    </row>
    <row r="39" spans="1:14" x14ac:dyDescent="0.25">
      <c r="A39" s="64" t="s">
        <v>118</v>
      </c>
      <c r="B39" s="83" t="s">
        <v>119</v>
      </c>
      <c r="C39" s="90">
        <f>+'[1]Cover pool data report'!H41/1000000</f>
        <v>79088.320999999996</v>
      </c>
      <c r="F39" s="83"/>
      <c r="H39" s="61"/>
      <c r="L39" s="61"/>
      <c r="M39" s="61"/>
      <c r="N39" s="84"/>
    </row>
    <row r="40" spans="1:14" outlineLevel="1" x14ac:dyDescent="0.25">
      <c r="A40" s="64" t="s">
        <v>120</v>
      </c>
      <c r="B40" s="91" t="s">
        <v>121</v>
      </c>
      <c r="C40" s="90">
        <f>+'[1]Cover pool data report'!I39/1000000</f>
        <v>93659.661081685161</v>
      </c>
      <c r="F40" s="83"/>
      <c r="H40" s="61"/>
      <c r="L40" s="61"/>
      <c r="M40" s="61"/>
      <c r="N40" s="84"/>
    </row>
    <row r="41" spans="1:14" outlineLevel="1" x14ac:dyDescent="0.25">
      <c r="A41" s="64" t="s">
        <v>122</v>
      </c>
      <c r="B41" s="91" t="s">
        <v>123</v>
      </c>
      <c r="C41" s="90">
        <f>+'[1]Cover pool data report'!I41/1000000</f>
        <v>81942.587864990011</v>
      </c>
      <c r="F41" s="83"/>
      <c r="H41" s="61"/>
      <c r="L41" s="61"/>
      <c r="M41" s="61"/>
      <c r="N41" s="84"/>
    </row>
    <row r="42" spans="1:14" outlineLevel="1" x14ac:dyDescent="0.25">
      <c r="A42" s="64" t="s">
        <v>124</v>
      </c>
      <c r="B42" s="91"/>
      <c r="C42" s="92"/>
      <c r="F42" s="83"/>
      <c r="H42" s="61"/>
      <c r="L42" s="61"/>
      <c r="M42" s="61"/>
      <c r="N42" s="84"/>
    </row>
    <row r="43" spans="1:14" outlineLevel="1" x14ac:dyDescent="0.25">
      <c r="A43" s="84" t="s">
        <v>125</v>
      </c>
      <c r="B43" s="83"/>
      <c r="F43" s="83"/>
      <c r="H43" s="61"/>
      <c r="L43" s="61"/>
      <c r="M43" s="61"/>
      <c r="N43" s="84"/>
    </row>
    <row r="44" spans="1:14" ht="15" customHeight="1" x14ac:dyDescent="0.25">
      <c r="A44" s="86"/>
      <c r="B44" s="87" t="s">
        <v>126</v>
      </c>
      <c r="C44" s="93" t="s">
        <v>127</v>
      </c>
      <c r="D44" s="86" t="s">
        <v>128</v>
      </c>
      <c r="E44" s="88"/>
      <c r="F44" s="89" t="s">
        <v>129</v>
      </c>
      <c r="G44" s="89" t="s">
        <v>130</v>
      </c>
      <c r="H44" s="61"/>
      <c r="L44" s="61"/>
      <c r="M44" s="61"/>
      <c r="N44" s="84"/>
    </row>
    <row r="45" spans="1:14" x14ac:dyDescent="0.25">
      <c r="A45" s="64" t="s">
        <v>131</v>
      </c>
      <c r="B45" s="83" t="s">
        <v>132</v>
      </c>
      <c r="C45" s="94">
        <v>0.02</v>
      </c>
      <c r="D45" s="94">
        <f>IF(OR(C38="[For completion]",C39="[For completion]"),"Please complete G.3.1.1 and G.3.1.2",(C38/C39-1))</f>
        <v>0.15568240032476055</v>
      </c>
      <c r="E45" s="94"/>
      <c r="F45" s="94">
        <v>0.02</v>
      </c>
      <c r="G45" s="95" t="s">
        <v>133</v>
      </c>
      <c r="H45" s="61"/>
      <c r="L45" s="61"/>
      <c r="M45" s="61"/>
      <c r="N45" s="84"/>
    </row>
    <row r="46" spans="1:14" hidden="1" outlineLevel="1" x14ac:dyDescent="0.25">
      <c r="A46" s="64" t="s">
        <v>134</v>
      </c>
      <c r="B46" s="81" t="s">
        <v>135</v>
      </c>
      <c r="C46" s="94"/>
      <c r="D46" s="94"/>
      <c r="E46" s="94"/>
      <c r="F46" s="94"/>
      <c r="G46" s="96"/>
      <c r="H46" s="61"/>
      <c r="L46" s="61"/>
      <c r="M46" s="61"/>
      <c r="N46" s="84"/>
    </row>
    <row r="47" spans="1:14" hidden="1" outlineLevel="1" x14ac:dyDescent="0.25">
      <c r="A47" s="64" t="s">
        <v>136</v>
      </c>
      <c r="B47" s="81" t="s">
        <v>137</v>
      </c>
      <c r="C47" s="94"/>
      <c r="D47" s="94"/>
      <c r="E47" s="94"/>
      <c r="F47" s="94"/>
      <c r="G47" s="96"/>
      <c r="H47" s="61"/>
      <c r="L47" s="61"/>
      <c r="M47" s="61"/>
      <c r="N47" s="84"/>
    </row>
    <row r="48" spans="1:14" hidden="1" outlineLevel="1" x14ac:dyDescent="0.25">
      <c r="A48" s="64" t="s">
        <v>138</v>
      </c>
      <c r="B48" s="81"/>
      <c r="C48" s="96"/>
      <c r="D48" s="96"/>
      <c r="E48" s="96"/>
      <c r="F48" s="96"/>
      <c r="G48" s="96"/>
      <c r="H48" s="61"/>
      <c r="L48" s="61"/>
      <c r="M48" s="61"/>
      <c r="N48" s="84"/>
    </row>
    <row r="49" spans="1:14" hidden="1" outlineLevel="1" x14ac:dyDescent="0.25">
      <c r="A49" s="64" t="s">
        <v>139</v>
      </c>
      <c r="B49" s="81"/>
      <c r="C49" s="96"/>
      <c r="D49" s="96"/>
      <c r="E49" s="96"/>
      <c r="F49" s="96"/>
      <c r="G49" s="96"/>
      <c r="H49" s="61"/>
      <c r="L49" s="61"/>
      <c r="M49" s="61"/>
      <c r="N49" s="84"/>
    </row>
    <row r="50" spans="1:14" hidden="1" outlineLevel="1" x14ac:dyDescent="0.25">
      <c r="A50" s="64" t="s">
        <v>140</v>
      </c>
      <c r="B50" s="81"/>
      <c r="C50" s="96"/>
      <c r="D50" s="96"/>
      <c r="E50" s="96"/>
      <c r="F50" s="96"/>
      <c r="G50" s="96"/>
      <c r="H50" s="61"/>
      <c r="L50" s="61"/>
      <c r="M50" s="61"/>
      <c r="N50" s="84"/>
    </row>
    <row r="51" spans="1:14" hidden="1" outlineLevel="1" x14ac:dyDescent="0.25">
      <c r="A51" s="64" t="s">
        <v>141</v>
      </c>
      <c r="B51" s="81"/>
      <c r="C51" s="96"/>
      <c r="D51" s="96"/>
      <c r="E51" s="96"/>
      <c r="F51" s="96"/>
      <c r="G51" s="96"/>
      <c r="H51" s="61"/>
      <c r="L51" s="61"/>
      <c r="M51" s="61"/>
      <c r="N51" s="84"/>
    </row>
    <row r="52" spans="1:14" ht="15" customHeight="1" collapsed="1" x14ac:dyDescent="0.25">
      <c r="A52" s="86"/>
      <c r="B52" s="87" t="s">
        <v>142</v>
      </c>
      <c r="C52" s="86" t="s">
        <v>115</v>
      </c>
      <c r="D52" s="86"/>
      <c r="E52" s="88"/>
      <c r="F52" s="89" t="s">
        <v>143</v>
      </c>
      <c r="G52" s="89"/>
      <c r="H52" s="61"/>
      <c r="L52" s="61"/>
      <c r="M52" s="61"/>
      <c r="N52" s="84"/>
    </row>
    <row r="53" spans="1:14" x14ac:dyDescent="0.25">
      <c r="A53" s="64" t="s">
        <v>144</v>
      </c>
      <c r="B53" s="83" t="s">
        <v>145</v>
      </c>
      <c r="C53" s="90">
        <v>89600.181312435161</v>
      </c>
      <c r="E53" s="97"/>
      <c r="F53" s="98">
        <f>IF($C$58=0,"",IF(C53="[for completion]","",C53/$C$58))</f>
        <v>0.98029781162439233</v>
      </c>
      <c r="G53" s="99"/>
      <c r="H53" s="61"/>
      <c r="L53" s="61"/>
      <c r="M53" s="61"/>
      <c r="N53" s="84"/>
    </row>
    <row r="54" spans="1:14" x14ac:dyDescent="0.25">
      <c r="A54" s="64" t="s">
        <v>146</v>
      </c>
      <c r="B54" s="83" t="s">
        <v>147</v>
      </c>
      <c r="C54" s="90">
        <v>0</v>
      </c>
      <c r="E54" s="97"/>
      <c r="F54" s="98">
        <f>IF($C$58=0,"",IF(C54="[for completion]","",C54/$C$58))</f>
        <v>0</v>
      </c>
      <c r="G54" s="99"/>
      <c r="H54" s="61"/>
      <c r="L54" s="61"/>
      <c r="M54" s="61"/>
      <c r="N54" s="84"/>
    </row>
    <row r="55" spans="1:14" x14ac:dyDescent="0.25">
      <c r="A55" s="64" t="s">
        <v>148</v>
      </c>
      <c r="B55" s="83" t="s">
        <v>149</v>
      </c>
      <c r="C55" s="90">
        <v>0</v>
      </c>
      <c r="E55" s="97"/>
      <c r="F55" s="98">
        <f>IF($C$58=0,"",IF(C55="[for completion]","",C55/$C$58))</f>
        <v>0</v>
      </c>
      <c r="G55" s="99"/>
      <c r="H55" s="61"/>
      <c r="L55" s="61"/>
      <c r="M55" s="61"/>
      <c r="N55" s="84"/>
    </row>
    <row r="56" spans="1:14" x14ac:dyDescent="0.25">
      <c r="A56" s="64" t="s">
        <v>150</v>
      </c>
      <c r="B56" s="83" t="s">
        <v>151</v>
      </c>
      <c r="C56" s="90">
        <v>1800.7993385</v>
      </c>
      <c r="E56" s="97"/>
      <c r="F56" s="98">
        <f>IF($C$58=0,"",IF(C56="[for completion]","",C56/$C$58))</f>
        <v>1.9702188375607711E-2</v>
      </c>
      <c r="G56" s="99"/>
      <c r="H56" s="61"/>
      <c r="L56" s="61"/>
      <c r="M56" s="61"/>
      <c r="N56" s="84"/>
    </row>
    <row r="57" spans="1:14" x14ac:dyDescent="0.25">
      <c r="A57" s="64" t="s">
        <v>152</v>
      </c>
      <c r="B57" s="64" t="s">
        <v>153</v>
      </c>
      <c r="C57" s="90">
        <v>0</v>
      </c>
      <c r="E57" s="97"/>
      <c r="F57" s="98">
        <f>IF($C$58=0,"",IF(C57="[for completion]","",C57/$C$58))</f>
        <v>0</v>
      </c>
      <c r="G57" s="99"/>
      <c r="H57" s="61"/>
      <c r="L57" s="61"/>
      <c r="M57" s="61"/>
      <c r="N57" s="84"/>
    </row>
    <row r="58" spans="1:14" x14ac:dyDescent="0.25">
      <c r="A58" s="64" t="s">
        <v>154</v>
      </c>
      <c r="B58" s="100" t="s">
        <v>155</v>
      </c>
      <c r="C58" s="90">
        <f>SUM(C53:C57)</f>
        <v>91400.980650935162</v>
      </c>
      <c r="D58" s="97"/>
      <c r="E58" s="97"/>
      <c r="F58" s="101">
        <f>SUM(F53:F57)</f>
        <v>1</v>
      </c>
      <c r="G58" s="99"/>
      <c r="H58" s="61"/>
      <c r="L58" s="61"/>
      <c r="M58" s="61"/>
      <c r="N58" s="84"/>
    </row>
    <row r="59" spans="1:14" hidden="1" outlineLevel="1" x14ac:dyDescent="0.25">
      <c r="A59" s="64" t="s">
        <v>156</v>
      </c>
      <c r="B59" s="102" t="s">
        <v>157</v>
      </c>
      <c r="C59" s="92"/>
      <c r="E59" s="97"/>
      <c r="F59" s="98">
        <f t="shared" ref="F59:F64" si="0">IF($C$58=0,"",IF(C59="[for completion]","",C59/$C$58))</f>
        <v>0</v>
      </c>
      <c r="G59" s="99"/>
      <c r="H59" s="61"/>
      <c r="L59" s="61"/>
      <c r="M59" s="61"/>
      <c r="N59" s="84"/>
    </row>
    <row r="60" spans="1:14" hidden="1" outlineLevel="1" x14ac:dyDescent="0.25">
      <c r="A60" s="64" t="s">
        <v>158</v>
      </c>
      <c r="B60" s="102" t="s">
        <v>157</v>
      </c>
      <c r="C60" s="92"/>
      <c r="E60" s="97"/>
      <c r="F60" s="98">
        <f t="shared" si="0"/>
        <v>0</v>
      </c>
      <c r="G60" s="99"/>
      <c r="H60" s="61"/>
      <c r="L60" s="61"/>
      <c r="M60" s="61"/>
      <c r="N60" s="84"/>
    </row>
    <row r="61" spans="1:14" hidden="1" outlineLevel="1" x14ac:dyDescent="0.25">
      <c r="A61" s="64" t="s">
        <v>159</v>
      </c>
      <c r="B61" s="102" t="s">
        <v>157</v>
      </c>
      <c r="C61" s="92"/>
      <c r="E61" s="97"/>
      <c r="F61" s="98">
        <f t="shared" si="0"/>
        <v>0</v>
      </c>
      <c r="G61" s="99"/>
      <c r="H61" s="61"/>
      <c r="L61" s="61"/>
      <c r="M61" s="61"/>
      <c r="N61" s="84"/>
    </row>
    <row r="62" spans="1:14" hidden="1" outlineLevel="1" x14ac:dyDescent="0.25">
      <c r="A62" s="64" t="s">
        <v>160</v>
      </c>
      <c r="B62" s="102" t="s">
        <v>157</v>
      </c>
      <c r="C62" s="92"/>
      <c r="E62" s="97"/>
      <c r="F62" s="98">
        <f t="shared" si="0"/>
        <v>0</v>
      </c>
      <c r="G62" s="99"/>
      <c r="H62" s="61"/>
      <c r="L62" s="61"/>
      <c r="M62" s="61"/>
      <c r="N62" s="84"/>
    </row>
    <row r="63" spans="1:14" hidden="1" outlineLevel="1" x14ac:dyDescent="0.25">
      <c r="A63" s="64" t="s">
        <v>161</v>
      </c>
      <c r="B63" s="102" t="s">
        <v>157</v>
      </c>
      <c r="C63" s="92"/>
      <c r="E63" s="97"/>
      <c r="F63" s="98">
        <f t="shared" si="0"/>
        <v>0</v>
      </c>
      <c r="G63" s="99"/>
      <c r="H63" s="61"/>
      <c r="L63" s="61"/>
      <c r="M63" s="61"/>
      <c r="N63" s="84"/>
    </row>
    <row r="64" spans="1:14" hidden="1" outlineLevel="1" x14ac:dyDescent="0.25">
      <c r="A64" s="64" t="s">
        <v>162</v>
      </c>
      <c r="B64" s="102" t="s">
        <v>157</v>
      </c>
      <c r="C64" s="103"/>
      <c r="D64" s="84"/>
      <c r="E64" s="84"/>
      <c r="F64" s="98">
        <f t="shared" si="0"/>
        <v>0</v>
      </c>
      <c r="G64" s="104"/>
      <c r="H64" s="61"/>
      <c r="L64" s="61"/>
      <c r="M64" s="61"/>
      <c r="N64" s="84"/>
    </row>
    <row r="65" spans="1:14" ht="15" customHeight="1" collapsed="1" x14ac:dyDescent="0.25">
      <c r="A65" s="86"/>
      <c r="B65" s="87" t="s">
        <v>163</v>
      </c>
      <c r="C65" s="93" t="s">
        <v>164</v>
      </c>
      <c r="D65" s="93" t="s">
        <v>165</v>
      </c>
      <c r="E65" s="88"/>
      <c r="F65" s="89" t="s">
        <v>166</v>
      </c>
      <c r="G65" s="105" t="s">
        <v>167</v>
      </c>
      <c r="H65" s="61"/>
      <c r="L65" s="61"/>
      <c r="M65" s="61"/>
      <c r="N65" s="84"/>
    </row>
    <row r="66" spans="1:14" x14ac:dyDescent="0.25">
      <c r="A66" s="64" t="s">
        <v>168</v>
      </c>
      <c r="B66" s="83" t="s">
        <v>169</v>
      </c>
      <c r="C66" s="106">
        <v>15.042875055486586</v>
      </c>
      <c r="D66" s="106" t="s">
        <v>170</v>
      </c>
      <c r="E66" s="78"/>
      <c r="F66" s="107"/>
      <c r="G66" s="108"/>
      <c r="H66" s="61"/>
      <c r="L66" s="61"/>
      <c r="M66" s="61"/>
      <c r="N66" s="84"/>
    </row>
    <row r="67" spans="1:14" x14ac:dyDescent="0.25">
      <c r="B67" s="83"/>
      <c r="E67" s="78"/>
      <c r="F67" s="107"/>
      <c r="G67" s="108"/>
      <c r="H67" s="61"/>
      <c r="L67" s="61"/>
      <c r="M67" s="61"/>
      <c r="N67" s="84"/>
    </row>
    <row r="68" spans="1:14" x14ac:dyDescent="0.25">
      <c r="B68" s="83" t="s">
        <v>171</v>
      </c>
      <c r="C68" s="78"/>
      <c r="D68" s="78"/>
      <c r="E68" s="78"/>
      <c r="F68" s="108"/>
      <c r="G68" s="108"/>
      <c r="H68" s="61"/>
      <c r="L68" s="61"/>
      <c r="M68" s="61"/>
      <c r="N68" s="84"/>
    </row>
    <row r="69" spans="1:14" x14ac:dyDescent="0.25">
      <c r="B69" s="83" t="s">
        <v>172</v>
      </c>
      <c r="E69" s="78"/>
      <c r="F69" s="108"/>
      <c r="G69" s="108"/>
      <c r="H69" s="61"/>
      <c r="L69" s="61"/>
      <c r="M69" s="61"/>
      <c r="N69" s="84"/>
    </row>
    <row r="70" spans="1:14" x14ac:dyDescent="0.25">
      <c r="A70" s="64" t="s">
        <v>173</v>
      </c>
      <c r="B70" s="109" t="s">
        <v>174</v>
      </c>
      <c r="C70" s="90">
        <v>2586.92174522</v>
      </c>
      <c r="D70" s="106" t="s">
        <v>170</v>
      </c>
      <c r="E70" s="109"/>
      <c r="F70" s="98">
        <f t="shared" ref="F70:F76" si="1">IF($C$77=0,"",IF(C70="[for completion]","",C70/$C$77))</f>
        <v>2.8302997700862548E-2</v>
      </c>
      <c r="G70" s="98" t="str">
        <f t="shared" ref="G70:G76" si="2">IF($D$77=0,"",IF(D70="[Mark as ND1 if not relevant]","",D70/$D$77))</f>
        <v/>
      </c>
      <c r="H70" s="61"/>
      <c r="L70" s="61"/>
      <c r="M70" s="61"/>
      <c r="N70" s="84"/>
    </row>
    <row r="71" spans="1:14" x14ac:dyDescent="0.25">
      <c r="A71" s="64" t="s">
        <v>175</v>
      </c>
      <c r="B71" s="109" t="s">
        <v>176</v>
      </c>
      <c r="C71" s="90">
        <v>2557.9327361900005</v>
      </c>
      <c r="D71" s="106" t="s">
        <v>170</v>
      </c>
      <c r="E71" s="109"/>
      <c r="F71" s="98">
        <f t="shared" si="1"/>
        <v>2.7985834703009055E-2</v>
      </c>
      <c r="G71" s="98" t="str">
        <f t="shared" si="2"/>
        <v/>
      </c>
      <c r="H71" s="61"/>
      <c r="L71" s="61"/>
      <c r="M71" s="61"/>
      <c r="N71" s="84"/>
    </row>
    <row r="72" spans="1:14" x14ac:dyDescent="0.25">
      <c r="A72" s="64" t="s">
        <v>177</v>
      </c>
      <c r="B72" s="109" t="s">
        <v>178</v>
      </c>
      <c r="C72" s="90">
        <v>2304.7801466200008</v>
      </c>
      <c r="D72" s="106" t="s">
        <v>170</v>
      </c>
      <c r="E72" s="109"/>
      <c r="F72" s="98">
        <f t="shared" si="1"/>
        <v>2.5216142433110968E-2</v>
      </c>
      <c r="G72" s="98" t="str">
        <f t="shared" si="2"/>
        <v/>
      </c>
      <c r="H72" s="61"/>
      <c r="L72" s="61"/>
      <c r="M72" s="61"/>
      <c r="N72" s="84"/>
    </row>
    <row r="73" spans="1:14" x14ac:dyDescent="0.25">
      <c r="A73" s="64" t="s">
        <v>179</v>
      </c>
      <c r="B73" s="109" t="s">
        <v>180</v>
      </c>
      <c r="C73" s="90">
        <v>2610.5334057500008</v>
      </c>
      <c r="D73" s="106" t="s">
        <v>170</v>
      </c>
      <c r="E73" s="109"/>
      <c r="F73" s="98">
        <f t="shared" si="1"/>
        <v>2.8561328195369766E-2</v>
      </c>
      <c r="G73" s="98" t="str">
        <f t="shared" si="2"/>
        <v/>
      </c>
      <c r="H73" s="61"/>
      <c r="L73" s="61"/>
      <c r="M73" s="61"/>
      <c r="N73" s="84"/>
    </row>
    <row r="74" spans="1:14" x14ac:dyDescent="0.25">
      <c r="A74" s="64" t="s">
        <v>181</v>
      </c>
      <c r="B74" s="109" t="s">
        <v>182</v>
      </c>
      <c r="C74" s="90">
        <v>2985.7326550099983</v>
      </c>
      <c r="D74" s="106" t="s">
        <v>170</v>
      </c>
      <c r="E74" s="109"/>
      <c r="F74" s="98">
        <f t="shared" si="1"/>
        <v>3.2666308761091507E-2</v>
      </c>
      <c r="G74" s="98" t="str">
        <f t="shared" si="2"/>
        <v/>
      </c>
      <c r="H74" s="61"/>
      <c r="L74" s="61"/>
      <c r="M74" s="61"/>
      <c r="N74" s="84"/>
    </row>
    <row r="75" spans="1:14" x14ac:dyDescent="0.25">
      <c r="A75" s="64" t="s">
        <v>183</v>
      </c>
      <c r="B75" s="109" t="s">
        <v>184</v>
      </c>
      <c r="C75" s="90">
        <v>17939.038123140002</v>
      </c>
      <c r="D75" s="106" t="s">
        <v>170</v>
      </c>
      <c r="E75" s="109"/>
      <c r="F75" s="98">
        <f t="shared" si="1"/>
        <v>0.19626745791328071</v>
      </c>
      <c r="G75" s="98" t="str">
        <f t="shared" si="2"/>
        <v/>
      </c>
      <c r="H75" s="61"/>
      <c r="L75" s="61"/>
      <c r="M75" s="61"/>
      <c r="N75" s="84"/>
    </row>
    <row r="76" spans="1:14" x14ac:dyDescent="0.25">
      <c r="A76" s="64" t="s">
        <v>185</v>
      </c>
      <c r="B76" s="109" t="s">
        <v>186</v>
      </c>
      <c r="C76" s="90">
        <v>60416.041839005156</v>
      </c>
      <c r="D76" s="106" t="s">
        <v>170</v>
      </c>
      <c r="E76" s="109"/>
      <c r="F76" s="98">
        <f t="shared" si="1"/>
        <v>0.66099993029327542</v>
      </c>
      <c r="G76" s="98" t="str">
        <f t="shared" si="2"/>
        <v/>
      </c>
      <c r="H76" s="61"/>
      <c r="L76" s="61"/>
      <c r="M76" s="61"/>
      <c r="N76" s="84"/>
    </row>
    <row r="77" spans="1:14" x14ac:dyDescent="0.25">
      <c r="A77" s="64" t="s">
        <v>187</v>
      </c>
      <c r="B77" s="110" t="s">
        <v>155</v>
      </c>
      <c r="C77" s="90">
        <f>SUM(C70:C76)</f>
        <v>91400.980650935162</v>
      </c>
      <c r="D77" s="90">
        <f>SUM(D70:D76)</f>
        <v>0</v>
      </c>
      <c r="E77" s="83"/>
      <c r="F77" s="101">
        <f>SUM(F70:F76)</f>
        <v>1</v>
      </c>
      <c r="G77" s="101">
        <f>SUM(G70:G76)</f>
        <v>0</v>
      </c>
      <c r="H77" s="61"/>
      <c r="L77" s="61"/>
      <c r="M77" s="61"/>
      <c r="N77" s="84"/>
    </row>
    <row r="78" spans="1:14" hidden="1" outlineLevel="1" x14ac:dyDescent="0.25">
      <c r="A78" s="64" t="s">
        <v>188</v>
      </c>
      <c r="B78" s="111" t="s">
        <v>189</v>
      </c>
      <c r="C78" s="90"/>
      <c r="D78" s="90"/>
      <c r="E78" s="83"/>
      <c r="F78" s="98">
        <f>IF($C$77=0,"",IF(C78="[for completion]","",C78/$C$77))</f>
        <v>0</v>
      </c>
      <c r="G78" s="98" t="str">
        <f>IF($D$77=0,"",IF(D78="[for completion]","",D78/$D$77))</f>
        <v/>
      </c>
      <c r="H78" s="61"/>
      <c r="L78" s="61"/>
      <c r="M78" s="61"/>
      <c r="N78" s="84"/>
    </row>
    <row r="79" spans="1:14" hidden="1" outlineLevel="1" x14ac:dyDescent="0.25">
      <c r="A79" s="64" t="s">
        <v>190</v>
      </c>
      <c r="B79" s="111" t="s">
        <v>191</v>
      </c>
      <c r="C79" s="90"/>
      <c r="D79" s="90"/>
      <c r="E79" s="83"/>
      <c r="F79" s="98">
        <f>IF($C$77=0,"",IF(C79="[for completion]","",C79/$C$77))</f>
        <v>0</v>
      </c>
      <c r="G79" s="98" t="str">
        <f>IF($D$77=0,"",IF(D79="[for completion]","",D79/$D$77))</f>
        <v/>
      </c>
      <c r="H79" s="61"/>
      <c r="L79" s="61"/>
      <c r="M79" s="61"/>
      <c r="N79" s="84"/>
    </row>
    <row r="80" spans="1:14" hidden="1" outlineLevel="1" x14ac:dyDescent="0.25">
      <c r="A80" s="64" t="s">
        <v>192</v>
      </c>
      <c r="B80" s="111" t="s">
        <v>193</v>
      </c>
      <c r="C80" s="90"/>
      <c r="D80" s="90"/>
      <c r="E80" s="83"/>
      <c r="F80" s="98">
        <f>IF($C$77=0,"",IF(C80="[for completion]","",C80/$C$77))</f>
        <v>0</v>
      </c>
      <c r="G80" s="98" t="str">
        <f>IF($D$77=0,"",IF(D80="[for completion]","",D80/$D$77))</f>
        <v/>
      </c>
      <c r="H80" s="61"/>
      <c r="L80" s="61"/>
      <c r="M80" s="61"/>
      <c r="N80" s="84"/>
    </row>
    <row r="81" spans="1:14" hidden="1" outlineLevel="1" x14ac:dyDescent="0.25">
      <c r="A81" s="64" t="s">
        <v>194</v>
      </c>
      <c r="B81" s="111" t="s">
        <v>195</v>
      </c>
      <c r="C81" s="90"/>
      <c r="D81" s="90"/>
      <c r="E81" s="83"/>
      <c r="F81" s="98">
        <f>IF($C$77=0,"",IF(C81="[for completion]","",C81/$C$77))</f>
        <v>0</v>
      </c>
      <c r="G81" s="98" t="str">
        <f>IF($D$77=0,"",IF(D81="[for completion]","",D81/$D$77))</f>
        <v/>
      </c>
      <c r="H81" s="61"/>
      <c r="L81" s="61"/>
      <c r="M81" s="61"/>
      <c r="N81" s="84"/>
    </row>
    <row r="82" spans="1:14" hidden="1" outlineLevel="1" x14ac:dyDescent="0.25">
      <c r="A82" s="64" t="s">
        <v>196</v>
      </c>
      <c r="B82" s="111" t="s">
        <v>197</v>
      </c>
      <c r="C82" s="90"/>
      <c r="D82" s="90"/>
      <c r="E82" s="83"/>
      <c r="F82" s="98">
        <f>IF($C$77=0,"",IF(C82="[for completion]","",C82/$C$77))</f>
        <v>0</v>
      </c>
      <c r="G82" s="98" t="str">
        <f>IF($D$77=0,"",IF(D82="[for completion]","",D82/$D$77))</f>
        <v/>
      </c>
      <c r="H82" s="61"/>
      <c r="L82" s="61"/>
      <c r="M82" s="61"/>
      <c r="N82" s="84"/>
    </row>
    <row r="83" spans="1:14" hidden="1" outlineLevel="1" x14ac:dyDescent="0.25">
      <c r="A83" s="64" t="s">
        <v>198</v>
      </c>
      <c r="B83" s="111"/>
      <c r="C83" s="97"/>
      <c r="D83" s="97"/>
      <c r="E83" s="83"/>
      <c r="F83" s="99"/>
      <c r="G83" s="99"/>
      <c r="H83" s="61"/>
      <c r="L83" s="61"/>
      <c r="M83" s="61"/>
      <c r="N83" s="84"/>
    </row>
    <row r="84" spans="1:14" hidden="1" outlineLevel="1" x14ac:dyDescent="0.25">
      <c r="A84" s="64" t="s">
        <v>199</v>
      </c>
      <c r="B84" s="111"/>
      <c r="C84" s="97"/>
      <c r="D84" s="97"/>
      <c r="E84" s="83"/>
      <c r="F84" s="99"/>
      <c r="G84" s="99"/>
      <c r="H84" s="61"/>
      <c r="L84" s="61"/>
      <c r="M84" s="61"/>
      <c r="N84" s="84"/>
    </row>
    <row r="85" spans="1:14" hidden="1" outlineLevel="1" x14ac:dyDescent="0.25">
      <c r="A85" s="64" t="s">
        <v>200</v>
      </c>
      <c r="B85" s="111"/>
      <c r="C85" s="97"/>
      <c r="D85" s="97"/>
      <c r="E85" s="83"/>
      <c r="F85" s="99"/>
      <c r="G85" s="99"/>
      <c r="H85" s="61"/>
      <c r="L85" s="61"/>
      <c r="M85" s="61"/>
      <c r="N85" s="84"/>
    </row>
    <row r="86" spans="1:14" hidden="1" outlineLevel="1" x14ac:dyDescent="0.25">
      <c r="A86" s="64" t="s">
        <v>201</v>
      </c>
      <c r="B86" s="110"/>
      <c r="C86" s="97"/>
      <c r="D86" s="97"/>
      <c r="E86" s="83"/>
      <c r="F86" s="99">
        <f>IF($C$77=0,"",IF(C86="[for completion]","",C86/$C$77))</f>
        <v>0</v>
      </c>
      <c r="G86" s="99" t="str">
        <f>IF($D$77=0,"",IF(D86="[for completion]","",D86/$D$77))</f>
        <v/>
      </c>
      <c r="H86" s="61"/>
      <c r="L86" s="61"/>
      <c r="M86" s="61"/>
      <c r="N86" s="84"/>
    </row>
    <row r="87" spans="1:14" hidden="1" outlineLevel="1" x14ac:dyDescent="0.25">
      <c r="A87" s="64" t="s">
        <v>202</v>
      </c>
      <c r="B87" s="111"/>
      <c r="C87" s="97"/>
      <c r="D87" s="97"/>
      <c r="E87" s="83"/>
      <c r="F87" s="99">
        <f>IF($C$77=0,"",IF(C87="[for completion]","",C87/$C$77))</f>
        <v>0</v>
      </c>
      <c r="G87" s="99" t="str">
        <f>IF($D$77=0,"",IF(D87="[for completion]","",D87/$D$77))</f>
        <v/>
      </c>
      <c r="H87" s="61"/>
      <c r="L87" s="61"/>
      <c r="M87" s="61"/>
      <c r="N87" s="84"/>
    </row>
    <row r="88" spans="1:14" ht="15" customHeight="1" collapsed="1" x14ac:dyDescent="0.25">
      <c r="A88" s="86"/>
      <c r="B88" s="87" t="s">
        <v>203</v>
      </c>
      <c r="C88" s="93" t="s">
        <v>204</v>
      </c>
      <c r="D88" s="93" t="s">
        <v>205</v>
      </c>
      <c r="E88" s="88"/>
      <c r="F88" s="89" t="s">
        <v>206</v>
      </c>
      <c r="G88" s="86" t="s">
        <v>207</v>
      </c>
      <c r="H88" s="61"/>
      <c r="L88" s="61"/>
      <c r="M88" s="61"/>
      <c r="N88" s="84"/>
    </row>
    <row r="89" spans="1:14" x14ac:dyDescent="0.25">
      <c r="A89" s="64" t="s">
        <v>208</v>
      </c>
      <c r="B89" s="83" t="s">
        <v>209</v>
      </c>
      <c r="C89" s="90">
        <v>5.0807839431314683</v>
      </c>
      <c r="D89" s="106">
        <v>6.076786747059657</v>
      </c>
      <c r="E89" s="78"/>
      <c r="F89" s="112"/>
      <c r="G89" s="113"/>
      <c r="H89" s="61"/>
      <c r="L89" s="61"/>
      <c r="M89" s="61"/>
      <c r="N89" s="84"/>
    </row>
    <row r="90" spans="1:14" x14ac:dyDescent="0.25">
      <c r="B90" s="83"/>
      <c r="C90" s="106"/>
      <c r="D90" s="106"/>
      <c r="E90" s="78"/>
      <c r="F90" s="112"/>
      <c r="G90" s="113"/>
      <c r="H90" s="61"/>
      <c r="L90" s="61"/>
      <c r="M90" s="61"/>
      <c r="N90" s="84"/>
    </row>
    <row r="91" spans="1:14" x14ac:dyDescent="0.25">
      <c r="B91" s="83" t="s">
        <v>210</v>
      </c>
      <c r="C91" s="114"/>
      <c r="D91" s="114"/>
      <c r="E91" s="78"/>
      <c r="F91" s="113"/>
      <c r="G91" s="113"/>
      <c r="H91" s="61"/>
      <c r="L91" s="61"/>
      <c r="M91" s="61"/>
      <c r="N91" s="84"/>
    </row>
    <row r="92" spans="1:14" x14ac:dyDescent="0.25">
      <c r="A92" s="64" t="s">
        <v>211</v>
      </c>
      <c r="B92" s="83" t="s">
        <v>172</v>
      </c>
      <c r="C92" s="106"/>
      <c r="D92" s="106"/>
      <c r="E92" s="78"/>
      <c r="F92" s="113"/>
      <c r="G92" s="113"/>
      <c r="H92" s="61"/>
      <c r="L92" s="61"/>
      <c r="M92" s="61"/>
      <c r="N92" s="84"/>
    </row>
    <row r="93" spans="1:14" x14ac:dyDescent="0.25">
      <c r="A93" s="64" t="s">
        <v>212</v>
      </c>
      <c r="B93" s="109" t="s">
        <v>174</v>
      </c>
      <c r="C93" s="90">
        <v>6968.7749999999996</v>
      </c>
      <c r="D93" s="90">
        <v>0</v>
      </c>
      <c r="E93" s="109"/>
      <c r="F93" s="98">
        <f t="shared" ref="F93:F99" si="3">IF($C$100=0,"",IF(C93="[for completion]","",IF(C93="","",C93/$C$100)))</f>
        <v>8.8113831623761477E-2</v>
      </c>
      <c r="G93" s="98">
        <f t="shared" ref="G93:G99" si="4">IF($D$100=0,"",IF(D93="[Mark as ND1 if not relevant]","",IF(D93="","",D93/$D$100)))</f>
        <v>0</v>
      </c>
      <c r="H93" s="61"/>
      <c r="L93" s="61"/>
      <c r="M93" s="61"/>
      <c r="N93" s="84"/>
    </row>
    <row r="94" spans="1:14" x14ac:dyDescent="0.25">
      <c r="A94" s="64" t="s">
        <v>213</v>
      </c>
      <c r="B94" s="109" t="s">
        <v>176</v>
      </c>
      <c r="C94" s="90">
        <v>15862.61</v>
      </c>
      <c r="D94" s="90">
        <v>6968.7749999999996</v>
      </c>
      <c r="E94" s="109"/>
      <c r="F94" s="98">
        <f t="shared" si="3"/>
        <v>0.20056829882632099</v>
      </c>
      <c r="G94" s="98">
        <f t="shared" si="4"/>
        <v>8.8113831623761477E-2</v>
      </c>
      <c r="H94" s="61"/>
      <c r="L94" s="61"/>
      <c r="M94" s="61"/>
      <c r="N94" s="84"/>
    </row>
    <row r="95" spans="1:14" x14ac:dyDescent="0.25">
      <c r="A95" s="64" t="s">
        <v>214</v>
      </c>
      <c r="B95" s="109" t="s">
        <v>178</v>
      </c>
      <c r="C95" s="90">
        <v>5000</v>
      </c>
      <c r="D95" s="90">
        <v>15862.61</v>
      </c>
      <c r="E95" s="109"/>
      <c r="F95" s="98">
        <f t="shared" si="3"/>
        <v>6.3220459566969436E-2</v>
      </c>
      <c r="G95" s="98">
        <f t="shared" si="4"/>
        <v>0.20056829882632099</v>
      </c>
      <c r="H95" s="61"/>
      <c r="L95" s="61"/>
      <c r="M95" s="61"/>
      <c r="N95" s="84"/>
    </row>
    <row r="96" spans="1:14" x14ac:dyDescent="0.25">
      <c r="A96" s="64" t="s">
        <v>215</v>
      </c>
      <c r="B96" s="109" t="s">
        <v>180</v>
      </c>
      <c r="C96" s="90">
        <v>10640.95</v>
      </c>
      <c r="D96" s="90">
        <v>5000</v>
      </c>
      <c r="E96" s="109"/>
      <c r="F96" s="98">
        <f t="shared" si="3"/>
        <v>0.13454514984582869</v>
      </c>
      <c r="G96" s="98">
        <f t="shared" si="4"/>
        <v>6.3220459566969436E-2</v>
      </c>
      <c r="H96" s="61"/>
      <c r="L96" s="61"/>
      <c r="M96" s="61"/>
      <c r="N96" s="84"/>
    </row>
    <row r="97" spans="1:14" x14ac:dyDescent="0.25">
      <c r="A97" s="64" t="s">
        <v>216</v>
      </c>
      <c r="B97" s="109" t="s">
        <v>182</v>
      </c>
      <c r="C97" s="90">
        <v>7757.01</v>
      </c>
      <c r="D97" s="90">
        <v>10640.95</v>
      </c>
      <c r="E97" s="109"/>
      <c r="F97" s="98">
        <f t="shared" si="3"/>
        <v>9.8080347413115512E-2</v>
      </c>
      <c r="G97" s="98">
        <f t="shared" si="4"/>
        <v>0.13454514984582869</v>
      </c>
      <c r="H97" s="61"/>
      <c r="L97" s="61"/>
      <c r="M97" s="61"/>
    </row>
    <row r="98" spans="1:14" x14ac:dyDescent="0.25">
      <c r="A98" s="64" t="s">
        <v>217</v>
      </c>
      <c r="B98" s="109" t="s">
        <v>184</v>
      </c>
      <c r="C98" s="90">
        <v>18201.682000000001</v>
      </c>
      <c r="D98" s="90">
        <v>20862.342000000001</v>
      </c>
      <c r="E98" s="109"/>
      <c r="F98" s="98">
        <f t="shared" si="3"/>
        <v>0.23014374018636707</v>
      </c>
      <c r="G98" s="98">
        <f t="shared" si="4"/>
        <v>0.26378536977665762</v>
      </c>
      <c r="H98" s="61"/>
      <c r="L98" s="61"/>
      <c r="M98" s="61"/>
    </row>
    <row r="99" spans="1:14" x14ac:dyDescent="0.25">
      <c r="A99" s="64" t="s">
        <v>218</v>
      </c>
      <c r="B99" s="109" t="s">
        <v>186</v>
      </c>
      <c r="C99" s="90">
        <v>14657.294</v>
      </c>
      <c r="D99" s="90">
        <v>19753.644</v>
      </c>
      <c r="E99" s="109"/>
      <c r="F99" s="98">
        <f t="shared" si="3"/>
        <v>0.18532817253763673</v>
      </c>
      <c r="G99" s="98">
        <f t="shared" si="4"/>
        <v>0.24976689036046165</v>
      </c>
      <c r="H99" s="61"/>
      <c r="L99" s="61"/>
      <c r="M99" s="61"/>
    </row>
    <row r="100" spans="1:14" x14ac:dyDescent="0.25">
      <c r="A100" s="64" t="s">
        <v>219</v>
      </c>
      <c r="B100" s="110" t="s">
        <v>155</v>
      </c>
      <c r="C100" s="90">
        <f>SUM(C93:C99)</f>
        <v>79088.321000000011</v>
      </c>
      <c r="D100" s="90">
        <f>SUM(D93:D99)</f>
        <v>79088.321000000011</v>
      </c>
      <c r="E100" s="83"/>
      <c r="F100" s="101">
        <f>SUM(F93:F99)</f>
        <v>1</v>
      </c>
      <c r="G100" s="101">
        <f>SUM(G93:G99)</f>
        <v>0.99999999999999989</v>
      </c>
      <c r="H100" s="61"/>
      <c r="L100" s="61"/>
      <c r="M100" s="61"/>
    </row>
    <row r="101" spans="1:14" hidden="1" outlineLevel="1" x14ac:dyDescent="0.25">
      <c r="A101" s="64" t="s">
        <v>220</v>
      </c>
      <c r="B101" s="111" t="s">
        <v>189</v>
      </c>
      <c r="C101" s="90"/>
      <c r="D101" s="90"/>
      <c r="E101" s="83"/>
      <c r="F101" s="98">
        <f>IF($C$100=0,"",IF(C101="[for completion]","",C101/$C$100))</f>
        <v>0</v>
      </c>
      <c r="G101" s="98">
        <f>IF($D$100=0,"",IF(D101="[for completion]","",D101/$D$100))</f>
        <v>0</v>
      </c>
      <c r="H101" s="61"/>
      <c r="L101" s="61"/>
      <c r="M101" s="61"/>
    </row>
    <row r="102" spans="1:14" hidden="1" outlineLevel="1" x14ac:dyDescent="0.25">
      <c r="A102" s="64" t="s">
        <v>221</v>
      </c>
      <c r="B102" s="111" t="s">
        <v>191</v>
      </c>
      <c r="C102" s="90"/>
      <c r="D102" s="90"/>
      <c r="E102" s="83"/>
      <c r="F102" s="98">
        <f>IF($C$100=0,"",IF(C102="[for completion]","",C102/$C$100))</f>
        <v>0</v>
      </c>
      <c r="G102" s="98">
        <f>IF($D$100=0,"",IF(D102="[for completion]","",D102/$D$100))</f>
        <v>0</v>
      </c>
      <c r="H102" s="61"/>
      <c r="L102" s="61"/>
      <c r="M102" s="61"/>
    </row>
    <row r="103" spans="1:14" hidden="1" outlineLevel="1" x14ac:dyDescent="0.25">
      <c r="A103" s="64" t="s">
        <v>222</v>
      </c>
      <c r="B103" s="111" t="s">
        <v>193</v>
      </c>
      <c r="C103" s="90"/>
      <c r="D103" s="90"/>
      <c r="E103" s="83"/>
      <c r="F103" s="98">
        <f>IF($C$100=0,"",IF(C103="[for completion]","",C103/$C$100))</f>
        <v>0</v>
      </c>
      <c r="G103" s="98">
        <f>IF($D$100=0,"",IF(D103="[for completion]","",D103/$D$100))</f>
        <v>0</v>
      </c>
      <c r="H103" s="61"/>
      <c r="L103" s="61"/>
      <c r="M103" s="61"/>
    </row>
    <row r="104" spans="1:14" hidden="1" outlineLevel="1" x14ac:dyDescent="0.25">
      <c r="A104" s="64" t="s">
        <v>223</v>
      </c>
      <c r="B104" s="111" t="s">
        <v>195</v>
      </c>
      <c r="C104" s="90"/>
      <c r="D104" s="90"/>
      <c r="E104" s="83"/>
      <c r="F104" s="98">
        <f>IF($C$100=0,"",IF(C104="[for completion]","",C104/$C$100))</f>
        <v>0</v>
      </c>
      <c r="G104" s="98">
        <f>IF($D$100=0,"",IF(D104="[for completion]","",D104/$D$100))</f>
        <v>0</v>
      </c>
      <c r="H104" s="61"/>
      <c r="L104" s="61"/>
      <c r="M104" s="61"/>
    </row>
    <row r="105" spans="1:14" hidden="1" outlineLevel="1" x14ac:dyDescent="0.25">
      <c r="A105" s="64" t="s">
        <v>224</v>
      </c>
      <c r="B105" s="111" t="s">
        <v>197</v>
      </c>
      <c r="C105" s="90"/>
      <c r="D105" s="90"/>
      <c r="E105" s="83"/>
      <c r="F105" s="98">
        <f>IF($C$100=0,"",IF(C105="[for completion]","",C105/$C$100))</f>
        <v>0</v>
      </c>
      <c r="G105" s="98">
        <f>IF($D$100=0,"",IF(D105="[for completion]","",D105/$D$100))</f>
        <v>0</v>
      </c>
      <c r="H105" s="61"/>
      <c r="L105" s="61"/>
      <c r="M105" s="61"/>
    </row>
    <row r="106" spans="1:14" hidden="1" outlineLevel="1" x14ac:dyDescent="0.25">
      <c r="A106" s="64" t="s">
        <v>225</v>
      </c>
      <c r="B106" s="111"/>
      <c r="C106" s="97"/>
      <c r="D106" s="97"/>
      <c r="E106" s="83"/>
      <c r="F106" s="99"/>
      <c r="G106" s="99"/>
      <c r="H106" s="61"/>
      <c r="L106" s="61"/>
      <c r="M106" s="61"/>
    </row>
    <row r="107" spans="1:14" hidden="1" outlineLevel="1" x14ac:dyDescent="0.25">
      <c r="A107" s="64" t="s">
        <v>226</v>
      </c>
      <c r="B107" s="111"/>
      <c r="C107" s="97"/>
      <c r="D107" s="97"/>
      <c r="E107" s="83"/>
      <c r="F107" s="99"/>
      <c r="G107" s="99"/>
      <c r="H107" s="61"/>
      <c r="L107" s="61"/>
      <c r="M107" s="61"/>
    </row>
    <row r="108" spans="1:14" hidden="1" outlineLevel="1" x14ac:dyDescent="0.25">
      <c r="A108" s="64" t="s">
        <v>227</v>
      </c>
      <c r="B108" s="110"/>
      <c r="C108" s="97"/>
      <c r="D108" s="97"/>
      <c r="E108" s="83"/>
      <c r="F108" s="99"/>
      <c r="G108" s="99"/>
      <c r="H108" s="61"/>
      <c r="L108" s="61"/>
      <c r="M108" s="61"/>
    </row>
    <row r="109" spans="1:14" hidden="1" outlineLevel="1" x14ac:dyDescent="0.25">
      <c r="A109" s="64" t="s">
        <v>228</v>
      </c>
      <c r="B109" s="111"/>
      <c r="C109" s="97"/>
      <c r="D109" s="97"/>
      <c r="E109" s="83"/>
      <c r="F109" s="99"/>
      <c r="G109" s="99"/>
      <c r="H109" s="61"/>
      <c r="L109" s="61"/>
      <c r="M109" s="61"/>
    </row>
    <row r="110" spans="1:14" hidden="1" outlineLevel="1" x14ac:dyDescent="0.25">
      <c r="A110" s="64" t="s">
        <v>229</v>
      </c>
      <c r="B110" s="111"/>
      <c r="C110" s="97"/>
      <c r="D110" s="97"/>
      <c r="E110" s="83"/>
      <c r="F110" s="99"/>
      <c r="G110" s="99"/>
      <c r="H110" s="61"/>
      <c r="L110" s="61"/>
      <c r="M110" s="61"/>
    </row>
    <row r="111" spans="1:14" ht="15" customHeight="1" collapsed="1" x14ac:dyDescent="0.25">
      <c r="A111" s="86"/>
      <c r="B111" s="115" t="s">
        <v>230</v>
      </c>
      <c r="C111" s="89" t="s">
        <v>231</v>
      </c>
      <c r="D111" s="89" t="s">
        <v>232</v>
      </c>
      <c r="E111" s="88"/>
      <c r="F111" s="89" t="s">
        <v>233</v>
      </c>
      <c r="G111" s="89" t="s">
        <v>234</v>
      </c>
      <c r="H111" s="61"/>
      <c r="L111" s="61"/>
      <c r="M111" s="61"/>
    </row>
    <row r="112" spans="1:14" s="116" customFormat="1" x14ac:dyDescent="0.25">
      <c r="A112" s="64" t="s">
        <v>235</v>
      </c>
      <c r="B112" s="83" t="s">
        <v>236</v>
      </c>
      <c r="C112" s="90">
        <v>0</v>
      </c>
      <c r="D112" s="92"/>
      <c r="E112" s="99"/>
      <c r="F112" s="98">
        <f t="shared" ref="F112:F128" si="5">IF($C$129=0,"",IF(C112="[for completion]","",IF(C112="","",C112/$C$129)))</f>
        <v>0</v>
      </c>
      <c r="G112" s="98" t="str">
        <f t="shared" ref="G112:G128" si="6">IF($D$129=0,"",IF(D112="[for completion]","",IF(D112="","",D112/$D$129)))</f>
        <v/>
      </c>
      <c r="I112" s="64"/>
      <c r="J112" s="64"/>
      <c r="K112" s="64"/>
      <c r="L112" s="61" t="s">
        <v>237</v>
      </c>
      <c r="M112" s="61"/>
      <c r="N112" s="61"/>
    </row>
    <row r="113" spans="1:14" s="116" customFormat="1" x14ac:dyDescent="0.25">
      <c r="A113" s="64" t="s">
        <v>238</v>
      </c>
      <c r="B113" s="83" t="s">
        <v>239</v>
      </c>
      <c r="C113" s="90">
        <v>0</v>
      </c>
      <c r="D113" s="92"/>
      <c r="E113" s="99"/>
      <c r="F113" s="98">
        <f t="shared" si="5"/>
        <v>0</v>
      </c>
      <c r="G113" s="98" t="str">
        <f t="shared" si="6"/>
        <v/>
      </c>
      <c r="I113" s="64"/>
      <c r="J113" s="64"/>
      <c r="K113" s="64"/>
      <c r="L113" s="83" t="s">
        <v>239</v>
      </c>
      <c r="M113" s="61"/>
      <c r="N113" s="61"/>
    </row>
    <row r="114" spans="1:14" s="116" customFormat="1" x14ac:dyDescent="0.25">
      <c r="A114" s="64" t="s">
        <v>240</v>
      </c>
      <c r="B114" s="83" t="s">
        <v>241</v>
      </c>
      <c r="C114" s="90">
        <v>0</v>
      </c>
      <c r="D114" s="92"/>
      <c r="E114" s="99"/>
      <c r="F114" s="98">
        <f t="shared" si="5"/>
        <v>0</v>
      </c>
      <c r="G114" s="98" t="str">
        <f t="shared" si="6"/>
        <v/>
      </c>
      <c r="I114" s="64"/>
      <c r="J114" s="64"/>
      <c r="K114" s="64"/>
      <c r="L114" s="83" t="s">
        <v>241</v>
      </c>
      <c r="M114" s="61"/>
      <c r="N114" s="61"/>
    </row>
    <row r="115" spans="1:14" s="116" customFormat="1" x14ac:dyDescent="0.25">
      <c r="A115" s="64" t="s">
        <v>242</v>
      </c>
      <c r="B115" s="83" t="s">
        <v>243</v>
      </c>
      <c r="C115" s="90">
        <v>0</v>
      </c>
      <c r="D115" s="92"/>
      <c r="E115" s="99"/>
      <c r="F115" s="98">
        <f t="shared" si="5"/>
        <v>0</v>
      </c>
      <c r="G115" s="98" t="str">
        <f t="shared" si="6"/>
        <v/>
      </c>
      <c r="I115" s="64"/>
      <c r="J115" s="64"/>
      <c r="K115" s="64"/>
      <c r="L115" s="83" t="s">
        <v>243</v>
      </c>
      <c r="M115" s="61"/>
      <c r="N115" s="61"/>
    </row>
    <row r="116" spans="1:14" s="116" customFormat="1" x14ac:dyDescent="0.25">
      <c r="A116" s="64" t="s">
        <v>244</v>
      </c>
      <c r="B116" s="83" t="s">
        <v>245</v>
      </c>
      <c r="C116" s="90">
        <v>0</v>
      </c>
      <c r="D116" s="92"/>
      <c r="E116" s="99"/>
      <c r="F116" s="98">
        <f t="shared" si="5"/>
        <v>0</v>
      </c>
      <c r="G116" s="98" t="str">
        <f t="shared" si="6"/>
        <v/>
      </c>
      <c r="I116" s="64"/>
      <c r="J116" s="64"/>
      <c r="K116" s="64"/>
      <c r="L116" s="83" t="s">
        <v>245</v>
      </c>
      <c r="M116" s="61"/>
      <c r="N116" s="61"/>
    </row>
    <row r="117" spans="1:14" s="116" customFormat="1" x14ac:dyDescent="0.25">
      <c r="A117" s="64" t="s">
        <v>246</v>
      </c>
      <c r="B117" s="83" t="s">
        <v>247</v>
      </c>
      <c r="C117" s="90">
        <v>0</v>
      </c>
      <c r="D117" s="92"/>
      <c r="E117" s="83"/>
      <c r="F117" s="98">
        <f t="shared" si="5"/>
        <v>0</v>
      </c>
      <c r="G117" s="98" t="str">
        <f t="shared" si="6"/>
        <v/>
      </c>
      <c r="I117" s="64"/>
      <c r="J117" s="64"/>
      <c r="K117" s="64"/>
      <c r="L117" s="83" t="s">
        <v>247</v>
      </c>
      <c r="M117" s="61"/>
      <c r="N117" s="61"/>
    </row>
    <row r="118" spans="1:14" x14ac:dyDescent="0.25">
      <c r="A118" s="64" t="s">
        <v>248</v>
      </c>
      <c r="B118" s="83" t="s">
        <v>249</v>
      </c>
      <c r="C118" s="90">
        <v>0</v>
      </c>
      <c r="D118" s="92"/>
      <c r="E118" s="83"/>
      <c r="F118" s="98">
        <f t="shared" si="5"/>
        <v>0</v>
      </c>
      <c r="G118" s="98" t="str">
        <f t="shared" si="6"/>
        <v/>
      </c>
      <c r="L118" s="83" t="s">
        <v>249</v>
      </c>
      <c r="M118" s="61"/>
    </row>
    <row r="119" spans="1:14" x14ac:dyDescent="0.25">
      <c r="A119" s="64" t="s">
        <v>250</v>
      </c>
      <c r="B119" s="83" t="s">
        <v>251</v>
      </c>
      <c r="C119" s="90">
        <v>0</v>
      </c>
      <c r="D119" s="92"/>
      <c r="E119" s="83"/>
      <c r="F119" s="98">
        <f t="shared" si="5"/>
        <v>0</v>
      </c>
      <c r="G119" s="98" t="str">
        <f t="shared" si="6"/>
        <v/>
      </c>
      <c r="L119" s="83" t="s">
        <v>251</v>
      </c>
      <c r="M119" s="61"/>
    </row>
    <row r="120" spans="1:14" x14ac:dyDescent="0.25">
      <c r="A120" s="64" t="s">
        <v>252</v>
      </c>
      <c r="B120" s="83" t="s">
        <v>253</v>
      </c>
      <c r="C120" s="90">
        <v>0</v>
      </c>
      <c r="D120" s="92"/>
      <c r="E120" s="83"/>
      <c r="F120" s="98">
        <f t="shared" si="5"/>
        <v>0</v>
      </c>
      <c r="G120" s="98" t="str">
        <f t="shared" si="6"/>
        <v/>
      </c>
      <c r="L120" s="83" t="s">
        <v>253</v>
      </c>
      <c r="M120" s="61"/>
    </row>
    <row r="121" spans="1:14" x14ac:dyDescent="0.25">
      <c r="A121" s="64" t="s">
        <v>254</v>
      </c>
      <c r="B121" s="83" t="s">
        <v>255</v>
      </c>
      <c r="C121" s="90">
        <v>0</v>
      </c>
      <c r="D121" s="92"/>
      <c r="E121" s="83"/>
      <c r="F121" s="98">
        <f t="shared" si="5"/>
        <v>0</v>
      </c>
      <c r="G121" s="98" t="str">
        <f t="shared" si="6"/>
        <v/>
      </c>
      <c r="L121" s="83"/>
      <c r="M121" s="61"/>
    </row>
    <row r="122" spans="1:14" x14ac:dyDescent="0.25">
      <c r="A122" s="64" t="s">
        <v>256</v>
      </c>
      <c r="B122" s="83" t="s">
        <v>257</v>
      </c>
      <c r="C122" s="90">
        <v>0</v>
      </c>
      <c r="D122" s="92"/>
      <c r="E122" s="83"/>
      <c r="F122" s="98">
        <f t="shared" si="5"/>
        <v>0</v>
      </c>
      <c r="G122" s="98" t="str">
        <f t="shared" si="6"/>
        <v/>
      </c>
      <c r="L122" s="83" t="s">
        <v>257</v>
      </c>
      <c r="M122" s="61"/>
    </row>
    <row r="123" spans="1:14" x14ac:dyDescent="0.25">
      <c r="A123" s="64" t="s">
        <v>258</v>
      </c>
      <c r="B123" s="83" t="s">
        <v>72</v>
      </c>
      <c r="C123" s="90">
        <f>+C58</f>
        <v>91400.980650935162</v>
      </c>
      <c r="D123" s="92"/>
      <c r="E123" s="83"/>
      <c r="F123" s="98">
        <f t="shared" si="5"/>
        <v>1</v>
      </c>
      <c r="G123" s="98" t="str">
        <f t="shared" si="6"/>
        <v/>
      </c>
      <c r="L123" s="83" t="s">
        <v>72</v>
      </c>
      <c r="M123" s="61"/>
    </row>
    <row r="124" spans="1:14" x14ac:dyDescent="0.25">
      <c r="A124" s="64" t="s">
        <v>259</v>
      </c>
      <c r="B124" s="109" t="s">
        <v>260</v>
      </c>
      <c r="C124" s="90">
        <v>0</v>
      </c>
      <c r="D124" s="92"/>
      <c r="E124" s="83"/>
      <c r="F124" s="98">
        <f t="shared" si="5"/>
        <v>0</v>
      </c>
      <c r="G124" s="98" t="str">
        <f t="shared" si="6"/>
        <v/>
      </c>
      <c r="L124" s="109" t="s">
        <v>260</v>
      </c>
      <c r="M124" s="61"/>
    </row>
    <row r="125" spans="1:14" x14ac:dyDescent="0.25">
      <c r="A125" s="64" t="s">
        <v>261</v>
      </c>
      <c r="B125" s="83" t="s">
        <v>262</v>
      </c>
      <c r="C125" s="90">
        <v>0</v>
      </c>
      <c r="D125" s="92"/>
      <c r="E125" s="83"/>
      <c r="F125" s="98">
        <f t="shared" si="5"/>
        <v>0</v>
      </c>
      <c r="G125" s="98" t="str">
        <f t="shared" si="6"/>
        <v/>
      </c>
      <c r="L125" s="83" t="s">
        <v>262</v>
      </c>
      <c r="M125" s="61"/>
    </row>
    <row r="126" spans="1:14" x14ac:dyDescent="0.25">
      <c r="A126" s="64" t="s">
        <v>263</v>
      </c>
      <c r="B126" s="83" t="s">
        <v>264</v>
      </c>
      <c r="C126" s="90">
        <v>0</v>
      </c>
      <c r="D126" s="92"/>
      <c r="E126" s="83"/>
      <c r="F126" s="98">
        <f t="shared" si="5"/>
        <v>0</v>
      </c>
      <c r="G126" s="98" t="str">
        <f t="shared" si="6"/>
        <v/>
      </c>
      <c r="H126" s="84"/>
      <c r="L126" s="83" t="s">
        <v>264</v>
      </c>
      <c r="M126" s="61"/>
    </row>
    <row r="127" spans="1:14" x14ac:dyDescent="0.25">
      <c r="A127" s="64" t="s">
        <v>265</v>
      </c>
      <c r="B127" s="83" t="s">
        <v>266</v>
      </c>
      <c r="C127" s="90">
        <v>0</v>
      </c>
      <c r="D127" s="92"/>
      <c r="E127" s="83"/>
      <c r="F127" s="98">
        <f t="shared" si="5"/>
        <v>0</v>
      </c>
      <c r="G127" s="98" t="str">
        <f t="shared" si="6"/>
        <v/>
      </c>
      <c r="H127" s="61"/>
      <c r="L127" s="83" t="s">
        <v>266</v>
      </c>
      <c r="M127" s="61"/>
    </row>
    <row r="128" spans="1:14" x14ac:dyDescent="0.25">
      <c r="A128" s="64" t="s">
        <v>267</v>
      </c>
      <c r="B128" s="83" t="s">
        <v>153</v>
      </c>
      <c r="C128" s="90">
        <v>0</v>
      </c>
      <c r="D128" s="92"/>
      <c r="E128" s="83"/>
      <c r="F128" s="98">
        <f t="shared" si="5"/>
        <v>0</v>
      </c>
      <c r="G128" s="98" t="str">
        <f t="shared" si="6"/>
        <v/>
      </c>
      <c r="H128" s="61"/>
      <c r="L128" s="61"/>
      <c r="M128" s="61"/>
    </row>
    <row r="129" spans="1:14" x14ac:dyDescent="0.25">
      <c r="A129" s="64" t="s">
        <v>268</v>
      </c>
      <c r="B129" s="110" t="s">
        <v>155</v>
      </c>
      <c r="C129" s="92">
        <f>SUM(C112:C128)</f>
        <v>91400.980650935162</v>
      </c>
      <c r="D129" s="92">
        <f>SUM(D112:D128)</f>
        <v>0</v>
      </c>
      <c r="E129" s="83"/>
      <c r="F129" s="94">
        <f>SUM(F112:F128)</f>
        <v>1</v>
      </c>
      <c r="G129" s="94">
        <f>SUM(G112:G128)</f>
        <v>0</v>
      </c>
      <c r="H129" s="61"/>
      <c r="L129" s="61"/>
      <c r="M129" s="61"/>
    </row>
    <row r="130" spans="1:14" hidden="1" outlineLevel="1" x14ac:dyDescent="0.25">
      <c r="A130" s="64" t="s">
        <v>269</v>
      </c>
      <c r="B130" s="102" t="s">
        <v>157</v>
      </c>
      <c r="C130" s="92"/>
      <c r="D130" s="92"/>
      <c r="E130" s="83"/>
      <c r="F130" s="98" t="str">
        <f>IF($C$129=0,"",IF(C130="[for completion]","",IF(C130="","",C130/$C$129)))</f>
        <v/>
      </c>
      <c r="G130" s="98" t="str">
        <f>IF($D$129=0,"",IF(D130="[for completion]","",IF(D130="","",D130/$D$129)))</f>
        <v/>
      </c>
      <c r="H130" s="61"/>
      <c r="L130" s="61"/>
      <c r="M130" s="61"/>
    </row>
    <row r="131" spans="1:14" hidden="1" outlineLevel="1" x14ac:dyDescent="0.25">
      <c r="A131" s="64" t="s">
        <v>270</v>
      </c>
      <c r="B131" s="102" t="s">
        <v>157</v>
      </c>
      <c r="C131" s="92"/>
      <c r="D131" s="92"/>
      <c r="E131" s="83"/>
      <c r="F131" s="98">
        <f t="shared" ref="F131:F136" si="7">IF($C$129=0,"",IF(C131="[for completion]","",C131/$C$129))</f>
        <v>0</v>
      </c>
      <c r="G131" s="98" t="str">
        <f t="shared" ref="G131:G136" si="8">IF($D$129=0,"",IF(D131="[for completion]","",D131/$D$129))</f>
        <v/>
      </c>
      <c r="H131" s="61"/>
      <c r="L131" s="61"/>
      <c r="M131" s="61"/>
    </row>
    <row r="132" spans="1:14" hidden="1" outlineLevel="1" x14ac:dyDescent="0.25">
      <c r="A132" s="64" t="s">
        <v>271</v>
      </c>
      <c r="B132" s="102" t="s">
        <v>157</v>
      </c>
      <c r="C132" s="92"/>
      <c r="D132" s="92"/>
      <c r="E132" s="83"/>
      <c r="F132" s="98">
        <f t="shared" si="7"/>
        <v>0</v>
      </c>
      <c r="G132" s="98" t="str">
        <f t="shared" si="8"/>
        <v/>
      </c>
      <c r="H132" s="61"/>
      <c r="L132" s="61"/>
      <c r="M132" s="61"/>
    </row>
    <row r="133" spans="1:14" hidden="1" outlineLevel="1" x14ac:dyDescent="0.25">
      <c r="A133" s="64" t="s">
        <v>272</v>
      </c>
      <c r="B133" s="102" t="s">
        <v>157</v>
      </c>
      <c r="C133" s="92"/>
      <c r="D133" s="92"/>
      <c r="E133" s="83"/>
      <c r="F133" s="98">
        <f t="shared" si="7"/>
        <v>0</v>
      </c>
      <c r="G133" s="98" t="str">
        <f t="shared" si="8"/>
        <v/>
      </c>
      <c r="H133" s="61"/>
      <c r="L133" s="61"/>
      <c r="M133" s="61"/>
    </row>
    <row r="134" spans="1:14" hidden="1" outlineLevel="1" x14ac:dyDescent="0.25">
      <c r="A134" s="64" t="s">
        <v>273</v>
      </c>
      <c r="B134" s="102" t="s">
        <v>157</v>
      </c>
      <c r="C134" s="92"/>
      <c r="D134" s="92"/>
      <c r="E134" s="83"/>
      <c r="F134" s="98">
        <f t="shared" si="7"/>
        <v>0</v>
      </c>
      <c r="G134" s="98" t="str">
        <f t="shared" si="8"/>
        <v/>
      </c>
      <c r="H134" s="61"/>
      <c r="L134" s="61"/>
      <c r="M134" s="61"/>
    </row>
    <row r="135" spans="1:14" hidden="1" outlineLevel="1" x14ac:dyDescent="0.25">
      <c r="A135" s="64" t="s">
        <v>274</v>
      </c>
      <c r="B135" s="102" t="s">
        <v>157</v>
      </c>
      <c r="C135" s="92"/>
      <c r="D135" s="92"/>
      <c r="E135" s="83"/>
      <c r="F135" s="98">
        <f t="shared" si="7"/>
        <v>0</v>
      </c>
      <c r="G135" s="98" t="str">
        <f t="shared" si="8"/>
        <v/>
      </c>
      <c r="H135" s="61"/>
      <c r="L135" s="61"/>
      <c r="M135" s="61"/>
    </row>
    <row r="136" spans="1:14" hidden="1" outlineLevel="1" x14ac:dyDescent="0.25">
      <c r="A136" s="64" t="s">
        <v>275</v>
      </c>
      <c r="B136" s="102" t="s">
        <v>157</v>
      </c>
      <c r="C136" s="92"/>
      <c r="D136" s="92"/>
      <c r="E136" s="83"/>
      <c r="F136" s="98">
        <f t="shared" si="7"/>
        <v>0</v>
      </c>
      <c r="G136" s="98" t="str">
        <f t="shared" si="8"/>
        <v/>
      </c>
      <c r="H136" s="61"/>
      <c r="L136" s="61"/>
      <c r="M136" s="61"/>
    </row>
    <row r="137" spans="1:14" ht="15" customHeight="1" collapsed="1" x14ac:dyDescent="0.25">
      <c r="A137" s="86"/>
      <c r="B137" s="87" t="s">
        <v>276</v>
      </c>
      <c r="C137" s="89" t="s">
        <v>231</v>
      </c>
      <c r="D137" s="89" t="s">
        <v>232</v>
      </c>
      <c r="E137" s="88"/>
      <c r="F137" s="89" t="s">
        <v>233</v>
      </c>
      <c r="G137" s="89" t="s">
        <v>234</v>
      </c>
      <c r="H137" s="61"/>
      <c r="L137" s="61"/>
      <c r="M137" s="61"/>
    </row>
    <row r="138" spans="1:14" s="116" customFormat="1" x14ac:dyDescent="0.25">
      <c r="A138" s="64" t="s">
        <v>277</v>
      </c>
      <c r="B138" s="83" t="s">
        <v>236</v>
      </c>
      <c r="C138" s="90">
        <v>5660</v>
      </c>
      <c r="D138" s="90">
        <v>55867.120999999999</v>
      </c>
      <c r="E138" s="99"/>
      <c r="F138" s="98">
        <f t="shared" ref="F138:F154" si="9">IF($C$155=0,"",IF(C138="[for completion]","",IF(C138="","",C138/$C$155)))</f>
        <v>0.23273026315789475</v>
      </c>
      <c r="G138" s="98">
        <f t="shared" ref="G138:G154" si="10">IF($D$155=0,"",IF(D138="[for completion]","",IF(D138="","",D138/$D$155)))</f>
        <v>0.70638901286069788</v>
      </c>
      <c r="H138" s="61"/>
      <c r="I138" s="64"/>
      <c r="J138" s="64"/>
      <c r="K138" s="64"/>
      <c r="L138" s="61"/>
      <c r="M138" s="61"/>
      <c r="N138" s="61"/>
    </row>
    <row r="139" spans="1:14" s="116" customFormat="1" x14ac:dyDescent="0.25">
      <c r="A139" s="64" t="s">
        <v>278</v>
      </c>
      <c r="B139" s="83" t="s">
        <v>239</v>
      </c>
      <c r="C139" s="90">
        <v>0</v>
      </c>
      <c r="D139" s="90">
        <v>0</v>
      </c>
      <c r="E139" s="99"/>
      <c r="F139" s="98">
        <f t="shared" si="9"/>
        <v>0</v>
      </c>
      <c r="G139" s="98">
        <f t="shared" si="10"/>
        <v>0</v>
      </c>
      <c r="H139" s="61"/>
      <c r="I139" s="64"/>
      <c r="J139" s="64"/>
      <c r="K139" s="64"/>
      <c r="L139" s="61"/>
      <c r="M139" s="61"/>
      <c r="N139" s="61"/>
    </row>
    <row r="140" spans="1:14" s="116" customFormat="1" x14ac:dyDescent="0.25">
      <c r="A140" s="64" t="s">
        <v>279</v>
      </c>
      <c r="B140" s="83" t="s">
        <v>241</v>
      </c>
      <c r="C140" s="90">
        <v>0</v>
      </c>
      <c r="D140" s="90">
        <v>0</v>
      </c>
      <c r="E140" s="99"/>
      <c r="F140" s="98">
        <f t="shared" si="9"/>
        <v>0</v>
      </c>
      <c r="G140" s="98">
        <f t="shared" si="10"/>
        <v>0</v>
      </c>
      <c r="H140" s="61"/>
      <c r="I140" s="64"/>
      <c r="J140" s="64"/>
      <c r="K140" s="64"/>
      <c r="L140" s="61"/>
      <c r="M140" s="61"/>
      <c r="N140" s="61"/>
    </row>
    <row r="141" spans="1:14" s="116" customFormat="1" x14ac:dyDescent="0.25">
      <c r="A141" s="64" t="s">
        <v>280</v>
      </c>
      <c r="B141" s="83" t="s">
        <v>243</v>
      </c>
      <c r="C141" s="90">
        <v>0</v>
      </c>
      <c r="D141" s="90">
        <v>0</v>
      </c>
      <c r="E141" s="99"/>
      <c r="F141" s="98">
        <f t="shared" si="9"/>
        <v>0</v>
      </c>
      <c r="G141" s="98">
        <f t="shared" si="10"/>
        <v>0</v>
      </c>
      <c r="H141" s="61"/>
      <c r="I141" s="64"/>
      <c r="J141" s="64"/>
      <c r="K141" s="64"/>
      <c r="L141" s="61"/>
      <c r="M141" s="61"/>
      <c r="N141" s="61"/>
    </row>
    <row r="142" spans="1:14" s="116" customFormat="1" x14ac:dyDescent="0.25">
      <c r="A142" s="64" t="s">
        <v>281</v>
      </c>
      <c r="B142" s="83" t="s">
        <v>245</v>
      </c>
      <c r="C142" s="90">
        <v>0</v>
      </c>
      <c r="D142" s="90">
        <v>0</v>
      </c>
      <c r="E142" s="99"/>
      <c r="F142" s="98">
        <f t="shared" si="9"/>
        <v>0</v>
      </c>
      <c r="G142" s="98">
        <f t="shared" si="10"/>
        <v>0</v>
      </c>
      <c r="H142" s="61"/>
      <c r="I142" s="64"/>
      <c r="J142" s="64"/>
      <c r="K142" s="64"/>
      <c r="L142" s="61"/>
      <c r="M142" s="61"/>
      <c r="N142" s="61"/>
    </row>
    <row r="143" spans="1:14" s="116" customFormat="1" x14ac:dyDescent="0.25">
      <c r="A143" s="64" t="s">
        <v>282</v>
      </c>
      <c r="B143" s="83" t="s">
        <v>247</v>
      </c>
      <c r="C143" s="90">
        <v>0</v>
      </c>
      <c r="D143" s="90">
        <v>0</v>
      </c>
      <c r="E143" s="83"/>
      <c r="F143" s="98">
        <f t="shared" si="9"/>
        <v>0</v>
      </c>
      <c r="G143" s="98">
        <f t="shared" si="10"/>
        <v>0</v>
      </c>
      <c r="H143" s="61"/>
      <c r="I143" s="64"/>
      <c r="J143" s="64"/>
      <c r="K143" s="64"/>
      <c r="L143" s="61"/>
      <c r="M143" s="61"/>
      <c r="N143" s="61"/>
    </row>
    <row r="144" spans="1:14" x14ac:dyDescent="0.25">
      <c r="A144" s="64" t="s">
        <v>283</v>
      </c>
      <c r="B144" s="83" t="s">
        <v>249</v>
      </c>
      <c r="C144" s="90">
        <v>0</v>
      </c>
      <c r="D144" s="90">
        <v>0</v>
      </c>
      <c r="E144" s="83"/>
      <c r="F144" s="98">
        <f t="shared" si="9"/>
        <v>0</v>
      </c>
      <c r="G144" s="98">
        <f t="shared" si="10"/>
        <v>0</v>
      </c>
      <c r="H144" s="61"/>
      <c r="L144" s="61"/>
      <c r="M144" s="61"/>
    </row>
    <row r="145" spans="1:14" x14ac:dyDescent="0.25">
      <c r="A145" s="64" t="s">
        <v>284</v>
      </c>
      <c r="B145" s="83" t="s">
        <v>251</v>
      </c>
      <c r="C145" s="90">
        <v>0</v>
      </c>
      <c r="D145" s="90">
        <v>0</v>
      </c>
      <c r="E145" s="83"/>
      <c r="F145" s="98">
        <f t="shared" si="9"/>
        <v>0</v>
      </c>
      <c r="G145" s="98">
        <f t="shared" si="10"/>
        <v>0</v>
      </c>
      <c r="H145" s="61"/>
      <c r="L145" s="61"/>
      <c r="M145" s="61"/>
      <c r="N145" s="84"/>
    </row>
    <row r="146" spans="1:14" x14ac:dyDescent="0.25">
      <c r="A146" s="64" t="s">
        <v>285</v>
      </c>
      <c r="B146" s="83" t="s">
        <v>253</v>
      </c>
      <c r="C146" s="90">
        <v>0</v>
      </c>
      <c r="D146" s="90">
        <v>0</v>
      </c>
      <c r="E146" s="83"/>
      <c r="F146" s="98">
        <f t="shared" si="9"/>
        <v>0</v>
      </c>
      <c r="G146" s="98">
        <f t="shared" si="10"/>
        <v>0</v>
      </c>
      <c r="H146" s="61"/>
      <c r="L146" s="61"/>
      <c r="M146" s="61"/>
      <c r="N146" s="84"/>
    </row>
    <row r="147" spans="1:14" x14ac:dyDescent="0.25">
      <c r="A147" s="64" t="s">
        <v>286</v>
      </c>
      <c r="B147" s="83" t="s">
        <v>255</v>
      </c>
      <c r="C147" s="90">
        <v>0</v>
      </c>
      <c r="D147" s="90">
        <v>0</v>
      </c>
      <c r="E147" s="83"/>
      <c r="F147" s="98">
        <f t="shared" si="9"/>
        <v>0</v>
      </c>
      <c r="G147" s="98">
        <f t="shared" si="10"/>
        <v>0</v>
      </c>
      <c r="H147" s="61"/>
      <c r="L147" s="61"/>
      <c r="M147" s="61"/>
      <c r="N147" s="84"/>
    </row>
    <row r="148" spans="1:14" x14ac:dyDescent="0.25">
      <c r="A148" s="64" t="s">
        <v>287</v>
      </c>
      <c r="B148" s="83" t="s">
        <v>257</v>
      </c>
      <c r="C148" s="90">
        <v>0</v>
      </c>
      <c r="D148" s="90">
        <v>0</v>
      </c>
      <c r="E148" s="83"/>
      <c r="F148" s="98">
        <f t="shared" si="9"/>
        <v>0</v>
      </c>
      <c r="G148" s="98">
        <f t="shared" si="10"/>
        <v>0</v>
      </c>
      <c r="H148" s="61"/>
      <c r="L148" s="61"/>
      <c r="M148" s="61"/>
      <c r="N148" s="84"/>
    </row>
    <row r="149" spans="1:14" x14ac:dyDescent="0.25">
      <c r="A149" s="64" t="s">
        <v>288</v>
      </c>
      <c r="B149" s="83" t="s">
        <v>72</v>
      </c>
      <c r="C149" s="90">
        <v>18060</v>
      </c>
      <c r="D149" s="90">
        <v>18060</v>
      </c>
      <c r="E149" s="83"/>
      <c r="F149" s="98">
        <f t="shared" si="9"/>
        <v>0.74259868421052633</v>
      </c>
      <c r="G149" s="98">
        <f t="shared" si="10"/>
        <v>0.22835229995589362</v>
      </c>
      <c r="H149" s="61"/>
      <c r="L149" s="61"/>
      <c r="M149" s="61"/>
      <c r="N149" s="84"/>
    </row>
    <row r="150" spans="1:14" x14ac:dyDescent="0.25">
      <c r="A150" s="64" t="s">
        <v>289</v>
      </c>
      <c r="B150" s="109" t="s">
        <v>260</v>
      </c>
      <c r="C150" s="90">
        <v>0</v>
      </c>
      <c r="D150" s="90">
        <v>0</v>
      </c>
      <c r="E150" s="83"/>
      <c r="F150" s="98">
        <f t="shared" si="9"/>
        <v>0</v>
      </c>
      <c r="G150" s="98">
        <f t="shared" si="10"/>
        <v>0</v>
      </c>
      <c r="H150" s="61"/>
      <c r="L150" s="61"/>
      <c r="M150" s="61"/>
      <c r="N150" s="84"/>
    </row>
    <row r="151" spans="1:14" x14ac:dyDescent="0.25">
      <c r="A151" s="64" t="s">
        <v>290</v>
      </c>
      <c r="B151" s="83" t="s">
        <v>262</v>
      </c>
      <c r="C151" s="90">
        <v>0</v>
      </c>
      <c r="D151" s="90">
        <v>0</v>
      </c>
      <c r="E151" s="83"/>
      <c r="F151" s="98">
        <f t="shared" si="9"/>
        <v>0</v>
      </c>
      <c r="G151" s="98">
        <f t="shared" si="10"/>
        <v>0</v>
      </c>
      <c r="H151" s="61"/>
      <c r="L151" s="61"/>
      <c r="M151" s="61"/>
      <c r="N151" s="84"/>
    </row>
    <row r="152" spans="1:14" x14ac:dyDescent="0.25">
      <c r="A152" s="64" t="s">
        <v>291</v>
      </c>
      <c r="B152" s="83" t="s">
        <v>264</v>
      </c>
      <c r="C152" s="90">
        <v>0</v>
      </c>
      <c r="D152" s="90">
        <v>0</v>
      </c>
      <c r="E152" s="83"/>
      <c r="F152" s="98">
        <f t="shared" si="9"/>
        <v>0</v>
      </c>
      <c r="G152" s="98">
        <f t="shared" si="10"/>
        <v>0</v>
      </c>
      <c r="H152" s="61"/>
      <c r="L152" s="61"/>
      <c r="M152" s="61"/>
      <c r="N152" s="84"/>
    </row>
    <row r="153" spans="1:14" x14ac:dyDescent="0.25">
      <c r="A153" s="64" t="s">
        <v>292</v>
      </c>
      <c r="B153" s="83" t="s">
        <v>266</v>
      </c>
      <c r="C153" s="90">
        <v>600</v>
      </c>
      <c r="D153" s="90">
        <v>5161.2</v>
      </c>
      <c r="E153" s="83"/>
      <c r="F153" s="98">
        <f t="shared" si="9"/>
        <v>2.4671052631578948E-2</v>
      </c>
      <c r="G153" s="98">
        <f t="shared" si="10"/>
        <v>6.5258687183408534E-2</v>
      </c>
      <c r="H153" s="61"/>
      <c r="L153" s="61"/>
      <c r="M153" s="61"/>
      <c r="N153" s="84"/>
    </row>
    <row r="154" spans="1:14" x14ac:dyDescent="0.25">
      <c r="A154" s="64" t="s">
        <v>293</v>
      </c>
      <c r="B154" s="83" t="s">
        <v>153</v>
      </c>
      <c r="C154" s="90">
        <v>0</v>
      </c>
      <c r="D154" s="90">
        <v>0</v>
      </c>
      <c r="E154" s="83"/>
      <c r="F154" s="98">
        <f t="shared" si="9"/>
        <v>0</v>
      </c>
      <c r="G154" s="98">
        <f t="shared" si="10"/>
        <v>0</v>
      </c>
      <c r="H154" s="61"/>
      <c r="L154" s="61"/>
      <c r="M154" s="61"/>
      <c r="N154" s="84"/>
    </row>
    <row r="155" spans="1:14" x14ac:dyDescent="0.25">
      <c r="A155" s="64" t="s">
        <v>294</v>
      </c>
      <c r="B155" s="110" t="s">
        <v>155</v>
      </c>
      <c r="C155" s="92">
        <f>SUM(C138:C154)</f>
        <v>24320</v>
      </c>
      <c r="D155" s="92">
        <f>SUM(D138:D154)</f>
        <v>79088.320999999996</v>
      </c>
      <c r="E155" s="83"/>
      <c r="F155" s="94">
        <f>SUM(F138:F154)</f>
        <v>1</v>
      </c>
      <c r="G155" s="94">
        <f>SUM(G138:G154)</f>
        <v>1</v>
      </c>
      <c r="H155" s="61"/>
      <c r="L155" s="61"/>
      <c r="M155" s="61"/>
      <c r="N155" s="84"/>
    </row>
    <row r="156" spans="1:14" hidden="1" outlineLevel="1" x14ac:dyDescent="0.25">
      <c r="A156" s="64" t="s">
        <v>295</v>
      </c>
      <c r="B156" s="102" t="s">
        <v>157</v>
      </c>
      <c r="C156" s="92"/>
      <c r="D156" s="92"/>
      <c r="E156" s="83"/>
      <c r="F156" s="98" t="str">
        <f t="shared" ref="F156:F162" si="11">IF($C$155=0,"",IF(C156="[for completion]","",IF(C156="","",C156/$C$155)))</f>
        <v/>
      </c>
      <c r="G156" s="98" t="str">
        <f t="shared" ref="G156:G162" si="12">IF($D$155=0,"",IF(D156="[for completion]","",IF(D156="","",D156/$D$155)))</f>
        <v/>
      </c>
      <c r="H156" s="61"/>
      <c r="L156" s="61"/>
      <c r="M156" s="61"/>
      <c r="N156" s="84"/>
    </row>
    <row r="157" spans="1:14" hidden="1" outlineLevel="1" x14ac:dyDescent="0.25">
      <c r="A157" s="64" t="s">
        <v>296</v>
      </c>
      <c r="B157" s="102" t="s">
        <v>157</v>
      </c>
      <c r="C157" s="92"/>
      <c r="D157" s="92"/>
      <c r="E157" s="83"/>
      <c r="F157" s="98" t="str">
        <f t="shared" si="11"/>
        <v/>
      </c>
      <c r="G157" s="98" t="str">
        <f t="shared" si="12"/>
        <v/>
      </c>
      <c r="H157" s="61"/>
      <c r="L157" s="61"/>
      <c r="M157" s="61"/>
      <c r="N157" s="84"/>
    </row>
    <row r="158" spans="1:14" hidden="1" outlineLevel="1" x14ac:dyDescent="0.25">
      <c r="A158" s="64" t="s">
        <v>297</v>
      </c>
      <c r="B158" s="102" t="s">
        <v>157</v>
      </c>
      <c r="C158" s="92"/>
      <c r="D158" s="92"/>
      <c r="E158" s="83"/>
      <c r="F158" s="98" t="str">
        <f t="shared" si="11"/>
        <v/>
      </c>
      <c r="G158" s="98" t="str">
        <f t="shared" si="12"/>
        <v/>
      </c>
      <c r="H158" s="61"/>
      <c r="L158" s="61"/>
      <c r="M158" s="61"/>
      <c r="N158" s="84"/>
    </row>
    <row r="159" spans="1:14" hidden="1" outlineLevel="1" x14ac:dyDescent="0.25">
      <c r="A159" s="64" t="s">
        <v>298</v>
      </c>
      <c r="B159" s="102" t="s">
        <v>157</v>
      </c>
      <c r="C159" s="92"/>
      <c r="D159" s="92"/>
      <c r="E159" s="83"/>
      <c r="F159" s="98" t="str">
        <f t="shared" si="11"/>
        <v/>
      </c>
      <c r="G159" s="98" t="str">
        <f t="shared" si="12"/>
        <v/>
      </c>
      <c r="H159" s="61"/>
      <c r="L159" s="61"/>
      <c r="M159" s="61"/>
      <c r="N159" s="84"/>
    </row>
    <row r="160" spans="1:14" hidden="1" outlineLevel="1" x14ac:dyDescent="0.25">
      <c r="A160" s="64" t="s">
        <v>299</v>
      </c>
      <c r="B160" s="102" t="s">
        <v>157</v>
      </c>
      <c r="C160" s="92"/>
      <c r="D160" s="92"/>
      <c r="E160" s="83"/>
      <c r="F160" s="98" t="str">
        <f t="shared" si="11"/>
        <v/>
      </c>
      <c r="G160" s="98" t="str">
        <f t="shared" si="12"/>
        <v/>
      </c>
      <c r="H160" s="61"/>
      <c r="L160" s="61"/>
      <c r="M160" s="61"/>
      <c r="N160" s="84"/>
    </row>
    <row r="161" spans="1:14" hidden="1" outlineLevel="1" x14ac:dyDescent="0.25">
      <c r="A161" s="64" t="s">
        <v>300</v>
      </c>
      <c r="B161" s="102" t="s">
        <v>157</v>
      </c>
      <c r="C161" s="92"/>
      <c r="D161" s="92"/>
      <c r="E161" s="83"/>
      <c r="F161" s="98" t="str">
        <f t="shared" si="11"/>
        <v/>
      </c>
      <c r="G161" s="98" t="str">
        <f t="shared" si="12"/>
        <v/>
      </c>
      <c r="H161" s="61"/>
      <c r="L161" s="61"/>
      <c r="M161" s="61"/>
      <c r="N161" s="84"/>
    </row>
    <row r="162" spans="1:14" hidden="1" outlineLevel="1" x14ac:dyDescent="0.25">
      <c r="A162" s="64" t="s">
        <v>301</v>
      </c>
      <c r="B162" s="102" t="s">
        <v>157</v>
      </c>
      <c r="C162" s="92"/>
      <c r="D162" s="92"/>
      <c r="E162" s="83"/>
      <c r="F162" s="98" t="str">
        <f t="shared" si="11"/>
        <v/>
      </c>
      <c r="G162" s="98" t="str">
        <f t="shared" si="12"/>
        <v/>
      </c>
      <c r="H162" s="61"/>
      <c r="L162" s="61"/>
      <c r="M162" s="61"/>
      <c r="N162" s="84"/>
    </row>
    <row r="163" spans="1:14" ht="15" customHeight="1" collapsed="1" x14ac:dyDescent="0.25">
      <c r="A163" s="86"/>
      <c r="B163" s="87" t="s">
        <v>302</v>
      </c>
      <c r="C163" s="93" t="s">
        <v>231</v>
      </c>
      <c r="D163" s="93" t="s">
        <v>232</v>
      </c>
      <c r="E163" s="88"/>
      <c r="F163" s="93" t="s">
        <v>233</v>
      </c>
      <c r="G163" s="93" t="s">
        <v>234</v>
      </c>
      <c r="H163" s="61"/>
      <c r="L163" s="61"/>
      <c r="M163" s="61"/>
      <c r="N163" s="84"/>
    </row>
    <row r="164" spans="1:14" x14ac:dyDescent="0.25">
      <c r="A164" s="64" t="s">
        <v>303</v>
      </c>
      <c r="B164" s="61" t="s">
        <v>304</v>
      </c>
      <c r="C164" s="90">
        <v>62422.711000000003</v>
      </c>
      <c r="D164" s="92"/>
      <c r="E164" s="117"/>
      <c r="F164" s="98">
        <f>IF($C$167=0,"",IF(C164="[for completion]","",IF(C164="","",C164/$C$167)))</f>
        <v>0.78927849536722372</v>
      </c>
      <c r="G164" s="98" t="str">
        <f>IF($D$167=0,"",IF(D164="[for completion]","",IF(D164="","",D164/$D$167)))</f>
        <v/>
      </c>
      <c r="H164" s="61"/>
      <c r="L164" s="61"/>
      <c r="M164" s="61"/>
      <c r="N164" s="84"/>
    </row>
    <row r="165" spans="1:14" x14ac:dyDescent="0.25">
      <c r="A165" s="64" t="s">
        <v>305</v>
      </c>
      <c r="B165" s="61" t="s">
        <v>306</v>
      </c>
      <c r="C165" s="90">
        <v>16665.61</v>
      </c>
      <c r="D165" s="92"/>
      <c r="E165" s="117"/>
      <c r="F165" s="98">
        <f>IF($C$167=0,"",IF(C165="[for completion]","",IF(C165="","",C165/$C$167)))</f>
        <v>0.21072150463277634</v>
      </c>
      <c r="G165" s="98" t="str">
        <f>IF($D$167=0,"",IF(D165="[for completion]","",IF(D165="","",D165/$D$167)))</f>
        <v/>
      </c>
      <c r="H165" s="61"/>
      <c r="L165" s="61"/>
      <c r="M165" s="61"/>
      <c r="N165" s="84"/>
    </row>
    <row r="166" spans="1:14" x14ac:dyDescent="0.25">
      <c r="A166" s="64" t="s">
        <v>307</v>
      </c>
      <c r="B166" s="61" t="s">
        <v>153</v>
      </c>
      <c r="C166" s="90">
        <v>0</v>
      </c>
      <c r="D166" s="92"/>
      <c r="E166" s="117"/>
      <c r="F166" s="98">
        <f>IF($C$167=0,"",IF(C166="[for completion]","",IF(C166="","",C166/$C$167)))</f>
        <v>0</v>
      </c>
      <c r="G166" s="98" t="str">
        <f>IF($D$167=0,"",IF(D166="[for completion]","",IF(D166="","",D166/$D$167)))</f>
        <v/>
      </c>
      <c r="H166" s="61"/>
      <c r="L166" s="61"/>
      <c r="M166" s="61"/>
      <c r="N166" s="84"/>
    </row>
    <row r="167" spans="1:14" x14ac:dyDescent="0.25">
      <c r="A167" s="64" t="s">
        <v>308</v>
      </c>
      <c r="B167" s="118" t="s">
        <v>155</v>
      </c>
      <c r="C167" s="119">
        <f>SUM(C164:C166)</f>
        <v>79088.320999999996</v>
      </c>
      <c r="D167" s="119">
        <f>SUM(D164:D166)</f>
        <v>0</v>
      </c>
      <c r="E167" s="117"/>
      <c r="F167" s="120">
        <f>SUM(F164:F166)</f>
        <v>1</v>
      </c>
      <c r="G167" s="120">
        <f>SUM(G164:G166)</f>
        <v>0</v>
      </c>
      <c r="H167" s="61"/>
      <c r="L167" s="61"/>
      <c r="M167" s="61"/>
      <c r="N167" s="84"/>
    </row>
    <row r="168" spans="1:14" hidden="1" outlineLevel="1" x14ac:dyDescent="0.25">
      <c r="A168" s="64" t="s">
        <v>309</v>
      </c>
      <c r="B168" s="118"/>
      <c r="C168" s="119"/>
      <c r="D168" s="119"/>
      <c r="E168" s="117"/>
      <c r="F168" s="117"/>
      <c r="G168" s="109"/>
      <c r="H168" s="61"/>
      <c r="L168" s="61"/>
      <c r="M168" s="61"/>
      <c r="N168" s="84"/>
    </row>
    <row r="169" spans="1:14" hidden="1" outlineLevel="1" x14ac:dyDescent="0.25">
      <c r="A169" s="64" t="s">
        <v>310</v>
      </c>
      <c r="B169" s="118"/>
      <c r="C169" s="119"/>
      <c r="D169" s="119"/>
      <c r="E169" s="117"/>
      <c r="F169" s="117"/>
      <c r="G169" s="109"/>
      <c r="H169" s="61"/>
      <c r="L169" s="61"/>
      <c r="M169" s="61"/>
      <c r="N169" s="84"/>
    </row>
    <row r="170" spans="1:14" hidden="1" outlineLevel="1" x14ac:dyDescent="0.25">
      <c r="A170" s="64" t="s">
        <v>311</v>
      </c>
      <c r="B170" s="118"/>
      <c r="C170" s="119"/>
      <c r="D170" s="119"/>
      <c r="E170" s="117"/>
      <c r="F170" s="117"/>
      <c r="G170" s="109"/>
      <c r="H170" s="61"/>
      <c r="L170" s="61"/>
      <c r="M170" s="61"/>
      <c r="N170" s="84"/>
    </row>
    <row r="171" spans="1:14" hidden="1" outlineLevel="1" x14ac:dyDescent="0.25">
      <c r="A171" s="64" t="s">
        <v>312</v>
      </c>
      <c r="B171" s="118"/>
      <c r="C171" s="119"/>
      <c r="D171" s="119"/>
      <c r="E171" s="117"/>
      <c r="F171" s="117"/>
      <c r="G171" s="109"/>
      <c r="H171" s="61"/>
      <c r="L171" s="61"/>
      <c r="M171" s="61"/>
      <c r="N171" s="84"/>
    </row>
    <row r="172" spans="1:14" hidden="1" outlineLevel="1" x14ac:dyDescent="0.25">
      <c r="A172" s="64" t="s">
        <v>313</v>
      </c>
      <c r="B172" s="118"/>
      <c r="C172" s="119"/>
      <c r="D172" s="119"/>
      <c r="E172" s="117"/>
      <c r="F172" s="117"/>
      <c r="G172" s="109"/>
      <c r="H172" s="61"/>
      <c r="L172" s="61"/>
      <c r="M172" s="61"/>
      <c r="N172" s="84"/>
    </row>
    <row r="173" spans="1:14" ht="15" customHeight="1" collapsed="1" x14ac:dyDescent="0.25">
      <c r="A173" s="86"/>
      <c r="B173" s="87" t="s">
        <v>314</v>
      </c>
      <c r="C173" s="86" t="s">
        <v>115</v>
      </c>
      <c r="D173" s="86"/>
      <c r="E173" s="88"/>
      <c r="F173" s="89" t="s">
        <v>315</v>
      </c>
      <c r="G173" s="89"/>
      <c r="H173" s="61"/>
      <c r="L173" s="61"/>
      <c r="M173" s="61"/>
      <c r="N173" s="84"/>
    </row>
    <row r="174" spans="1:14" ht="15" customHeight="1" x14ac:dyDescent="0.25">
      <c r="A174" s="64" t="s">
        <v>316</v>
      </c>
      <c r="B174" s="83" t="s">
        <v>317</v>
      </c>
      <c r="C174" s="90">
        <v>496.37787877</v>
      </c>
      <c r="D174" s="78"/>
      <c r="E174" s="70"/>
      <c r="F174" s="98">
        <f>IF($C$179=0,"",IF(C174="[for completion]","",C174/$C$179))</f>
        <v>0.2756430814681799</v>
      </c>
      <c r="G174" s="99"/>
      <c r="H174" s="61"/>
      <c r="L174" s="61"/>
      <c r="M174" s="61"/>
      <c r="N174" s="84"/>
    </row>
    <row r="175" spans="1:14" ht="30.75" customHeight="1" x14ac:dyDescent="0.25">
      <c r="A175" s="64" t="s">
        <v>318</v>
      </c>
      <c r="B175" s="83" t="s">
        <v>319</v>
      </c>
      <c r="C175" s="90">
        <v>0</v>
      </c>
      <c r="E175" s="104"/>
      <c r="F175" s="98">
        <f>IF($C$179=0,"",IF(C175="[for completion]","",C175/$C$179))</f>
        <v>0</v>
      </c>
      <c r="G175" s="99"/>
      <c r="H175" s="61"/>
      <c r="L175" s="61"/>
      <c r="M175" s="61"/>
      <c r="N175" s="84"/>
    </row>
    <row r="176" spans="1:14" x14ac:dyDescent="0.25">
      <c r="A176" s="64" t="s">
        <v>320</v>
      </c>
      <c r="B176" s="83" t="s">
        <v>321</v>
      </c>
      <c r="C176" s="90">
        <v>0</v>
      </c>
      <c r="E176" s="104"/>
      <c r="F176" s="98"/>
      <c r="G176" s="99"/>
      <c r="H176" s="61"/>
      <c r="L176" s="61"/>
      <c r="M176" s="61"/>
      <c r="N176" s="84"/>
    </row>
    <row r="177" spans="1:14" x14ac:dyDescent="0.25">
      <c r="A177" s="64" t="s">
        <v>322</v>
      </c>
      <c r="B177" s="83" t="s">
        <v>323</v>
      </c>
      <c r="C177" s="90">
        <v>1304.4214597299999</v>
      </c>
      <c r="E177" s="104"/>
      <c r="F177" s="98">
        <f>IF($C$179=0,"",IF(C177="[for completion]","",C177/$C$179))</f>
        <v>0.72435691853182005</v>
      </c>
      <c r="G177" s="99"/>
      <c r="H177" s="61"/>
      <c r="L177" s="61"/>
      <c r="M177" s="61"/>
      <c r="N177" s="84"/>
    </row>
    <row r="178" spans="1:14" x14ac:dyDescent="0.25">
      <c r="A178" s="64" t="s">
        <v>324</v>
      </c>
      <c r="B178" s="83" t="s">
        <v>153</v>
      </c>
      <c r="C178" s="90">
        <v>0</v>
      </c>
      <c r="E178" s="104"/>
      <c r="F178" s="98">
        <f>IF($C$179=0,"",IF(C178="[for completion]","",C178/$C$179))</f>
        <v>0</v>
      </c>
      <c r="G178" s="99"/>
      <c r="H178" s="61"/>
      <c r="L178" s="61"/>
      <c r="M178" s="61"/>
      <c r="N178" s="84"/>
    </row>
    <row r="179" spans="1:14" x14ac:dyDescent="0.25">
      <c r="A179" s="64" t="s">
        <v>325</v>
      </c>
      <c r="B179" s="110" t="s">
        <v>155</v>
      </c>
      <c r="C179" s="90">
        <f>SUM(C174:C178)</f>
        <v>1800.7993385</v>
      </c>
      <c r="E179" s="104"/>
      <c r="F179" s="101">
        <f>SUM(F174:F178)</f>
        <v>1</v>
      </c>
      <c r="G179" s="99"/>
      <c r="H179" s="61"/>
      <c r="L179" s="61"/>
      <c r="M179" s="61"/>
      <c r="N179" s="84"/>
    </row>
    <row r="180" spans="1:14" hidden="1" outlineLevel="1" x14ac:dyDescent="0.25">
      <c r="A180" s="64" t="s">
        <v>326</v>
      </c>
      <c r="B180" s="121" t="s">
        <v>327</v>
      </c>
      <c r="C180" s="92"/>
      <c r="E180" s="104"/>
      <c r="F180" s="98">
        <f t="shared" ref="F180:F187" si="13">IF($C$179=0,"",IF(C180="[for completion]","",C180/$C$179))</f>
        <v>0</v>
      </c>
      <c r="G180" s="99"/>
      <c r="H180" s="61"/>
      <c r="L180" s="61"/>
      <c r="M180" s="61"/>
      <c r="N180" s="84"/>
    </row>
    <row r="181" spans="1:14" s="121" customFormat="1" ht="30" hidden="1" outlineLevel="1" x14ac:dyDescent="0.25">
      <c r="A181" s="64" t="s">
        <v>328</v>
      </c>
      <c r="B181" s="121" t="s">
        <v>329</v>
      </c>
      <c r="C181" s="122"/>
      <c r="F181" s="98">
        <f t="shared" si="13"/>
        <v>0</v>
      </c>
    </row>
    <row r="182" spans="1:14" ht="30" hidden="1" outlineLevel="1" x14ac:dyDescent="0.25">
      <c r="A182" s="64" t="s">
        <v>330</v>
      </c>
      <c r="B182" s="121" t="s">
        <v>331</v>
      </c>
      <c r="C182" s="92"/>
      <c r="E182" s="104"/>
      <c r="F182" s="98">
        <f t="shared" si="13"/>
        <v>0</v>
      </c>
      <c r="G182" s="99"/>
      <c r="H182" s="61"/>
      <c r="L182" s="61"/>
      <c r="M182" s="61"/>
      <c r="N182" s="84"/>
    </row>
    <row r="183" spans="1:14" hidden="1" outlineLevel="1" x14ac:dyDescent="0.25">
      <c r="A183" s="64" t="s">
        <v>332</v>
      </c>
      <c r="B183" s="121" t="s">
        <v>333</v>
      </c>
      <c r="C183" s="92"/>
      <c r="E183" s="104"/>
      <c r="F183" s="98">
        <f t="shared" si="13"/>
        <v>0</v>
      </c>
      <c r="G183" s="99"/>
      <c r="H183" s="61"/>
      <c r="L183" s="61"/>
      <c r="M183" s="61"/>
      <c r="N183" s="84"/>
    </row>
    <row r="184" spans="1:14" s="121" customFormat="1" ht="30" hidden="1" outlineLevel="1" x14ac:dyDescent="0.25">
      <c r="A184" s="64" t="s">
        <v>334</v>
      </c>
      <c r="B184" s="121" t="s">
        <v>335</v>
      </c>
      <c r="C184" s="122"/>
      <c r="F184" s="98">
        <f t="shared" si="13"/>
        <v>0</v>
      </c>
    </row>
    <row r="185" spans="1:14" ht="30" hidden="1" outlineLevel="1" x14ac:dyDescent="0.25">
      <c r="A185" s="64" t="s">
        <v>336</v>
      </c>
      <c r="B185" s="121" t="s">
        <v>337</v>
      </c>
      <c r="C185" s="92"/>
      <c r="E185" s="104"/>
      <c r="F185" s="98">
        <f t="shared" si="13"/>
        <v>0</v>
      </c>
      <c r="G185" s="99"/>
      <c r="H185" s="61"/>
      <c r="L185" s="61"/>
      <c r="M185" s="61"/>
      <c r="N185" s="84"/>
    </row>
    <row r="186" spans="1:14" hidden="1" outlineLevel="1" x14ac:dyDescent="0.25">
      <c r="A186" s="64" t="s">
        <v>338</v>
      </c>
      <c r="B186" s="121" t="s">
        <v>339</v>
      </c>
      <c r="C186" s="92"/>
      <c r="E186" s="104"/>
      <c r="F186" s="98">
        <f t="shared" si="13"/>
        <v>0</v>
      </c>
      <c r="G186" s="99"/>
      <c r="H186" s="61"/>
      <c r="L186" s="61"/>
      <c r="M186" s="61"/>
      <c r="N186" s="84"/>
    </row>
    <row r="187" spans="1:14" hidden="1" outlineLevel="1" x14ac:dyDescent="0.25">
      <c r="A187" s="64" t="s">
        <v>340</v>
      </c>
      <c r="B187" s="121" t="s">
        <v>341</v>
      </c>
      <c r="C187" s="92"/>
      <c r="E187" s="104"/>
      <c r="F187" s="98">
        <f t="shared" si="13"/>
        <v>0</v>
      </c>
      <c r="G187" s="99"/>
      <c r="H187" s="61"/>
      <c r="L187" s="61"/>
      <c r="M187" s="61"/>
      <c r="N187" s="84"/>
    </row>
    <row r="188" spans="1:14" hidden="1" outlineLevel="1" x14ac:dyDescent="0.25">
      <c r="A188" s="64" t="s">
        <v>342</v>
      </c>
      <c r="B188" s="121"/>
      <c r="E188" s="104"/>
      <c r="F188" s="99"/>
      <c r="G188" s="99"/>
      <c r="H188" s="61"/>
      <c r="L188" s="61"/>
      <c r="M188" s="61"/>
      <c r="N188" s="84"/>
    </row>
    <row r="189" spans="1:14" hidden="1" outlineLevel="1" x14ac:dyDescent="0.25">
      <c r="A189" s="64" t="s">
        <v>343</v>
      </c>
      <c r="B189" s="121"/>
      <c r="E189" s="104"/>
      <c r="F189" s="99"/>
      <c r="G189" s="99"/>
      <c r="H189" s="61"/>
      <c r="L189" s="61"/>
      <c r="M189" s="61"/>
      <c r="N189" s="84"/>
    </row>
    <row r="190" spans="1:14" hidden="1" outlineLevel="1" x14ac:dyDescent="0.25">
      <c r="A190" s="64" t="s">
        <v>344</v>
      </c>
      <c r="B190" s="121"/>
      <c r="E190" s="104"/>
      <c r="F190" s="99"/>
      <c r="G190" s="99"/>
      <c r="H190" s="61"/>
      <c r="L190" s="61"/>
      <c r="M190" s="61"/>
      <c r="N190" s="84"/>
    </row>
    <row r="191" spans="1:14" hidden="1" outlineLevel="1" x14ac:dyDescent="0.25">
      <c r="A191" s="64" t="s">
        <v>345</v>
      </c>
      <c r="B191" s="102"/>
      <c r="E191" s="104"/>
      <c r="F191" s="99"/>
      <c r="G191" s="99"/>
      <c r="H191" s="61"/>
      <c r="L191" s="61"/>
      <c r="M191" s="61"/>
      <c r="N191" s="84"/>
    </row>
    <row r="192" spans="1:14" ht="15" customHeight="1" collapsed="1" x14ac:dyDescent="0.25">
      <c r="A192" s="86"/>
      <c r="B192" s="87" t="s">
        <v>346</v>
      </c>
      <c r="C192" s="86" t="s">
        <v>115</v>
      </c>
      <c r="D192" s="86"/>
      <c r="E192" s="88"/>
      <c r="F192" s="89" t="s">
        <v>315</v>
      </c>
      <c r="G192" s="89"/>
      <c r="H192" s="61"/>
      <c r="L192" s="61"/>
      <c r="M192" s="61"/>
      <c r="N192" s="84"/>
    </row>
    <row r="193" spans="1:14" x14ac:dyDescent="0.25">
      <c r="A193" s="64" t="s">
        <v>347</v>
      </c>
      <c r="B193" s="83" t="s">
        <v>348</v>
      </c>
      <c r="C193" s="90">
        <v>1747.17721727</v>
      </c>
      <c r="E193" s="97"/>
      <c r="F193" s="98">
        <f t="shared" ref="F193:F206" si="14">IF($C$208=0,"",IF(C193="[for completion]","",C193/$C$208))</f>
        <v>0.97022315585996088</v>
      </c>
      <c r="G193" s="99"/>
      <c r="H193" s="61"/>
      <c r="L193" s="61"/>
      <c r="M193" s="61"/>
      <c r="N193" s="84"/>
    </row>
    <row r="194" spans="1:14" x14ac:dyDescent="0.25">
      <c r="A194" s="64" t="s">
        <v>349</v>
      </c>
      <c r="B194" s="83" t="s">
        <v>350</v>
      </c>
      <c r="C194" s="90">
        <v>53.622121229999948</v>
      </c>
      <c r="E194" s="104"/>
      <c r="F194" s="98">
        <f t="shared" si="14"/>
        <v>2.9776844140039064E-2</v>
      </c>
      <c r="G194" s="104"/>
      <c r="H194" s="61"/>
      <c r="L194" s="61"/>
      <c r="M194" s="61"/>
      <c r="N194" s="84"/>
    </row>
    <row r="195" spans="1:14" x14ac:dyDescent="0.25">
      <c r="A195" s="64" t="s">
        <v>351</v>
      </c>
      <c r="B195" s="83" t="s">
        <v>352</v>
      </c>
      <c r="C195" s="90">
        <v>0</v>
      </c>
      <c r="E195" s="104"/>
      <c r="F195" s="98">
        <f t="shared" si="14"/>
        <v>0</v>
      </c>
      <c r="G195" s="104"/>
      <c r="H195" s="61"/>
      <c r="L195" s="61"/>
      <c r="M195" s="61"/>
      <c r="N195" s="84"/>
    </row>
    <row r="196" spans="1:14" x14ac:dyDescent="0.25">
      <c r="A196" s="64" t="s">
        <v>353</v>
      </c>
      <c r="B196" s="83" t="s">
        <v>354</v>
      </c>
      <c r="C196" s="90">
        <v>0</v>
      </c>
      <c r="E196" s="104"/>
      <c r="F196" s="98">
        <f t="shared" si="14"/>
        <v>0</v>
      </c>
      <c r="G196" s="104"/>
      <c r="H196" s="61"/>
      <c r="L196" s="61"/>
      <c r="M196" s="61"/>
      <c r="N196" s="84"/>
    </row>
    <row r="197" spans="1:14" x14ac:dyDescent="0.25">
      <c r="A197" s="64" t="s">
        <v>355</v>
      </c>
      <c r="B197" s="83" t="s">
        <v>356</v>
      </c>
      <c r="C197" s="90">
        <v>0</v>
      </c>
      <c r="E197" s="104"/>
      <c r="F197" s="98">
        <f t="shared" si="14"/>
        <v>0</v>
      </c>
      <c r="G197" s="104"/>
      <c r="H197" s="61"/>
      <c r="L197" s="61"/>
      <c r="M197" s="61"/>
      <c r="N197" s="84"/>
    </row>
    <row r="198" spans="1:14" x14ac:dyDescent="0.25">
      <c r="A198" s="64" t="s">
        <v>357</v>
      </c>
      <c r="B198" s="83" t="s">
        <v>358</v>
      </c>
      <c r="C198" s="90">
        <v>0</v>
      </c>
      <c r="E198" s="104"/>
      <c r="F198" s="98">
        <f t="shared" si="14"/>
        <v>0</v>
      </c>
      <c r="G198" s="104"/>
      <c r="H198" s="61"/>
      <c r="L198" s="61"/>
      <c r="M198" s="61"/>
      <c r="N198" s="84"/>
    </row>
    <row r="199" spans="1:14" x14ac:dyDescent="0.25">
      <c r="A199" s="64" t="s">
        <v>359</v>
      </c>
      <c r="B199" s="83" t="s">
        <v>360</v>
      </c>
      <c r="C199" s="90">
        <v>0</v>
      </c>
      <c r="E199" s="104"/>
      <c r="F199" s="98">
        <f t="shared" si="14"/>
        <v>0</v>
      </c>
      <c r="G199" s="104"/>
      <c r="H199" s="61"/>
      <c r="L199" s="61"/>
      <c r="M199" s="61"/>
      <c r="N199" s="84"/>
    </row>
    <row r="200" spans="1:14" x14ac:dyDescent="0.25">
      <c r="A200" s="64" t="s">
        <v>361</v>
      </c>
      <c r="B200" s="83" t="s">
        <v>362</v>
      </c>
      <c r="C200" s="90">
        <v>0</v>
      </c>
      <c r="E200" s="104"/>
      <c r="F200" s="98">
        <f t="shared" si="14"/>
        <v>0</v>
      </c>
      <c r="G200" s="104"/>
      <c r="H200" s="61"/>
      <c r="L200" s="61"/>
      <c r="M200" s="61"/>
      <c r="N200" s="84"/>
    </row>
    <row r="201" spans="1:14" x14ac:dyDescent="0.25">
      <c r="A201" s="64" t="s">
        <v>363</v>
      </c>
      <c r="B201" s="83" t="s">
        <v>364</v>
      </c>
      <c r="C201" s="90">
        <v>0</v>
      </c>
      <c r="E201" s="104"/>
      <c r="F201" s="98">
        <f t="shared" si="14"/>
        <v>0</v>
      </c>
      <c r="G201" s="104"/>
      <c r="H201" s="61"/>
      <c r="L201" s="61"/>
      <c r="M201" s="61"/>
      <c r="N201" s="84"/>
    </row>
    <row r="202" spans="1:14" x14ac:dyDescent="0.25">
      <c r="A202" s="64" t="s">
        <v>365</v>
      </c>
      <c r="B202" s="83" t="s">
        <v>366</v>
      </c>
      <c r="C202" s="90">
        <v>0</v>
      </c>
      <c r="E202" s="104"/>
      <c r="F202" s="98">
        <f t="shared" si="14"/>
        <v>0</v>
      </c>
      <c r="G202" s="104"/>
      <c r="H202" s="61"/>
      <c r="L202" s="61"/>
      <c r="M202" s="61"/>
      <c r="N202" s="84"/>
    </row>
    <row r="203" spans="1:14" x14ac:dyDescent="0.25">
      <c r="A203" s="64" t="s">
        <v>367</v>
      </c>
      <c r="B203" s="83" t="s">
        <v>368</v>
      </c>
      <c r="C203" s="90">
        <v>0</v>
      </c>
      <c r="E203" s="104"/>
      <c r="F203" s="98">
        <f t="shared" si="14"/>
        <v>0</v>
      </c>
      <c r="G203" s="104"/>
      <c r="H203" s="61"/>
      <c r="L203" s="61"/>
      <c r="M203" s="61"/>
      <c r="N203" s="84"/>
    </row>
    <row r="204" spans="1:14" x14ac:dyDescent="0.25">
      <c r="A204" s="64" t="s">
        <v>369</v>
      </c>
      <c r="B204" s="83" t="s">
        <v>370</v>
      </c>
      <c r="C204" s="90">
        <v>0</v>
      </c>
      <c r="E204" s="104"/>
      <c r="F204" s="98">
        <f t="shared" si="14"/>
        <v>0</v>
      </c>
      <c r="G204" s="104"/>
      <c r="H204" s="61"/>
      <c r="L204" s="61"/>
      <c r="M204" s="61"/>
      <c r="N204" s="84"/>
    </row>
    <row r="205" spans="1:14" x14ac:dyDescent="0.25">
      <c r="A205" s="64" t="s">
        <v>371</v>
      </c>
      <c r="B205" s="83" t="s">
        <v>372</v>
      </c>
      <c r="C205" s="90">
        <v>0</v>
      </c>
      <c r="E205" s="104"/>
      <c r="F205" s="98">
        <f t="shared" si="14"/>
        <v>0</v>
      </c>
      <c r="G205" s="104"/>
      <c r="H205" s="61"/>
      <c r="L205" s="61"/>
      <c r="M205" s="61"/>
      <c r="N205" s="84"/>
    </row>
    <row r="206" spans="1:14" x14ac:dyDescent="0.25">
      <c r="A206" s="64" t="s">
        <v>373</v>
      </c>
      <c r="B206" s="83" t="s">
        <v>153</v>
      </c>
      <c r="C206" s="90">
        <v>0</v>
      </c>
      <c r="E206" s="104"/>
      <c r="F206" s="98">
        <f t="shared" si="14"/>
        <v>0</v>
      </c>
      <c r="G206" s="104"/>
      <c r="H206" s="61"/>
      <c r="L206" s="61"/>
      <c r="M206" s="61"/>
      <c r="N206" s="84"/>
    </row>
    <row r="207" spans="1:14" x14ac:dyDescent="0.25">
      <c r="A207" s="64" t="s">
        <v>374</v>
      </c>
      <c r="B207" s="100" t="s">
        <v>375</v>
      </c>
      <c r="C207" s="92">
        <f>+C194</f>
        <v>53.622121229999948</v>
      </c>
      <c r="E207" s="104"/>
      <c r="F207" s="98"/>
      <c r="G207" s="104"/>
      <c r="H207" s="61"/>
      <c r="L207" s="61"/>
      <c r="M207" s="61"/>
      <c r="N207" s="84"/>
    </row>
    <row r="208" spans="1:14" x14ac:dyDescent="0.25">
      <c r="A208" s="64" t="s">
        <v>376</v>
      </c>
      <c r="B208" s="110" t="s">
        <v>155</v>
      </c>
      <c r="C208" s="90">
        <f>SUM(C193:C206)</f>
        <v>1800.7993385</v>
      </c>
      <c r="D208" s="83"/>
      <c r="E208" s="104"/>
      <c r="F208" s="101">
        <f>SUM(F193:F206)</f>
        <v>1</v>
      </c>
      <c r="G208" s="104"/>
      <c r="H208" s="61"/>
      <c r="L208" s="61"/>
      <c r="M208" s="61"/>
      <c r="N208" s="84"/>
    </row>
    <row r="209" spans="1:14" hidden="1" outlineLevel="1" x14ac:dyDescent="0.25">
      <c r="A209" s="64" t="s">
        <v>377</v>
      </c>
      <c r="B209" s="102" t="s">
        <v>157</v>
      </c>
      <c r="C209" s="92"/>
      <c r="E209" s="104"/>
      <c r="F209" s="98">
        <f t="shared" ref="F209:F215" si="15">IF($C$208=0,"",IF(C209="[for completion]","",C209/$C$208))</f>
        <v>0</v>
      </c>
      <c r="G209" s="104"/>
      <c r="H209" s="61"/>
      <c r="L209" s="61"/>
      <c r="M209" s="61"/>
      <c r="N209" s="84"/>
    </row>
    <row r="210" spans="1:14" hidden="1" outlineLevel="1" x14ac:dyDescent="0.25">
      <c r="A210" s="64" t="s">
        <v>378</v>
      </c>
      <c r="B210" s="102" t="s">
        <v>157</v>
      </c>
      <c r="C210" s="92"/>
      <c r="E210" s="104"/>
      <c r="F210" s="98">
        <f t="shared" si="15"/>
        <v>0</v>
      </c>
      <c r="G210" s="104"/>
      <c r="H210" s="61"/>
      <c r="L210" s="61"/>
      <c r="M210" s="61"/>
      <c r="N210" s="84"/>
    </row>
    <row r="211" spans="1:14" hidden="1" outlineLevel="1" x14ac:dyDescent="0.25">
      <c r="A211" s="64" t="s">
        <v>379</v>
      </c>
      <c r="B211" s="102" t="s">
        <v>157</v>
      </c>
      <c r="C211" s="92"/>
      <c r="E211" s="104"/>
      <c r="F211" s="98">
        <f t="shared" si="15"/>
        <v>0</v>
      </c>
      <c r="G211" s="104"/>
      <c r="H211" s="61"/>
      <c r="L211" s="61"/>
      <c r="M211" s="61"/>
      <c r="N211" s="84"/>
    </row>
    <row r="212" spans="1:14" hidden="1" outlineLevel="1" x14ac:dyDescent="0.25">
      <c r="A212" s="64" t="s">
        <v>380</v>
      </c>
      <c r="B212" s="102" t="s">
        <v>157</v>
      </c>
      <c r="C212" s="92"/>
      <c r="E212" s="104"/>
      <c r="F212" s="98">
        <f t="shared" si="15"/>
        <v>0</v>
      </c>
      <c r="G212" s="104"/>
      <c r="H212" s="61"/>
      <c r="L212" s="61"/>
      <c r="M212" s="61"/>
      <c r="N212" s="84"/>
    </row>
    <row r="213" spans="1:14" hidden="1" outlineLevel="1" x14ac:dyDescent="0.25">
      <c r="A213" s="64" t="s">
        <v>381</v>
      </c>
      <c r="B213" s="102" t="s">
        <v>157</v>
      </c>
      <c r="C213" s="92"/>
      <c r="E213" s="104"/>
      <c r="F213" s="98">
        <f t="shared" si="15"/>
        <v>0</v>
      </c>
      <c r="G213" s="104"/>
      <c r="H213" s="61"/>
      <c r="L213" s="61"/>
      <c r="M213" s="61"/>
      <c r="N213" s="84"/>
    </row>
    <row r="214" spans="1:14" hidden="1" outlineLevel="1" x14ac:dyDescent="0.25">
      <c r="A214" s="64" t="s">
        <v>382</v>
      </c>
      <c r="B214" s="102" t="s">
        <v>157</v>
      </c>
      <c r="C214" s="92"/>
      <c r="E214" s="104"/>
      <c r="F214" s="98">
        <f t="shared" si="15"/>
        <v>0</v>
      </c>
      <c r="G214" s="104"/>
      <c r="H214" s="61"/>
      <c r="L214" s="61"/>
      <c r="M214" s="61"/>
      <c r="N214" s="84"/>
    </row>
    <row r="215" spans="1:14" hidden="1" outlineLevel="1" x14ac:dyDescent="0.25">
      <c r="A215" s="64" t="s">
        <v>383</v>
      </c>
      <c r="B215" s="102" t="s">
        <v>157</v>
      </c>
      <c r="C215" s="92"/>
      <c r="E215" s="104"/>
      <c r="F215" s="98">
        <f t="shared" si="15"/>
        <v>0</v>
      </c>
      <c r="G215" s="104"/>
      <c r="H215" s="61"/>
      <c r="L215" s="61"/>
      <c r="M215" s="61"/>
      <c r="N215" s="84"/>
    </row>
    <row r="216" spans="1:14" ht="15" customHeight="1" collapsed="1" x14ac:dyDescent="0.25">
      <c r="A216" s="86"/>
      <c r="B216" s="87" t="s">
        <v>384</v>
      </c>
      <c r="C216" s="86" t="s">
        <v>115</v>
      </c>
      <c r="D216" s="86"/>
      <c r="E216" s="88"/>
      <c r="F216" s="89" t="s">
        <v>143</v>
      </c>
      <c r="G216" s="89" t="s">
        <v>385</v>
      </c>
      <c r="H216" s="61"/>
      <c r="L216" s="61"/>
      <c r="M216" s="61"/>
      <c r="N216" s="84"/>
    </row>
    <row r="217" spans="1:14" x14ac:dyDescent="0.25">
      <c r="A217" s="64" t="s">
        <v>386</v>
      </c>
      <c r="B217" s="109" t="s">
        <v>387</v>
      </c>
      <c r="C217" s="90">
        <v>1304.4214597299999</v>
      </c>
      <c r="E217" s="117"/>
      <c r="F217" s="98">
        <f>IF($C$38=0,"",IF(C217="[for completion]","",IF(C217="","",C217/$C$38)))</f>
        <v>1.4271416460088646E-2</v>
      </c>
      <c r="G217" s="98">
        <f>IF($C$39=0,"",IF(C217="[for completion]","",IF(C217="","",C217/$C$39)))</f>
        <v>1.6493224830629545E-2</v>
      </c>
      <c r="H217" s="61"/>
      <c r="L217" s="61"/>
      <c r="M217" s="61"/>
      <c r="N217" s="84"/>
    </row>
    <row r="218" spans="1:14" x14ac:dyDescent="0.25">
      <c r="A218" s="64" t="s">
        <v>388</v>
      </c>
      <c r="B218" s="109" t="s">
        <v>389</v>
      </c>
      <c r="C218" s="90">
        <v>496.37787877</v>
      </c>
      <c r="E218" s="117"/>
      <c r="F218" s="98">
        <f>IF($C$38=0,"",IF(C218="[for completion]","",IF(C218="","",C218/$C$38)))</f>
        <v>5.4307719155190634E-3</v>
      </c>
      <c r="G218" s="98">
        <f>IF($C$39=0,"",IF(C218="[for completion]","",IF(C218="","",C218/$C$39)))</f>
        <v>6.2762475229433687E-3</v>
      </c>
      <c r="H218" s="61"/>
      <c r="L218" s="61"/>
      <c r="M218" s="61"/>
      <c r="N218" s="84"/>
    </row>
    <row r="219" spans="1:14" x14ac:dyDescent="0.25">
      <c r="A219" s="64" t="s">
        <v>390</v>
      </c>
      <c r="B219" s="109" t="s">
        <v>153</v>
      </c>
      <c r="C219" s="90">
        <v>0</v>
      </c>
      <c r="E219" s="117"/>
      <c r="F219" s="98">
        <f>IF($C$38=0,"",IF(C219="[for completion]","",IF(C219="","",C219/$C$38)))</f>
        <v>0</v>
      </c>
      <c r="G219" s="98">
        <f>IF($C$39=0,"",IF(C219="[for completion]","",IF(C219="","",C219/$C$39)))</f>
        <v>0</v>
      </c>
      <c r="H219" s="61"/>
      <c r="L219" s="61"/>
      <c r="M219" s="61"/>
      <c r="N219" s="84"/>
    </row>
    <row r="220" spans="1:14" x14ac:dyDescent="0.25">
      <c r="A220" s="64" t="s">
        <v>391</v>
      </c>
      <c r="B220" s="110" t="s">
        <v>155</v>
      </c>
      <c r="C220" s="92">
        <f>SUM(C217:C219)</f>
        <v>1800.7993385</v>
      </c>
      <c r="E220" s="117"/>
      <c r="F220" s="94">
        <f>SUM(F217:F219)</f>
        <v>1.9702188375607711E-2</v>
      </c>
      <c r="G220" s="94">
        <f>SUM(G217:G219)</f>
        <v>2.2769472353572913E-2</v>
      </c>
      <c r="H220" s="61"/>
      <c r="L220" s="61"/>
      <c r="M220" s="61"/>
      <c r="N220" s="84"/>
    </row>
    <row r="221" spans="1:14" hidden="1" outlineLevel="1" x14ac:dyDescent="0.25">
      <c r="A221" s="64" t="s">
        <v>392</v>
      </c>
      <c r="B221" s="102" t="s">
        <v>157</v>
      </c>
      <c r="C221" s="92"/>
      <c r="E221" s="117"/>
      <c r="F221" s="98" t="str">
        <f t="shared" ref="F221:F227" si="16">IF($C$38=0,"",IF(C221="[for completion]","",IF(C221="","",C221/$C$38)))</f>
        <v/>
      </c>
      <c r="G221" s="98" t="str">
        <f t="shared" ref="G221:G227" si="17">IF($C$39=0,"",IF(C221="[for completion]","",IF(C221="","",C221/$C$39)))</f>
        <v/>
      </c>
      <c r="H221" s="61"/>
      <c r="L221" s="61"/>
      <c r="M221" s="61"/>
      <c r="N221" s="84"/>
    </row>
    <row r="222" spans="1:14" hidden="1" outlineLevel="1" x14ac:dyDescent="0.25">
      <c r="A222" s="64" t="s">
        <v>393</v>
      </c>
      <c r="B222" s="102" t="s">
        <v>157</v>
      </c>
      <c r="C222" s="92"/>
      <c r="E222" s="117"/>
      <c r="F222" s="98" t="str">
        <f t="shared" si="16"/>
        <v/>
      </c>
      <c r="G222" s="98" t="str">
        <f t="shared" si="17"/>
        <v/>
      </c>
      <c r="H222" s="61"/>
      <c r="L222" s="61"/>
      <c r="M222" s="61"/>
      <c r="N222" s="84"/>
    </row>
    <row r="223" spans="1:14" hidden="1" outlineLevel="1" x14ac:dyDescent="0.25">
      <c r="A223" s="64" t="s">
        <v>394</v>
      </c>
      <c r="B223" s="102" t="s">
        <v>157</v>
      </c>
      <c r="C223" s="92"/>
      <c r="E223" s="117"/>
      <c r="F223" s="98" t="str">
        <f t="shared" si="16"/>
        <v/>
      </c>
      <c r="G223" s="98" t="str">
        <f t="shared" si="17"/>
        <v/>
      </c>
      <c r="H223" s="61"/>
      <c r="L223" s="61"/>
      <c r="M223" s="61"/>
      <c r="N223" s="84"/>
    </row>
    <row r="224" spans="1:14" hidden="1" outlineLevel="1" x14ac:dyDescent="0.25">
      <c r="A224" s="64" t="s">
        <v>395</v>
      </c>
      <c r="B224" s="102" t="s">
        <v>157</v>
      </c>
      <c r="C224" s="92"/>
      <c r="E224" s="117"/>
      <c r="F224" s="98" t="str">
        <f t="shared" si="16"/>
        <v/>
      </c>
      <c r="G224" s="98" t="str">
        <f t="shared" si="17"/>
        <v/>
      </c>
      <c r="H224" s="61"/>
      <c r="L224" s="61"/>
      <c r="M224" s="61"/>
      <c r="N224" s="84"/>
    </row>
    <row r="225" spans="1:14" hidden="1" outlineLevel="1" x14ac:dyDescent="0.25">
      <c r="A225" s="64" t="s">
        <v>396</v>
      </c>
      <c r="B225" s="102" t="s">
        <v>157</v>
      </c>
      <c r="C225" s="92"/>
      <c r="E225" s="117"/>
      <c r="F225" s="98" t="str">
        <f t="shared" si="16"/>
        <v/>
      </c>
      <c r="G225" s="98" t="str">
        <f t="shared" si="17"/>
        <v/>
      </c>
      <c r="H225" s="61"/>
      <c r="L225" s="61"/>
      <c r="M225" s="61"/>
    </row>
    <row r="226" spans="1:14" hidden="1" outlineLevel="1" x14ac:dyDescent="0.25">
      <c r="A226" s="64" t="s">
        <v>397</v>
      </c>
      <c r="B226" s="102" t="s">
        <v>157</v>
      </c>
      <c r="C226" s="92"/>
      <c r="E226" s="83"/>
      <c r="F226" s="98" t="str">
        <f t="shared" si="16"/>
        <v/>
      </c>
      <c r="G226" s="98" t="str">
        <f t="shared" si="17"/>
        <v/>
      </c>
      <c r="H226" s="61"/>
      <c r="L226" s="61"/>
      <c r="M226" s="61"/>
    </row>
    <row r="227" spans="1:14" hidden="1" outlineLevel="1" x14ac:dyDescent="0.25">
      <c r="A227" s="64" t="s">
        <v>398</v>
      </c>
      <c r="B227" s="102" t="s">
        <v>157</v>
      </c>
      <c r="C227" s="92"/>
      <c r="E227" s="117"/>
      <c r="F227" s="98" t="str">
        <f t="shared" si="16"/>
        <v/>
      </c>
      <c r="G227" s="98" t="str">
        <f t="shared" si="17"/>
        <v/>
      </c>
      <c r="H227" s="61"/>
      <c r="L227" s="61"/>
      <c r="M227" s="61"/>
    </row>
    <row r="228" spans="1:14" ht="15" customHeight="1" collapsed="1" x14ac:dyDescent="0.25">
      <c r="A228" s="86"/>
      <c r="B228" s="87" t="s">
        <v>399</v>
      </c>
      <c r="C228" s="86"/>
      <c r="D228" s="86"/>
      <c r="E228" s="88"/>
      <c r="F228" s="89"/>
      <c r="G228" s="89"/>
      <c r="H228" s="61"/>
      <c r="L228" s="61"/>
      <c r="M228" s="61"/>
    </row>
    <row r="229" spans="1:14" x14ac:dyDescent="0.25">
      <c r="A229" s="64" t="s">
        <v>400</v>
      </c>
      <c r="B229" s="83" t="s">
        <v>401</v>
      </c>
      <c r="C229" s="79" t="s">
        <v>88</v>
      </c>
      <c r="H229" s="61"/>
      <c r="L229" s="61"/>
      <c r="M229" s="61"/>
    </row>
    <row r="230" spans="1:14" ht="15" customHeight="1" x14ac:dyDescent="0.25">
      <c r="A230" s="86"/>
      <c r="B230" s="87" t="s">
        <v>402</v>
      </c>
      <c r="C230" s="86"/>
      <c r="D230" s="86"/>
      <c r="E230" s="88"/>
      <c r="F230" s="89"/>
      <c r="G230" s="89"/>
      <c r="H230" s="61"/>
      <c r="L230" s="61"/>
      <c r="M230" s="61"/>
    </row>
    <row r="231" spans="1:14" x14ac:dyDescent="0.25">
      <c r="A231" s="64" t="s">
        <v>403</v>
      </c>
      <c r="B231" s="64" t="s">
        <v>404</v>
      </c>
      <c r="C231" s="123">
        <v>62422.711000000003</v>
      </c>
      <c r="E231" s="83"/>
      <c r="H231" s="61"/>
      <c r="L231" s="61"/>
      <c r="M231" s="61"/>
    </row>
    <row r="232" spans="1:14" x14ac:dyDescent="0.25">
      <c r="A232" s="64" t="s">
        <v>405</v>
      </c>
      <c r="B232" s="124" t="s">
        <v>406</v>
      </c>
      <c r="C232" s="64" t="s">
        <v>407</v>
      </c>
      <c r="E232" s="83"/>
      <c r="H232" s="61"/>
      <c r="L232" s="61"/>
      <c r="M232" s="61"/>
    </row>
    <row r="233" spans="1:14" x14ac:dyDescent="0.25">
      <c r="A233" s="64" t="s">
        <v>408</v>
      </c>
      <c r="B233" s="124" t="s">
        <v>409</v>
      </c>
      <c r="C233" s="64" t="s">
        <v>407</v>
      </c>
      <c r="E233" s="83"/>
      <c r="H233" s="61"/>
      <c r="L233" s="61"/>
      <c r="M233" s="61"/>
    </row>
    <row r="234" spans="1:14" hidden="1" outlineLevel="1" x14ac:dyDescent="0.25">
      <c r="A234" s="64" t="s">
        <v>410</v>
      </c>
      <c r="B234" s="81" t="s">
        <v>411</v>
      </c>
      <c r="C234" s="90"/>
      <c r="D234" s="83"/>
      <c r="E234" s="83"/>
      <c r="H234" s="61"/>
      <c r="L234" s="61"/>
      <c r="M234" s="61"/>
    </row>
    <row r="235" spans="1:14" hidden="1" outlineLevel="1" x14ac:dyDescent="0.25">
      <c r="A235" s="64" t="s">
        <v>412</v>
      </c>
      <c r="B235" s="81" t="s">
        <v>413</v>
      </c>
      <c r="C235" s="90"/>
      <c r="D235" s="83"/>
      <c r="E235" s="83"/>
      <c r="H235" s="61"/>
      <c r="L235" s="61"/>
      <c r="M235" s="61"/>
    </row>
    <row r="236" spans="1:14" hidden="1" outlineLevel="1" x14ac:dyDescent="0.25">
      <c r="A236" s="64" t="s">
        <v>414</v>
      </c>
      <c r="B236" s="81" t="s">
        <v>415</v>
      </c>
      <c r="C236" s="83"/>
      <c r="D236" s="83"/>
      <c r="E236" s="83"/>
      <c r="H236" s="61"/>
      <c r="L236" s="61"/>
      <c r="M236" s="61"/>
    </row>
    <row r="237" spans="1:14" hidden="1" outlineLevel="1" x14ac:dyDescent="0.25">
      <c r="A237" s="64" t="s">
        <v>416</v>
      </c>
      <c r="C237" s="83"/>
      <c r="D237" s="83"/>
      <c r="E237" s="83"/>
      <c r="H237" s="61"/>
      <c r="L237" s="61"/>
      <c r="M237" s="61"/>
    </row>
    <row r="238" spans="1:14" hidden="1" outlineLevel="1" x14ac:dyDescent="0.25">
      <c r="A238" s="64" t="s">
        <v>417</v>
      </c>
      <c r="C238" s="83"/>
      <c r="D238" s="83"/>
      <c r="E238" s="83"/>
      <c r="H238" s="61"/>
      <c r="L238" s="61"/>
      <c r="M238" s="61"/>
    </row>
    <row r="239" spans="1:14" hidden="1" outlineLevel="1" x14ac:dyDescent="0.25">
      <c r="A239" s="86"/>
      <c r="B239" s="87" t="s">
        <v>418</v>
      </c>
      <c r="C239" s="86"/>
      <c r="D239" s="86"/>
      <c r="E239" s="88"/>
      <c r="F239" s="89"/>
      <c r="G239" s="89"/>
      <c r="H239" s="61"/>
      <c r="K239"/>
      <c r="L239"/>
      <c r="M239"/>
      <c r="N239"/>
    </row>
    <row r="240" spans="1:14" ht="30" hidden="1" outlineLevel="1" x14ac:dyDescent="0.25">
      <c r="A240" s="64" t="s">
        <v>419</v>
      </c>
      <c r="B240" s="64" t="s">
        <v>420</v>
      </c>
      <c r="C240" s="64" t="s">
        <v>421</v>
      </c>
      <c r="D240"/>
      <c r="E240"/>
      <c r="F240"/>
      <c r="G240"/>
      <c r="H240" s="61"/>
      <c r="K240"/>
      <c r="L240"/>
      <c r="M240"/>
      <c r="N240"/>
    </row>
    <row r="241" spans="1:14" ht="30" hidden="1" outlineLevel="1" x14ac:dyDescent="0.25">
      <c r="A241" s="64" t="s">
        <v>422</v>
      </c>
      <c r="B241" s="64" t="s">
        <v>423</v>
      </c>
      <c r="C241" s="64" t="s">
        <v>421</v>
      </c>
      <c r="D241"/>
      <c r="E241"/>
      <c r="F241"/>
      <c r="G241"/>
      <c r="H241" s="61"/>
      <c r="K241"/>
      <c r="L241"/>
      <c r="M241"/>
      <c r="N241"/>
    </row>
    <row r="242" spans="1:14" hidden="1" outlineLevel="1" x14ac:dyDescent="0.25">
      <c r="A242" s="64" t="s">
        <v>424</v>
      </c>
      <c r="B242" s="64" t="s">
        <v>425</v>
      </c>
      <c r="C242" s="64" t="s">
        <v>426</v>
      </c>
      <c r="D242"/>
      <c r="E242"/>
      <c r="F242"/>
      <c r="G242"/>
      <c r="H242" s="61"/>
      <c r="K242"/>
      <c r="L242"/>
      <c r="M242"/>
      <c r="N242"/>
    </row>
    <row r="243" spans="1:14" ht="30" hidden="1" outlineLevel="1" x14ac:dyDescent="0.25">
      <c r="A243" s="64" t="s">
        <v>427</v>
      </c>
      <c r="B243" s="64" t="s">
        <v>428</v>
      </c>
      <c r="C243" s="64" t="s">
        <v>429</v>
      </c>
      <c r="D243"/>
      <c r="E243"/>
      <c r="F243"/>
      <c r="G243"/>
      <c r="H243" s="61"/>
      <c r="K243"/>
      <c r="L243"/>
      <c r="M243"/>
      <c r="N243"/>
    </row>
    <row r="244" spans="1:14" hidden="1" outlineLevel="1" x14ac:dyDescent="0.25">
      <c r="A244" s="64" t="s">
        <v>430</v>
      </c>
      <c r="D244"/>
      <c r="E244"/>
      <c r="F244"/>
      <c r="G244"/>
      <c r="H244" s="61"/>
      <c r="K244"/>
      <c r="L244"/>
      <c r="M244"/>
      <c r="N244"/>
    </row>
    <row r="245" spans="1:14" hidden="1" outlineLevel="1" x14ac:dyDescent="0.25">
      <c r="A245" s="64" t="s">
        <v>431</v>
      </c>
      <c r="D245"/>
      <c r="E245"/>
      <c r="F245"/>
      <c r="G245"/>
      <c r="H245" s="61"/>
      <c r="K245"/>
      <c r="L245"/>
      <c r="M245"/>
      <c r="N245"/>
    </row>
    <row r="246" spans="1:14" hidden="1" outlineLevel="1" x14ac:dyDescent="0.25">
      <c r="A246" s="64" t="s">
        <v>432</v>
      </c>
      <c r="D246"/>
      <c r="E246"/>
      <c r="F246"/>
      <c r="G246"/>
      <c r="H246" s="61"/>
      <c r="K246"/>
      <c r="L246"/>
      <c r="M246"/>
      <c r="N246"/>
    </row>
    <row r="247" spans="1:14" hidden="1" outlineLevel="1" x14ac:dyDescent="0.25">
      <c r="A247" s="64" t="s">
        <v>433</v>
      </c>
      <c r="D247"/>
      <c r="E247"/>
      <c r="F247"/>
      <c r="G247"/>
      <c r="H247" s="61"/>
      <c r="K247"/>
      <c r="L247"/>
      <c r="M247"/>
      <c r="N247"/>
    </row>
    <row r="248" spans="1:14" hidden="1" outlineLevel="1" x14ac:dyDescent="0.25">
      <c r="A248" s="64" t="s">
        <v>434</v>
      </c>
      <c r="D248"/>
      <c r="E248"/>
      <c r="F248"/>
      <c r="G248"/>
      <c r="H248" s="61"/>
      <c r="K248"/>
      <c r="L248"/>
      <c r="M248"/>
      <c r="N248"/>
    </row>
    <row r="249" spans="1:14" hidden="1" outlineLevel="1" x14ac:dyDescent="0.25">
      <c r="A249" s="64" t="s">
        <v>435</v>
      </c>
      <c r="D249"/>
      <c r="E249"/>
      <c r="F249"/>
      <c r="G249"/>
      <c r="H249" s="61"/>
      <c r="K249"/>
      <c r="L249"/>
      <c r="M249"/>
      <c r="N249"/>
    </row>
    <row r="250" spans="1:14" hidden="1" outlineLevel="1" x14ac:dyDescent="0.25">
      <c r="A250" s="64" t="s">
        <v>436</v>
      </c>
      <c r="D250"/>
      <c r="E250"/>
      <c r="F250"/>
      <c r="G250"/>
      <c r="H250" s="61"/>
      <c r="K250"/>
      <c r="L250"/>
      <c r="M250"/>
      <c r="N250"/>
    </row>
    <row r="251" spans="1:14" hidden="1" outlineLevel="1" x14ac:dyDescent="0.25">
      <c r="A251" s="64" t="s">
        <v>437</v>
      </c>
      <c r="D251"/>
      <c r="E251"/>
      <c r="F251"/>
      <c r="G251"/>
      <c r="H251" s="61"/>
      <c r="K251"/>
      <c r="L251"/>
      <c r="M251"/>
      <c r="N251"/>
    </row>
    <row r="252" spans="1:14" hidden="1" outlineLevel="1" x14ac:dyDescent="0.25">
      <c r="A252" s="64" t="s">
        <v>438</v>
      </c>
      <c r="D252"/>
      <c r="E252"/>
      <c r="F252"/>
      <c r="G252"/>
      <c r="H252" s="61"/>
      <c r="K252"/>
      <c r="L252"/>
      <c r="M252"/>
      <c r="N252"/>
    </row>
    <row r="253" spans="1:14" hidden="1" outlineLevel="1" x14ac:dyDescent="0.25">
      <c r="A253" s="64" t="s">
        <v>439</v>
      </c>
      <c r="D253"/>
      <c r="E253"/>
      <c r="F253"/>
      <c r="G253"/>
      <c r="H253" s="61"/>
      <c r="K253"/>
      <c r="L253"/>
      <c r="M253"/>
      <c r="N253"/>
    </row>
    <row r="254" spans="1:14" hidden="1" outlineLevel="1" x14ac:dyDescent="0.25">
      <c r="A254" s="64" t="s">
        <v>440</v>
      </c>
      <c r="D254"/>
      <c r="E254"/>
      <c r="F254"/>
      <c r="G254"/>
      <c r="H254" s="61"/>
      <c r="K254"/>
      <c r="L254"/>
      <c r="M254"/>
      <c r="N254"/>
    </row>
    <row r="255" spans="1:14" hidden="1" outlineLevel="1" x14ac:dyDescent="0.25">
      <c r="A255" s="64" t="s">
        <v>441</v>
      </c>
      <c r="D255"/>
      <c r="E255"/>
      <c r="F255"/>
      <c r="G255"/>
      <c r="H255" s="61"/>
      <c r="K255"/>
      <c r="L255"/>
      <c r="M255"/>
      <c r="N255"/>
    </row>
    <row r="256" spans="1:14" hidden="1" outlineLevel="1" x14ac:dyDescent="0.25">
      <c r="A256" s="64" t="s">
        <v>442</v>
      </c>
      <c r="D256"/>
      <c r="E256"/>
      <c r="F256"/>
      <c r="G256"/>
      <c r="H256" s="61"/>
      <c r="K256"/>
      <c r="L256"/>
      <c r="M256"/>
      <c r="N256"/>
    </row>
    <row r="257" spans="1:14" hidden="1" outlineLevel="1" x14ac:dyDescent="0.25">
      <c r="A257" s="64" t="s">
        <v>443</v>
      </c>
      <c r="D257"/>
      <c r="E257"/>
      <c r="F257"/>
      <c r="G257"/>
      <c r="H257" s="61"/>
      <c r="K257"/>
      <c r="L257"/>
      <c r="M257"/>
      <c r="N257"/>
    </row>
    <row r="258" spans="1:14" hidden="1" outlineLevel="1" x14ac:dyDescent="0.25">
      <c r="A258" s="64" t="s">
        <v>444</v>
      </c>
      <c r="D258"/>
      <c r="E258"/>
      <c r="F258"/>
      <c r="G258"/>
      <c r="H258" s="61"/>
      <c r="K258"/>
      <c r="L258"/>
      <c r="M258"/>
      <c r="N258"/>
    </row>
    <row r="259" spans="1:14" hidden="1" outlineLevel="1" x14ac:dyDescent="0.25">
      <c r="A259" s="64" t="s">
        <v>445</v>
      </c>
      <c r="D259"/>
      <c r="E259"/>
      <c r="F259"/>
      <c r="G259"/>
      <c r="H259" s="61"/>
      <c r="K259"/>
      <c r="L259"/>
      <c r="M259"/>
      <c r="N259"/>
    </row>
    <row r="260" spans="1:14" hidden="1" outlineLevel="1" x14ac:dyDescent="0.25">
      <c r="A260" s="64" t="s">
        <v>446</v>
      </c>
      <c r="D260"/>
      <c r="E260"/>
      <c r="F260"/>
      <c r="G260"/>
      <c r="H260" s="61"/>
      <c r="K260"/>
      <c r="L260"/>
      <c r="M260"/>
      <c r="N260"/>
    </row>
    <row r="261" spans="1:14" hidden="1" outlineLevel="1" x14ac:dyDescent="0.25">
      <c r="A261" s="64" t="s">
        <v>447</v>
      </c>
      <c r="D261"/>
      <c r="E261"/>
      <c r="F261"/>
      <c r="G261"/>
      <c r="H261" s="61"/>
      <c r="K261"/>
      <c r="L261"/>
      <c r="M261"/>
      <c r="N261"/>
    </row>
    <row r="262" spans="1:14" hidden="1" outlineLevel="1" x14ac:dyDescent="0.25">
      <c r="A262" s="64" t="s">
        <v>448</v>
      </c>
      <c r="D262"/>
      <c r="E262"/>
      <c r="F262"/>
      <c r="G262"/>
      <c r="H262" s="61"/>
      <c r="K262"/>
      <c r="L262"/>
      <c r="M262"/>
      <c r="N262"/>
    </row>
    <row r="263" spans="1:14" hidden="1" outlineLevel="1" x14ac:dyDescent="0.25">
      <c r="A263" s="64" t="s">
        <v>449</v>
      </c>
      <c r="D263"/>
      <c r="E263"/>
      <c r="F263"/>
      <c r="G263"/>
      <c r="H263" s="61"/>
      <c r="K263"/>
      <c r="L263"/>
      <c r="M263"/>
      <c r="N263"/>
    </row>
    <row r="264" spans="1:14" hidden="1" outlineLevel="1" x14ac:dyDescent="0.25">
      <c r="A264" s="64" t="s">
        <v>450</v>
      </c>
      <c r="D264"/>
      <c r="E264"/>
      <c r="F264"/>
      <c r="G264"/>
      <c r="H264" s="61"/>
      <c r="K264"/>
      <c r="L264"/>
      <c r="M264"/>
      <c r="N264"/>
    </row>
    <row r="265" spans="1:14" hidden="1" outlineLevel="1" x14ac:dyDescent="0.25">
      <c r="A265" s="64" t="s">
        <v>451</v>
      </c>
      <c r="D265"/>
      <c r="E265"/>
      <c r="F265"/>
      <c r="G265"/>
      <c r="H265" s="61"/>
      <c r="K265"/>
      <c r="L265"/>
      <c r="M265"/>
      <c r="N265"/>
    </row>
    <row r="266" spans="1:14" hidden="1" outlineLevel="1" x14ac:dyDescent="0.25">
      <c r="A266" s="64" t="s">
        <v>452</v>
      </c>
      <c r="D266"/>
      <c r="E266"/>
      <c r="F266"/>
      <c r="G266"/>
      <c r="H266" s="61"/>
      <c r="K266"/>
      <c r="L266"/>
      <c r="M266"/>
      <c r="N266"/>
    </row>
    <row r="267" spans="1:14" hidden="1" outlineLevel="1" x14ac:dyDescent="0.25">
      <c r="A267" s="64" t="s">
        <v>453</v>
      </c>
      <c r="D267"/>
      <c r="E267"/>
      <c r="F267"/>
      <c r="G267"/>
      <c r="H267" s="61"/>
      <c r="K267"/>
      <c r="L267"/>
      <c r="M267"/>
      <c r="N267"/>
    </row>
    <row r="268" spans="1:14" hidden="1" outlineLevel="1" x14ac:dyDescent="0.25">
      <c r="A268" s="64" t="s">
        <v>454</v>
      </c>
      <c r="D268"/>
      <c r="E268"/>
      <c r="F268"/>
      <c r="G268"/>
      <c r="H268" s="61"/>
      <c r="K268"/>
      <c r="L268"/>
      <c r="M268"/>
      <c r="N268"/>
    </row>
    <row r="269" spans="1:14" hidden="1" outlineLevel="1" x14ac:dyDescent="0.25">
      <c r="A269" s="64" t="s">
        <v>455</v>
      </c>
      <c r="D269"/>
      <c r="E269"/>
      <c r="F269"/>
      <c r="G269"/>
      <c r="H269" s="61"/>
      <c r="K269"/>
      <c r="L269"/>
      <c r="M269"/>
      <c r="N269"/>
    </row>
    <row r="270" spans="1:14" hidden="1" outlineLevel="1" x14ac:dyDescent="0.25">
      <c r="A270" s="64" t="s">
        <v>456</v>
      </c>
      <c r="D270"/>
      <c r="E270"/>
      <c r="F270"/>
      <c r="G270"/>
      <c r="H270" s="61"/>
      <c r="K270"/>
      <c r="L270"/>
      <c r="M270"/>
      <c r="N270"/>
    </row>
    <row r="271" spans="1:14" hidden="1" outlineLevel="1" x14ac:dyDescent="0.25">
      <c r="A271" s="64" t="s">
        <v>457</v>
      </c>
      <c r="D271"/>
      <c r="E271"/>
      <c r="F271"/>
      <c r="G271"/>
      <c r="H271" s="61"/>
      <c r="K271"/>
      <c r="L271"/>
      <c r="M271"/>
      <c r="N271"/>
    </row>
    <row r="272" spans="1:14" hidden="1" outlineLevel="1" x14ac:dyDescent="0.25">
      <c r="A272" s="64" t="s">
        <v>458</v>
      </c>
      <c r="D272"/>
      <c r="E272"/>
      <c r="F272"/>
      <c r="G272"/>
      <c r="H272" s="61"/>
      <c r="K272"/>
      <c r="L272"/>
      <c r="M272"/>
      <c r="N272"/>
    </row>
    <row r="273" spans="1:14" hidden="1" outlineLevel="1" x14ac:dyDescent="0.25">
      <c r="A273" s="64" t="s">
        <v>459</v>
      </c>
      <c r="D273"/>
      <c r="E273"/>
      <c r="F273"/>
      <c r="G273"/>
      <c r="H273" s="61"/>
      <c r="K273"/>
      <c r="L273"/>
      <c r="M273"/>
      <c r="N273"/>
    </row>
    <row r="274" spans="1:14" hidden="1" outlineLevel="1" x14ac:dyDescent="0.25">
      <c r="A274" s="64" t="s">
        <v>460</v>
      </c>
      <c r="D274"/>
      <c r="E274"/>
      <c r="F274"/>
      <c r="G274"/>
      <c r="H274" s="61"/>
      <c r="K274"/>
      <c r="L274"/>
      <c r="M274"/>
      <c r="N274"/>
    </row>
    <row r="275" spans="1:14" hidden="1" outlineLevel="1" x14ac:dyDescent="0.25">
      <c r="A275" s="64" t="s">
        <v>461</v>
      </c>
      <c r="D275"/>
      <c r="E275"/>
      <c r="F275"/>
      <c r="G275"/>
      <c r="H275" s="61"/>
      <c r="K275"/>
      <c r="L275"/>
      <c r="M275"/>
      <c r="N275"/>
    </row>
    <row r="276" spans="1:14" hidden="1" outlineLevel="1" x14ac:dyDescent="0.25">
      <c r="A276" s="64" t="s">
        <v>462</v>
      </c>
      <c r="D276"/>
      <c r="E276"/>
      <c r="F276"/>
      <c r="G276"/>
      <c r="H276" s="61"/>
      <c r="K276"/>
      <c r="L276"/>
      <c r="M276"/>
      <c r="N276"/>
    </row>
    <row r="277" spans="1:14" hidden="1" outlineLevel="1" x14ac:dyDescent="0.25">
      <c r="A277" s="64" t="s">
        <v>463</v>
      </c>
      <c r="D277"/>
      <c r="E277"/>
      <c r="F277"/>
      <c r="G277"/>
      <c r="H277" s="61"/>
      <c r="K277"/>
      <c r="L277"/>
      <c r="M277"/>
      <c r="N277"/>
    </row>
    <row r="278" spans="1:14" hidden="1" outlineLevel="1" x14ac:dyDescent="0.25">
      <c r="A278" s="64" t="s">
        <v>464</v>
      </c>
      <c r="D278"/>
      <c r="E278"/>
      <c r="F278"/>
      <c r="G278"/>
      <c r="H278" s="61"/>
      <c r="K278"/>
      <c r="L278"/>
      <c r="M278"/>
      <c r="N278"/>
    </row>
    <row r="279" spans="1:14" hidden="1" outlineLevel="1" x14ac:dyDescent="0.25">
      <c r="A279" s="64" t="s">
        <v>465</v>
      </c>
      <c r="D279"/>
      <c r="E279"/>
      <c r="F279"/>
      <c r="G279"/>
      <c r="H279" s="61"/>
      <c r="K279"/>
      <c r="L279"/>
      <c r="M279"/>
      <c r="N279"/>
    </row>
    <row r="280" spans="1:14" hidden="1" outlineLevel="1" x14ac:dyDescent="0.25">
      <c r="A280" s="64" t="s">
        <v>466</v>
      </c>
      <c r="D280"/>
      <c r="E280"/>
      <c r="F280"/>
      <c r="G280"/>
      <c r="H280" s="61"/>
      <c r="K280"/>
      <c r="L280"/>
      <c r="M280"/>
      <c r="N280"/>
    </row>
    <row r="281" spans="1:14" hidden="1" outlineLevel="1" x14ac:dyDescent="0.25">
      <c r="A281" s="64" t="s">
        <v>467</v>
      </c>
      <c r="D281"/>
      <c r="E281"/>
      <c r="F281"/>
      <c r="G281"/>
      <c r="H281" s="61"/>
      <c r="K281"/>
      <c r="L281"/>
      <c r="M281"/>
      <c r="N281"/>
    </row>
    <row r="282" spans="1:14" hidden="1" outlineLevel="1" x14ac:dyDescent="0.25">
      <c r="A282" s="64" t="s">
        <v>468</v>
      </c>
      <c r="D282"/>
      <c r="E282"/>
      <c r="F282"/>
      <c r="G282"/>
      <c r="H282" s="61"/>
      <c r="K282"/>
      <c r="L282"/>
      <c r="M282"/>
      <c r="N282"/>
    </row>
    <row r="283" spans="1:14" hidden="1" outlineLevel="1" x14ac:dyDescent="0.25">
      <c r="A283" s="64" t="s">
        <v>469</v>
      </c>
      <c r="D283"/>
      <c r="E283"/>
      <c r="F283"/>
      <c r="G283"/>
      <c r="H283" s="61"/>
      <c r="K283"/>
      <c r="L283"/>
      <c r="M283"/>
      <c r="N283"/>
    </row>
    <row r="284" spans="1:14" hidden="1" outlineLevel="1" x14ac:dyDescent="0.25">
      <c r="A284" s="64" t="s">
        <v>470</v>
      </c>
      <c r="D284"/>
      <c r="E284"/>
      <c r="F284"/>
      <c r="G284"/>
      <c r="H284" s="61"/>
      <c r="K284"/>
      <c r="L284"/>
      <c r="M284"/>
      <c r="N284"/>
    </row>
    <row r="285" spans="1:14" ht="37.5" collapsed="1" x14ac:dyDescent="0.25">
      <c r="A285" s="75"/>
      <c r="B285" s="75" t="s">
        <v>471</v>
      </c>
      <c r="C285" s="75" t="s">
        <v>472</v>
      </c>
      <c r="D285" s="75" t="s">
        <v>472</v>
      </c>
      <c r="E285" s="75"/>
      <c r="F285" s="76"/>
      <c r="G285" s="77"/>
      <c r="H285" s="61"/>
      <c r="I285" s="68"/>
      <c r="J285" s="68"/>
      <c r="K285" s="68"/>
      <c r="L285" s="68"/>
      <c r="M285" s="70"/>
    </row>
    <row r="286" spans="1:14" ht="18.75" x14ac:dyDescent="0.25">
      <c r="A286" s="125" t="s">
        <v>473</v>
      </c>
      <c r="B286" s="126"/>
      <c r="C286" s="126"/>
      <c r="D286" s="126"/>
      <c r="E286" s="126"/>
      <c r="F286" s="127"/>
      <c r="G286" s="126"/>
      <c r="H286" s="61"/>
      <c r="I286" s="68"/>
      <c r="J286" s="68"/>
      <c r="K286" s="68"/>
      <c r="L286" s="68"/>
      <c r="M286" s="70"/>
    </row>
    <row r="287" spans="1:14" ht="18.75" x14ac:dyDescent="0.25">
      <c r="A287" s="125" t="s">
        <v>474</v>
      </c>
      <c r="B287" s="126"/>
      <c r="C287" s="126"/>
      <c r="D287" s="126"/>
      <c r="E287" s="126"/>
      <c r="F287" s="127"/>
      <c r="G287" s="126"/>
      <c r="H287" s="61"/>
      <c r="I287" s="68"/>
      <c r="J287" s="68"/>
      <c r="K287" s="68"/>
      <c r="L287" s="68"/>
      <c r="M287" s="70"/>
    </row>
    <row r="288" spans="1:14" x14ac:dyDescent="0.25">
      <c r="A288" s="64" t="s">
        <v>475</v>
      </c>
      <c r="B288" s="81" t="s">
        <v>476</v>
      </c>
      <c r="C288" s="128">
        <f>ROW(B38)</f>
        <v>38</v>
      </c>
      <c r="D288" s="96"/>
      <c r="E288" s="96"/>
      <c r="F288" s="96"/>
      <c r="G288" s="96"/>
      <c r="H288" s="61"/>
      <c r="I288" s="81"/>
      <c r="J288" s="128"/>
      <c r="L288" s="96"/>
      <c r="M288" s="96"/>
      <c r="N288" s="96"/>
    </row>
    <row r="289" spans="1:14" x14ac:dyDescent="0.25">
      <c r="A289" s="64" t="s">
        <v>477</v>
      </c>
      <c r="B289" s="81" t="s">
        <v>478</v>
      </c>
      <c r="C289" s="128">
        <f>ROW(B39)</f>
        <v>39</v>
      </c>
      <c r="E289" s="96"/>
      <c r="F289" s="96"/>
      <c r="H289" s="61"/>
      <c r="I289" s="81"/>
      <c r="J289" s="128"/>
      <c r="L289" s="96"/>
      <c r="M289" s="96"/>
    </row>
    <row r="290" spans="1:14" x14ac:dyDescent="0.25">
      <c r="A290" s="64" t="s">
        <v>479</v>
      </c>
      <c r="B290" s="81" t="s">
        <v>480</v>
      </c>
      <c r="C290" s="128" t="str">
        <f ca="1">IF(ISREF(INDIRECT("'B1. HTT Mortgage Assets'!A1")),ROW('B1. HTT Mortgage Assets'!B43)&amp;" for Mortgage Assets","")</f>
        <v>43 for Mortgage Assets</v>
      </c>
      <c r="D290" s="128" t="str">
        <f ca="1">IF(ISREF(INDIRECT("'B2. HTT Public Sector Assets'!A1")),ROW('[2]B2. HTT Public Sector Assets'!B48)&amp; " for Public Sector Assets","")</f>
        <v/>
      </c>
      <c r="E290" s="129"/>
      <c r="F290" s="96"/>
      <c r="G290" s="129"/>
      <c r="H290" s="61"/>
      <c r="I290" s="81"/>
      <c r="J290" s="128"/>
      <c r="K290" s="128"/>
      <c r="L290" s="129"/>
      <c r="M290" s="96"/>
      <c r="N290" s="129"/>
    </row>
    <row r="291" spans="1:14" x14ac:dyDescent="0.25">
      <c r="A291" s="64" t="s">
        <v>481</v>
      </c>
      <c r="B291" s="81" t="s">
        <v>482</v>
      </c>
      <c r="C291" s="128">
        <f>ROW(B52)</f>
        <v>52</v>
      </c>
      <c r="H291" s="61"/>
      <c r="I291" s="81"/>
      <c r="J291" s="128"/>
    </row>
    <row r="292" spans="1:14" x14ac:dyDescent="0.25">
      <c r="A292" s="64" t="s">
        <v>483</v>
      </c>
      <c r="B292" s="81" t="s">
        <v>484</v>
      </c>
      <c r="C292" s="130" t="str">
        <f ca="1">IF(ISREF(INDIRECT("'B1. HTT Mortgage Assets'!A1")),ROW('B1. HTT Mortgage Assets'!B186)&amp;" for Residential Mortgage Assets","")</f>
        <v>186 for Residential Mortgage Assets</v>
      </c>
      <c r="D292" s="128" t="str">
        <f ca="1">IF(ISREF(INDIRECT("'B1. HTT Mortgage Assets'!A1")),ROW('B1. HTT Mortgage Assets'!B412 )&amp; " for Commercial Mortgage Assets","")</f>
        <v>412 for Commercial Mortgage Assets</v>
      </c>
      <c r="E292" s="129"/>
      <c r="F292" s="128" t="str">
        <f ca="1">IF(ISREF(INDIRECT("'B2. HTT Public Sector Assets'!A1")),ROW('[2]B2. HTT Public Sector Assets'!B18)&amp; " for Public Sector Assets","")</f>
        <v/>
      </c>
      <c r="G292" s="129"/>
      <c r="H292" s="61"/>
      <c r="I292" s="81"/>
      <c r="J292"/>
      <c r="K292" s="128"/>
      <c r="L292" s="129"/>
      <c r="N292" s="129"/>
    </row>
    <row r="293" spans="1:14" x14ac:dyDescent="0.25">
      <c r="A293" s="64" t="s">
        <v>485</v>
      </c>
      <c r="B293" s="81" t="s">
        <v>486</v>
      </c>
      <c r="C293" s="128" t="str">
        <f ca="1">IF(ISREF(INDIRECT("'B1. HTT Mortgage Assets'!A1")),ROW('B1. HTT Mortgage Assets'!B149)&amp;" for Mortgage Assets","")</f>
        <v>149 for Mortgage Assets</v>
      </c>
      <c r="D293" s="128" t="str">
        <f ca="1">IF(ISREF(INDIRECT("'B2. HTT Public Sector Assets'!A1")),ROW('[2]B2. HTT Public Sector Assets'!B129)&amp;" for Public Sector Assets","")</f>
        <v/>
      </c>
      <c r="H293" s="61"/>
      <c r="I293" s="81"/>
      <c r="M293" s="129"/>
    </row>
    <row r="294" spans="1:14" x14ac:dyDescent="0.25">
      <c r="A294" s="64" t="s">
        <v>487</v>
      </c>
      <c r="B294" s="81" t="s">
        <v>488</v>
      </c>
      <c r="C294" s="128">
        <f>ROW(B111)</f>
        <v>111</v>
      </c>
      <c r="F294" s="129"/>
      <c r="H294" s="61"/>
      <c r="I294" s="81"/>
      <c r="J294" s="128"/>
      <c r="M294" s="129"/>
    </row>
    <row r="295" spans="1:14" x14ac:dyDescent="0.25">
      <c r="A295" s="64" t="s">
        <v>489</v>
      </c>
      <c r="B295" s="81" t="s">
        <v>490</v>
      </c>
      <c r="C295" s="128">
        <f>ROW(B163)</f>
        <v>163</v>
      </c>
      <c r="E295" s="129"/>
      <c r="F295" s="129"/>
      <c r="H295" s="61"/>
      <c r="I295" s="81"/>
      <c r="J295" s="128"/>
      <c r="L295" s="129"/>
      <c r="M295" s="129"/>
    </row>
    <row r="296" spans="1:14" x14ac:dyDescent="0.25">
      <c r="A296" s="64" t="s">
        <v>491</v>
      </c>
      <c r="B296" s="81" t="s">
        <v>492</v>
      </c>
      <c r="C296" s="128">
        <f>ROW(B137)</f>
        <v>137</v>
      </c>
      <c r="E296" s="129"/>
      <c r="F296" s="129"/>
      <c r="H296" s="61"/>
      <c r="I296" s="81"/>
      <c r="J296" s="128"/>
      <c r="L296" s="129"/>
      <c r="M296" s="129"/>
    </row>
    <row r="297" spans="1:14" ht="30" x14ac:dyDescent="0.25">
      <c r="A297" s="64" t="s">
        <v>493</v>
      </c>
      <c r="B297" s="64" t="s">
        <v>494</v>
      </c>
      <c r="C297" s="128" t="str">
        <f>ROW('C. HTT Harmonised Glossary'!B17)&amp;" for Harmonised Glossary"</f>
        <v>17 for Harmonised Glossary</v>
      </c>
      <c r="E297" s="129"/>
      <c r="H297" s="61"/>
      <c r="J297" s="128"/>
      <c r="L297" s="129"/>
    </row>
    <row r="298" spans="1:14" x14ac:dyDescent="0.25">
      <c r="A298" s="64" t="s">
        <v>495</v>
      </c>
      <c r="B298" s="81" t="s">
        <v>496</v>
      </c>
      <c r="C298" s="128">
        <f>ROW(B65)</f>
        <v>65</v>
      </c>
      <c r="E298" s="129"/>
      <c r="H298" s="61"/>
      <c r="I298" s="81"/>
      <c r="J298" s="128"/>
      <c r="L298" s="129"/>
    </row>
    <row r="299" spans="1:14" x14ac:dyDescent="0.25">
      <c r="A299" s="64" t="s">
        <v>497</v>
      </c>
      <c r="B299" s="81" t="s">
        <v>498</v>
      </c>
      <c r="C299" s="128">
        <f>ROW(B88)</f>
        <v>88</v>
      </c>
      <c r="E299" s="129"/>
      <c r="H299" s="61"/>
      <c r="I299" s="81"/>
      <c r="J299" s="128"/>
      <c r="L299" s="129"/>
    </row>
    <row r="300" spans="1:14" x14ac:dyDescent="0.25">
      <c r="A300" s="64" t="s">
        <v>499</v>
      </c>
      <c r="B300" s="81" t="s">
        <v>500</v>
      </c>
      <c r="C300" s="128" t="str">
        <f ca="1">IF(ISREF(INDIRECT("'B1. HTT Mortgage Assets'!A1")),ROW('B1. HTT Mortgage Assets'!B179)&amp; " for Mortgage Assets","")</f>
        <v>179 for Mortgage Assets</v>
      </c>
      <c r="D300" s="128" t="str">
        <f ca="1">IF(ISREF(INDIRECT("'B2. HTT Public Sector Assets'!A1")),ROW('[2]B2. HTT Public Sector Assets'!B166)&amp; " for Public Sector Assets","")</f>
        <v/>
      </c>
      <c r="E300" s="129"/>
      <c r="H300" s="61"/>
      <c r="I300" s="81"/>
      <c r="J300" s="128"/>
      <c r="K300" s="128"/>
      <c r="L300" s="129"/>
    </row>
    <row r="301" spans="1:14" hidden="1" outlineLevel="1" x14ac:dyDescent="0.25">
      <c r="A301" s="64" t="s">
        <v>501</v>
      </c>
      <c r="B301" s="81"/>
      <c r="C301" s="128"/>
      <c r="D301" s="128"/>
      <c r="E301" s="129"/>
      <c r="H301" s="61"/>
      <c r="I301" s="81"/>
      <c r="J301" s="128"/>
      <c r="K301" s="128"/>
      <c r="L301" s="129"/>
    </row>
    <row r="302" spans="1:14" hidden="1" outlineLevel="1" x14ac:dyDescent="0.25">
      <c r="A302" s="64" t="s">
        <v>502</v>
      </c>
      <c r="B302" s="81"/>
      <c r="C302" s="128"/>
      <c r="D302" s="128"/>
      <c r="E302" s="129"/>
      <c r="H302" s="61"/>
      <c r="I302" s="81"/>
      <c r="J302" s="128"/>
      <c r="K302" s="128"/>
      <c r="L302" s="129"/>
    </row>
    <row r="303" spans="1:14" hidden="1" outlineLevel="1" x14ac:dyDescent="0.25">
      <c r="A303" s="64" t="s">
        <v>503</v>
      </c>
      <c r="B303" s="81"/>
      <c r="C303" s="128"/>
      <c r="D303" s="128"/>
      <c r="E303" s="129"/>
      <c r="H303" s="61"/>
      <c r="I303" s="81"/>
      <c r="J303" s="128"/>
      <c r="K303" s="128"/>
      <c r="L303" s="129"/>
    </row>
    <row r="304" spans="1:14" hidden="1" outlineLevel="1" x14ac:dyDescent="0.25">
      <c r="A304" s="64" t="s">
        <v>504</v>
      </c>
      <c r="B304" s="81"/>
      <c r="C304" s="128"/>
      <c r="D304" s="128"/>
      <c r="E304" s="129"/>
      <c r="H304" s="61"/>
      <c r="I304" s="81"/>
      <c r="J304" s="128"/>
      <c r="K304" s="128"/>
      <c r="L304" s="129"/>
    </row>
    <row r="305" spans="1:14" hidden="1" outlineLevel="1" x14ac:dyDescent="0.25">
      <c r="A305" s="64" t="s">
        <v>505</v>
      </c>
      <c r="B305" s="81"/>
      <c r="C305" s="128"/>
      <c r="D305" s="128"/>
      <c r="E305" s="129"/>
      <c r="H305" s="61"/>
      <c r="I305" s="81"/>
      <c r="J305" s="128"/>
      <c r="K305" s="128"/>
      <c r="L305" s="129"/>
      <c r="N305" s="84"/>
    </row>
    <row r="306" spans="1:14" hidden="1" outlineLevel="1" x14ac:dyDescent="0.25">
      <c r="A306" s="64" t="s">
        <v>506</v>
      </c>
      <c r="B306" s="81"/>
      <c r="C306" s="128"/>
      <c r="D306" s="128"/>
      <c r="E306" s="129"/>
      <c r="H306" s="61"/>
      <c r="I306" s="81"/>
      <c r="J306" s="128"/>
      <c r="K306" s="128"/>
      <c r="L306" s="129"/>
      <c r="N306" s="84"/>
    </row>
    <row r="307" spans="1:14" hidden="1" outlineLevel="1" x14ac:dyDescent="0.25">
      <c r="A307" s="64" t="s">
        <v>507</v>
      </c>
      <c r="B307" s="81"/>
      <c r="C307" s="128"/>
      <c r="D307" s="128"/>
      <c r="E307" s="129"/>
      <c r="H307" s="61"/>
      <c r="I307" s="81"/>
      <c r="J307" s="128"/>
      <c r="K307" s="128"/>
      <c r="L307" s="129"/>
      <c r="N307" s="84"/>
    </row>
    <row r="308" spans="1:14" hidden="1" outlineLevel="1" x14ac:dyDescent="0.25">
      <c r="A308" s="64" t="s">
        <v>508</v>
      </c>
      <c r="B308" s="81"/>
      <c r="C308" s="128"/>
      <c r="D308" s="128"/>
      <c r="E308" s="129"/>
      <c r="H308" s="61"/>
      <c r="I308" s="81"/>
      <c r="J308" s="128"/>
      <c r="K308" s="128"/>
      <c r="L308" s="129"/>
      <c r="N308" s="84"/>
    </row>
    <row r="309" spans="1:14" hidden="1" outlineLevel="1" x14ac:dyDescent="0.25">
      <c r="A309" s="64" t="s">
        <v>509</v>
      </c>
      <c r="B309" s="81"/>
      <c r="C309" s="128"/>
      <c r="D309" s="128"/>
      <c r="E309" s="129"/>
      <c r="H309" s="61"/>
      <c r="I309" s="81"/>
      <c r="J309" s="128"/>
      <c r="K309" s="128"/>
      <c r="L309" s="129"/>
      <c r="N309" s="84"/>
    </row>
    <row r="310" spans="1:14" hidden="1" outlineLevel="1" x14ac:dyDescent="0.25">
      <c r="A310" s="64" t="s">
        <v>510</v>
      </c>
      <c r="H310" s="61"/>
      <c r="N310" s="84"/>
    </row>
    <row r="311" spans="1:14" ht="37.5" collapsed="1" x14ac:dyDescent="0.25">
      <c r="A311" s="76"/>
      <c r="B311" s="75" t="s">
        <v>79</v>
      </c>
      <c r="C311" s="76"/>
      <c r="D311" s="76"/>
      <c r="E311" s="76"/>
      <c r="F311" s="76"/>
      <c r="G311" s="77"/>
      <c r="H311" s="61"/>
      <c r="I311" s="68"/>
      <c r="J311" s="70"/>
      <c r="K311" s="70"/>
      <c r="L311" s="70"/>
      <c r="M311" s="70"/>
      <c r="N311" s="84"/>
    </row>
    <row r="312" spans="1:14" x14ac:dyDescent="0.25">
      <c r="A312" s="64" t="s">
        <v>511</v>
      </c>
      <c r="B312" s="91" t="s">
        <v>512</v>
      </c>
      <c r="C312" s="64" t="s">
        <v>421</v>
      </c>
      <c r="H312" s="61"/>
      <c r="I312" s="91"/>
      <c r="J312" s="128"/>
      <c r="N312" s="84"/>
    </row>
    <row r="313" spans="1:14" hidden="1" outlineLevel="1" x14ac:dyDescent="0.25">
      <c r="A313" s="64" t="s">
        <v>513</v>
      </c>
      <c r="B313" s="91"/>
      <c r="C313" s="128"/>
      <c r="H313" s="61"/>
      <c r="I313" s="91"/>
      <c r="J313" s="128"/>
      <c r="N313" s="84"/>
    </row>
    <row r="314" spans="1:14" hidden="1" outlineLevel="1" x14ac:dyDescent="0.25">
      <c r="A314" s="64" t="s">
        <v>514</v>
      </c>
      <c r="B314" s="91"/>
      <c r="C314" s="128"/>
      <c r="H314" s="61"/>
      <c r="I314" s="91"/>
      <c r="J314" s="128"/>
      <c r="N314" s="84"/>
    </row>
    <row r="315" spans="1:14" hidden="1" outlineLevel="1" x14ac:dyDescent="0.25">
      <c r="A315" s="64" t="s">
        <v>515</v>
      </c>
      <c r="B315" s="91"/>
      <c r="C315" s="128"/>
      <c r="H315" s="61"/>
      <c r="I315" s="91"/>
      <c r="J315" s="128"/>
      <c r="N315" s="84"/>
    </row>
    <row r="316" spans="1:14" hidden="1" outlineLevel="1" x14ac:dyDescent="0.25">
      <c r="A316" s="64" t="s">
        <v>516</v>
      </c>
      <c r="B316" s="91"/>
      <c r="C316" s="128"/>
      <c r="H316" s="61"/>
      <c r="I316" s="91"/>
      <c r="J316" s="128"/>
      <c r="N316" s="84"/>
    </row>
    <row r="317" spans="1:14" hidden="1" outlineLevel="1" x14ac:dyDescent="0.25">
      <c r="A317" s="64" t="s">
        <v>517</v>
      </c>
      <c r="B317" s="91"/>
      <c r="C317" s="128"/>
      <c r="H317" s="61"/>
      <c r="I317" s="91"/>
      <c r="J317" s="128"/>
      <c r="N317" s="84"/>
    </row>
    <row r="318" spans="1:14" hidden="1" outlineLevel="1" x14ac:dyDescent="0.25">
      <c r="A318" s="64" t="s">
        <v>518</v>
      </c>
      <c r="B318" s="91"/>
      <c r="C318" s="128"/>
      <c r="H318" s="61"/>
      <c r="I318" s="91"/>
      <c r="J318" s="128"/>
      <c r="N318" s="84"/>
    </row>
    <row r="319" spans="1:14" ht="18.75" collapsed="1" x14ac:dyDescent="0.25">
      <c r="A319" s="76"/>
      <c r="B319" s="75" t="s">
        <v>80</v>
      </c>
      <c r="C319" s="76"/>
      <c r="D319" s="76"/>
      <c r="E319" s="76"/>
      <c r="F319" s="76"/>
      <c r="G319" s="77"/>
      <c r="H319" s="61"/>
      <c r="I319" s="68"/>
      <c r="J319" s="70"/>
      <c r="K319" s="70"/>
      <c r="L319" s="70"/>
      <c r="M319" s="70"/>
      <c r="N319" s="84"/>
    </row>
    <row r="320" spans="1:14" ht="15" customHeight="1" outlineLevel="1" x14ac:dyDescent="0.25">
      <c r="A320" s="86"/>
      <c r="B320" s="87" t="s">
        <v>519</v>
      </c>
      <c r="C320" s="86"/>
      <c r="D320" s="86"/>
      <c r="E320" s="88"/>
      <c r="F320" s="89"/>
      <c r="G320" s="89"/>
      <c r="H320" s="61"/>
      <c r="L320" s="61"/>
      <c r="M320" s="61"/>
      <c r="N320" s="84"/>
    </row>
    <row r="321" spans="1:14" outlineLevel="1" x14ac:dyDescent="0.25">
      <c r="A321" s="64" t="s">
        <v>520</v>
      </c>
      <c r="B321" s="81" t="s">
        <v>521</v>
      </c>
      <c r="C321" s="81" t="s">
        <v>522</v>
      </c>
      <c r="H321" s="61"/>
      <c r="I321" s="84"/>
      <c r="J321" s="84"/>
      <c r="K321" s="84"/>
      <c r="L321" s="84"/>
      <c r="M321" s="84"/>
      <c r="N321" s="84"/>
    </row>
    <row r="322" spans="1:14" outlineLevel="1" x14ac:dyDescent="0.25">
      <c r="A322" s="64" t="s">
        <v>523</v>
      </c>
      <c r="B322" s="81" t="s">
        <v>524</v>
      </c>
      <c r="C322" s="81" t="s">
        <v>522</v>
      </c>
      <c r="H322" s="61"/>
      <c r="I322" s="84"/>
      <c r="J322" s="84"/>
      <c r="K322" s="84"/>
      <c r="L322" s="84"/>
      <c r="M322" s="84"/>
      <c r="N322" s="84"/>
    </row>
    <row r="323" spans="1:14" outlineLevel="1" x14ac:dyDescent="0.25">
      <c r="A323" s="64" t="s">
        <v>525</v>
      </c>
      <c r="B323" s="81" t="s">
        <v>526</v>
      </c>
      <c r="C323" s="81" t="s">
        <v>527</v>
      </c>
      <c r="H323" s="61"/>
      <c r="I323" s="84"/>
      <c r="J323" s="84"/>
      <c r="K323" s="84"/>
      <c r="L323" s="84"/>
      <c r="M323" s="84"/>
      <c r="N323" s="84"/>
    </row>
    <row r="324" spans="1:14" outlineLevel="1" x14ac:dyDescent="0.25">
      <c r="A324" s="64" t="s">
        <v>528</v>
      </c>
      <c r="B324" s="81" t="s">
        <v>529</v>
      </c>
      <c r="C324" s="81" t="s">
        <v>527</v>
      </c>
      <c r="H324" s="61"/>
      <c r="I324" s="84"/>
      <c r="J324" s="84"/>
      <c r="K324" s="84"/>
      <c r="L324" s="84"/>
      <c r="M324" s="84"/>
      <c r="N324" s="84"/>
    </row>
    <row r="325" spans="1:14" outlineLevel="1" x14ac:dyDescent="0.25">
      <c r="A325" s="64" t="s">
        <v>530</v>
      </c>
      <c r="B325" s="81" t="s">
        <v>531</v>
      </c>
      <c r="C325" s="81" t="s">
        <v>527</v>
      </c>
      <c r="H325" s="61"/>
      <c r="I325" s="84"/>
      <c r="J325" s="84"/>
      <c r="K325" s="84"/>
      <c r="L325" s="84"/>
      <c r="M325" s="84"/>
      <c r="N325" s="84"/>
    </row>
    <row r="326" spans="1:14" outlineLevel="1" x14ac:dyDescent="0.25">
      <c r="A326" s="64" t="s">
        <v>532</v>
      </c>
      <c r="B326" s="81" t="s">
        <v>533</v>
      </c>
      <c r="C326" s="81" t="s">
        <v>527</v>
      </c>
      <c r="H326" s="61"/>
      <c r="I326" s="84"/>
      <c r="J326" s="84"/>
      <c r="K326" s="84"/>
      <c r="L326" s="84"/>
      <c r="M326" s="84"/>
      <c r="N326" s="84"/>
    </row>
    <row r="327" spans="1:14" outlineLevel="1" x14ac:dyDescent="0.25">
      <c r="A327" s="64" t="s">
        <v>534</v>
      </c>
      <c r="B327" s="81" t="s">
        <v>535</v>
      </c>
      <c r="C327" s="81" t="s">
        <v>527</v>
      </c>
      <c r="H327" s="61"/>
      <c r="I327" s="84"/>
      <c r="J327" s="84"/>
      <c r="K327" s="84"/>
      <c r="L327" s="84"/>
      <c r="M327" s="84"/>
      <c r="N327" s="84"/>
    </row>
    <row r="328" spans="1:14" outlineLevel="1" x14ac:dyDescent="0.25">
      <c r="A328" s="64" t="s">
        <v>536</v>
      </c>
      <c r="B328" s="81" t="s">
        <v>537</v>
      </c>
      <c r="C328" s="81" t="s">
        <v>527</v>
      </c>
      <c r="H328" s="61"/>
      <c r="I328" s="84"/>
      <c r="J328" s="84"/>
      <c r="K328" s="84"/>
      <c r="L328" s="84"/>
      <c r="M328" s="84"/>
      <c r="N328" s="84"/>
    </row>
    <row r="329" spans="1:14" outlineLevel="1" x14ac:dyDescent="0.25">
      <c r="A329" s="64" t="s">
        <v>538</v>
      </c>
      <c r="B329" s="81" t="s">
        <v>539</v>
      </c>
      <c r="C329" s="81" t="s">
        <v>527</v>
      </c>
      <c r="H329" s="61"/>
      <c r="I329" s="84"/>
      <c r="J329" s="84"/>
      <c r="K329" s="84"/>
      <c r="L329" s="84"/>
      <c r="M329" s="84"/>
      <c r="N329" s="84"/>
    </row>
    <row r="330" spans="1:14" hidden="1" outlineLevel="1" x14ac:dyDescent="0.25">
      <c r="A330" s="64" t="s">
        <v>540</v>
      </c>
      <c r="B330" s="102" t="s">
        <v>541</v>
      </c>
      <c r="H330" s="61"/>
      <c r="I330" s="84"/>
      <c r="J330" s="84"/>
      <c r="K330" s="84"/>
      <c r="L330" s="84"/>
      <c r="M330" s="84"/>
      <c r="N330" s="84"/>
    </row>
    <row r="331" spans="1:14" hidden="1" outlineLevel="1" x14ac:dyDescent="0.25">
      <c r="A331" s="64" t="s">
        <v>542</v>
      </c>
      <c r="B331" s="102" t="s">
        <v>541</v>
      </c>
      <c r="H331" s="61"/>
      <c r="I331" s="84"/>
      <c r="J331" s="84"/>
      <c r="K331" s="84"/>
      <c r="L331" s="84"/>
      <c r="M331" s="84"/>
      <c r="N331" s="84"/>
    </row>
    <row r="332" spans="1:14" hidden="1" outlineLevel="1" x14ac:dyDescent="0.25">
      <c r="A332" s="64" t="s">
        <v>543</v>
      </c>
      <c r="B332" s="102" t="s">
        <v>541</v>
      </c>
      <c r="H332" s="61"/>
      <c r="I332" s="84"/>
      <c r="J332" s="84"/>
      <c r="K332" s="84"/>
      <c r="L332" s="84"/>
      <c r="M332" s="84"/>
      <c r="N332" s="84"/>
    </row>
    <row r="333" spans="1:14" hidden="1" outlineLevel="1" x14ac:dyDescent="0.25">
      <c r="A333" s="64" t="s">
        <v>544</v>
      </c>
      <c r="B333" s="102" t="s">
        <v>541</v>
      </c>
      <c r="H333" s="61"/>
      <c r="I333" s="84"/>
      <c r="J333" s="84"/>
      <c r="K333" s="84"/>
      <c r="L333" s="84"/>
      <c r="M333" s="84"/>
      <c r="N333" s="84"/>
    </row>
    <row r="334" spans="1:14" hidden="1" outlineLevel="1" x14ac:dyDescent="0.25">
      <c r="A334" s="64" t="s">
        <v>545</v>
      </c>
      <c r="B334" s="102" t="s">
        <v>541</v>
      </c>
      <c r="H334" s="61"/>
      <c r="I334" s="84"/>
      <c r="J334" s="84"/>
      <c r="K334" s="84"/>
      <c r="L334" s="84"/>
      <c r="M334" s="84"/>
      <c r="N334" s="84"/>
    </row>
    <row r="335" spans="1:14" hidden="1" outlineLevel="1" x14ac:dyDescent="0.25">
      <c r="A335" s="64" t="s">
        <v>546</v>
      </c>
      <c r="B335" s="102" t="s">
        <v>541</v>
      </c>
      <c r="H335" s="61"/>
      <c r="I335" s="84"/>
      <c r="J335" s="84"/>
      <c r="K335" s="84"/>
      <c r="L335" s="84"/>
      <c r="M335" s="84"/>
      <c r="N335" s="84"/>
    </row>
    <row r="336" spans="1:14" hidden="1" outlineLevel="1" x14ac:dyDescent="0.25">
      <c r="A336" s="64" t="s">
        <v>547</v>
      </c>
      <c r="B336" s="102" t="s">
        <v>541</v>
      </c>
      <c r="H336" s="61"/>
      <c r="I336" s="84"/>
      <c r="J336" s="84"/>
      <c r="K336" s="84"/>
      <c r="L336" s="84"/>
      <c r="M336" s="84"/>
      <c r="N336" s="84"/>
    </row>
    <row r="337" spans="1:14" hidden="1" outlineLevel="1" x14ac:dyDescent="0.25">
      <c r="A337" s="64" t="s">
        <v>548</v>
      </c>
      <c r="B337" s="102" t="s">
        <v>541</v>
      </c>
      <c r="H337" s="61"/>
      <c r="I337" s="84"/>
      <c r="J337" s="84"/>
      <c r="K337" s="84"/>
      <c r="L337" s="84"/>
      <c r="M337" s="84"/>
      <c r="N337" s="84"/>
    </row>
    <row r="338" spans="1:14" hidden="1" outlineLevel="1" x14ac:dyDescent="0.25">
      <c r="A338" s="64" t="s">
        <v>549</v>
      </c>
      <c r="B338" s="102" t="s">
        <v>541</v>
      </c>
      <c r="H338" s="61"/>
      <c r="I338" s="84"/>
      <c r="J338" s="84"/>
      <c r="K338" s="84"/>
      <c r="L338" s="84"/>
      <c r="M338" s="84"/>
      <c r="N338" s="84"/>
    </row>
    <row r="339" spans="1:14" hidden="1" outlineLevel="1" x14ac:dyDescent="0.25">
      <c r="A339" s="64" t="s">
        <v>550</v>
      </c>
      <c r="B339" s="102" t="s">
        <v>541</v>
      </c>
      <c r="H339" s="61"/>
      <c r="I339" s="84"/>
      <c r="J339" s="84"/>
      <c r="K339" s="84"/>
      <c r="L339" s="84"/>
      <c r="M339" s="84"/>
      <c r="N339" s="84"/>
    </row>
    <row r="340" spans="1:14" hidden="1" outlineLevel="1" x14ac:dyDescent="0.25">
      <c r="A340" s="64" t="s">
        <v>551</v>
      </c>
      <c r="B340" s="102" t="s">
        <v>541</v>
      </c>
      <c r="H340" s="61"/>
      <c r="I340" s="84"/>
      <c r="J340" s="84"/>
      <c r="K340" s="84"/>
      <c r="L340" s="84"/>
      <c r="M340" s="84"/>
      <c r="N340" s="84"/>
    </row>
    <row r="341" spans="1:14" hidden="1" outlineLevel="1" x14ac:dyDescent="0.25">
      <c r="A341" s="64" t="s">
        <v>552</v>
      </c>
      <c r="B341" s="102" t="s">
        <v>541</v>
      </c>
      <c r="H341" s="61"/>
      <c r="I341" s="84"/>
      <c r="J341" s="84"/>
      <c r="K341" s="84"/>
      <c r="L341" s="84"/>
      <c r="M341" s="84"/>
      <c r="N341" s="84"/>
    </row>
    <row r="342" spans="1:14" hidden="1" outlineLevel="1" x14ac:dyDescent="0.25">
      <c r="A342" s="64" t="s">
        <v>553</v>
      </c>
      <c r="B342" s="102" t="s">
        <v>541</v>
      </c>
      <c r="H342" s="61"/>
      <c r="I342" s="84"/>
      <c r="J342" s="84"/>
      <c r="K342" s="84"/>
      <c r="L342" s="84"/>
      <c r="M342" s="84"/>
      <c r="N342" s="84"/>
    </row>
    <row r="343" spans="1:14" hidden="1" outlineLevel="1" x14ac:dyDescent="0.25">
      <c r="A343" s="64" t="s">
        <v>554</v>
      </c>
      <c r="B343" s="102" t="s">
        <v>541</v>
      </c>
      <c r="H343" s="61"/>
      <c r="I343" s="84"/>
      <c r="J343" s="84"/>
      <c r="K343" s="84"/>
      <c r="L343" s="84"/>
      <c r="M343" s="84"/>
      <c r="N343" s="84"/>
    </row>
    <row r="344" spans="1:14" hidden="1" outlineLevel="1" x14ac:dyDescent="0.25">
      <c r="A344" s="64" t="s">
        <v>555</v>
      </c>
      <c r="B344" s="102" t="s">
        <v>541</v>
      </c>
      <c r="H344" s="61"/>
      <c r="I344" s="84"/>
      <c r="J344" s="84"/>
      <c r="K344" s="84"/>
      <c r="L344" s="84"/>
      <c r="M344" s="84"/>
      <c r="N344" s="84"/>
    </row>
    <row r="345" spans="1:14" hidden="1" outlineLevel="1" x14ac:dyDescent="0.25">
      <c r="A345" s="64" t="s">
        <v>556</v>
      </c>
      <c r="B345" s="102" t="s">
        <v>541</v>
      </c>
      <c r="H345" s="61"/>
      <c r="I345" s="84"/>
      <c r="J345" s="84"/>
      <c r="K345" s="84"/>
      <c r="L345" s="84"/>
      <c r="M345" s="84"/>
      <c r="N345" s="84"/>
    </row>
    <row r="346" spans="1:14" hidden="1" outlineLevel="1" x14ac:dyDescent="0.25">
      <c r="A346" s="64" t="s">
        <v>557</v>
      </c>
      <c r="B346" s="102" t="s">
        <v>541</v>
      </c>
      <c r="H346" s="61"/>
      <c r="I346" s="84"/>
      <c r="J346" s="84"/>
      <c r="K346" s="84"/>
      <c r="L346" s="84"/>
      <c r="M346" s="84"/>
      <c r="N346" s="84"/>
    </row>
    <row r="347" spans="1:14" hidden="1" outlineLevel="1" x14ac:dyDescent="0.25">
      <c r="A347" s="64" t="s">
        <v>558</v>
      </c>
      <c r="B347" s="102" t="s">
        <v>541</v>
      </c>
      <c r="H347" s="61"/>
      <c r="I347" s="84"/>
      <c r="J347" s="84"/>
      <c r="K347" s="84"/>
      <c r="L347" s="84"/>
      <c r="M347" s="84"/>
      <c r="N347" s="84"/>
    </row>
    <row r="348" spans="1:14" hidden="1" outlineLevel="1" x14ac:dyDescent="0.25">
      <c r="A348" s="64" t="s">
        <v>559</v>
      </c>
      <c r="B348" s="102" t="s">
        <v>541</v>
      </c>
      <c r="H348" s="61"/>
      <c r="I348" s="84"/>
      <c r="J348" s="84"/>
      <c r="K348" s="84"/>
      <c r="L348" s="84"/>
      <c r="M348" s="84"/>
      <c r="N348" s="84"/>
    </row>
    <row r="349" spans="1:14" hidden="1" outlineLevel="1" x14ac:dyDescent="0.25">
      <c r="A349" s="64" t="s">
        <v>560</v>
      </c>
      <c r="B349" s="102" t="s">
        <v>541</v>
      </c>
      <c r="H349" s="61"/>
      <c r="I349" s="84"/>
      <c r="J349" s="84"/>
      <c r="K349" s="84"/>
      <c r="L349" s="84"/>
      <c r="M349" s="84"/>
      <c r="N349" s="84"/>
    </row>
    <row r="350" spans="1:14" hidden="1" outlineLevel="1" x14ac:dyDescent="0.25">
      <c r="A350" s="64" t="s">
        <v>561</v>
      </c>
      <c r="B350" s="102" t="s">
        <v>541</v>
      </c>
      <c r="H350" s="61"/>
      <c r="I350" s="84"/>
      <c r="J350" s="84"/>
      <c r="K350" s="84"/>
      <c r="L350" s="84"/>
      <c r="M350" s="84"/>
      <c r="N350" s="84"/>
    </row>
    <row r="351" spans="1:14" hidden="1" outlineLevel="1" x14ac:dyDescent="0.25">
      <c r="A351" s="64" t="s">
        <v>562</v>
      </c>
      <c r="B351" s="102" t="s">
        <v>541</v>
      </c>
      <c r="H351" s="61"/>
      <c r="I351" s="84"/>
      <c r="J351" s="84"/>
      <c r="K351" s="84"/>
      <c r="L351" s="84"/>
      <c r="M351" s="84"/>
      <c r="N351" s="84"/>
    </row>
    <row r="352" spans="1:14" hidden="1" outlineLevel="1" x14ac:dyDescent="0.25">
      <c r="A352" s="64" t="s">
        <v>563</v>
      </c>
      <c r="B352" s="102" t="s">
        <v>541</v>
      </c>
      <c r="H352" s="61"/>
      <c r="I352" s="84"/>
      <c r="J352" s="84"/>
      <c r="K352" s="84"/>
      <c r="L352" s="84"/>
      <c r="M352" s="84"/>
      <c r="N352" s="84"/>
    </row>
    <row r="353" spans="1:14" hidden="1" outlineLevel="1" x14ac:dyDescent="0.25">
      <c r="A353" s="64" t="s">
        <v>564</v>
      </c>
      <c r="B353" s="102" t="s">
        <v>541</v>
      </c>
      <c r="H353" s="61"/>
      <c r="I353" s="84"/>
      <c r="J353" s="84"/>
      <c r="K353" s="84"/>
      <c r="L353" s="84"/>
      <c r="M353" s="84"/>
      <c r="N353" s="84"/>
    </row>
    <row r="354" spans="1:14" hidden="1" outlineLevel="1" x14ac:dyDescent="0.25">
      <c r="A354" s="64" t="s">
        <v>565</v>
      </c>
      <c r="B354" s="102" t="s">
        <v>541</v>
      </c>
      <c r="H354" s="61"/>
      <c r="I354" s="84"/>
      <c r="J354" s="84"/>
      <c r="K354" s="84"/>
      <c r="L354" s="84"/>
      <c r="M354" s="84"/>
      <c r="N354" s="84"/>
    </row>
    <row r="355" spans="1:14" hidden="1" outlineLevel="1" x14ac:dyDescent="0.25">
      <c r="A355" s="64" t="s">
        <v>566</v>
      </c>
      <c r="B355" s="102" t="s">
        <v>541</v>
      </c>
      <c r="H355" s="61"/>
      <c r="I355" s="84"/>
      <c r="J355" s="84"/>
      <c r="K355" s="84"/>
      <c r="L355" s="84"/>
      <c r="M355" s="84"/>
      <c r="N355" s="84"/>
    </row>
    <row r="356" spans="1:14" hidden="1" outlineLevel="1" x14ac:dyDescent="0.25">
      <c r="A356" s="64" t="s">
        <v>567</v>
      </c>
      <c r="B356" s="102" t="s">
        <v>541</v>
      </c>
      <c r="H356" s="61"/>
      <c r="I356" s="84"/>
      <c r="J356" s="84"/>
      <c r="K356" s="84"/>
      <c r="L356" s="84"/>
      <c r="M356" s="84"/>
      <c r="N356" s="84"/>
    </row>
    <row r="357" spans="1:14" hidden="1" outlineLevel="1" x14ac:dyDescent="0.25">
      <c r="A357" s="64" t="s">
        <v>568</v>
      </c>
      <c r="B357" s="102" t="s">
        <v>541</v>
      </c>
      <c r="H357" s="61"/>
      <c r="I357" s="84"/>
      <c r="J357" s="84"/>
      <c r="K357" s="84"/>
      <c r="L357" s="84"/>
      <c r="M357" s="84"/>
      <c r="N357" s="84"/>
    </row>
    <row r="358" spans="1:14" hidden="1" outlineLevel="1" x14ac:dyDescent="0.25">
      <c r="A358" s="64" t="s">
        <v>569</v>
      </c>
      <c r="B358" s="102" t="s">
        <v>541</v>
      </c>
      <c r="H358" s="61"/>
      <c r="I358" s="84"/>
      <c r="J358" s="84"/>
      <c r="K358" s="84"/>
      <c r="L358" s="84"/>
      <c r="M358" s="84"/>
      <c r="N358" s="84"/>
    </row>
    <row r="359" spans="1:14" hidden="1" outlineLevel="1" x14ac:dyDescent="0.25">
      <c r="A359" s="64" t="s">
        <v>570</v>
      </c>
      <c r="B359" s="102" t="s">
        <v>541</v>
      </c>
      <c r="H359" s="61"/>
      <c r="I359" s="84"/>
      <c r="J359" s="84"/>
      <c r="K359" s="84"/>
      <c r="L359" s="84"/>
      <c r="M359" s="84"/>
      <c r="N359" s="84"/>
    </row>
    <row r="360" spans="1:14" hidden="1" outlineLevel="1" x14ac:dyDescent="0.25">
      <c r="A360" s="64" t="s">
        <v>571</v>
      </c>
      <c r="B360" s="102" t="s">
        <v>541</v>
      </c>
      <c r="H360" s="61"/>
      <c r="I360" s="84"/>
      <c r="J360" s="84"/>
      <c r="K360" s="84"/>
      <c r="L360" s="84"/>
      <c r="M360" s="84"/>
      <c r="N360" s="84"/>
    </row>
    <row r="361" spans="1:14" hidden="1" outlineLevel="1" x14ac:dyDescent="0.25">
      <c r="A361" s="64" t="s">
        <v>572</v>
      </c>
      <c r="B361" s="102" t="s">
        <v>541</v>
      </c>
      <c r="H361" s="61"/>
      <c r="I361" s="84"/>
      <c r="J361" s="84"/>
      <c r="K361" s="84"/>
      <c r="L361" s="84"/>
      <c r="M361" s="84"/>
      <c r="N361" s="84"/>
    </row>
    <row r="362" spans="1:14" hidden="1" outlineLevel="1" x14ac:dyDescent="0.25">
      <c r="A362" s="64" t="s">
        <v>573</v>
      </c>
      <c r="B362" s="102" t="s">
        <v>541</v>
      </c>
      <c r="H362" s="61"/>
      <c r="I362" s="84"/>
      <c r="J362" s="84"/>
      <c r="K362" s="84"/>
      <c r="L362" s="84"/>
      <c r="M362" s="84"/>
      <c r="N362" s="84"/>
    </row>
    <row r="363" spans="1:14" hidden="1" outlineLevel="1" x14ac:dyDescent="0.25">
      <c r="A363" s="64" t="s">
        <v>574</v>
      </c>
      <c r="B363" s="102" t="s">
        <v>541</v>
      </c>
      <c r="H363" s="61"/>
      <c r="I363" s="84"/>
      <c r="J363" s="84"/>
      <c r="K363" s="84"/>
      <c r="L363" s="84"/>
      <c r="M363" s="84"/>
      <c r="N363" s="84"/>
    </row>
    <row r="364" spans="1:14" hidden="1" outlineLevel="1" x14ac:dyDescent="0.25">
      <c r="A364" s="64" t="s">
        <v>575</v>
      </c>
      <c r="B364" s="102" t="s">
        <v>541</v>
      </c>
      <c r="H364" s="61"/>
      <c r="I364" s="84"/>
      <c r="J364" s="84"/>
      <c r="K364" s="84"/>
      <c r="L364" s="84"/>
      <c r="M364" s="84"/>
      <c r="N364" s="84"/>
    </row>
    <row r="365" spans="1:14" hidden="1" outlineLevel="1" x14ac:dyDescent="0.25">
      <c r="A365" s="64" t="s">
        <v>576</v>
      </c>
      <c r="B365" s="102" t="s">
        <v>541</v>
      </c>
      <c r="H365" s="61"/>
      <c r="I365" s="84"/>
      <c r="J365" s="84"/>
      <c r="K365" s="84"/>
      <c r="L365" s="84"/>
      <c r="M365" s="84"/>
      <c r="N365" s="84"/>
    </row>
    <row r="366" spans="1:14" x14ac:dyDescent="0.25">
      <c r="H366" s="61"/>
      <c r="I366" s="84"/>
      <c r="J366" s="84"/>
      <c r="K366" s="84"/>
      <c r="L366" s="84"/>
      <c r="M366" s="84"/>
      <c r="N366" s="84"/>
    </row>
    <row r="367" spans="1:14" x14ac:dyDescent="0.25">
      <c r="H367" s="61"/>
      <c r="I367" s="84"/>
      <c r="J367" s="84"/>
      <c r="K367" s="84"/>
      <c r="L367" s="84"/>
      <c r="M367" s="84"/>
      <c r="N367" s="84"/>
    </row>
    <row r="368" spans="1:14" x14ac:dyDescent="0.25">
      <c r="H368" s="61"/>
      <c r="I368" s="84"/>
      <c r="J368" s="84"/>
      <c r="K368" s="84"/>
      <c r="L368" s="84"/>
      <c r="M368" s="84"/>
      <c r="N368" s="84"/>
    </row>
    <row r="369" spans="1:14" x14ac:dyDescent="0.25">
      <c r="A369" s="84"/>
      <c r="B369" s="84"/>
      <c r="C369" s="84"/>
      <c r="D369" s="84"/>
      <c r="E369" s="84"/>
      <c r="F369" s="84"/>
      <c r="G369" s="84"/>
      <c r="H369" s="61"/>
      <c r="I369" s="84"/>
      <c r="J369" s="84"/>
      <c r="K369" s="84"/>
      <c r="L369" s="84"/>
      <c r="M369" s="84"/>
      <c r="N369" s="84"/>
    </row>
    <row r="370" spans="1:14" x14ac:dyDescent="0.25">
      <c r="A370" s="84"/>
      <c r="B370" s="84"/>
      <c r="C370" s="84"/>
      <c r="D370" s="84"/>
      <c r="E370" s="84"/>
      <c r="F370" s="84"/>
      <c r="G370" s="84"/>
      <c r="H370" s="61"/>
      <c r="I370" s="84"/>
      <c r="J370" s="84"/>
      <c r="K370" s="84"/>
      <c r="L370" s="84"/>
      <c r="M370" s="84"/>
      <c r="N370" s="84"/>
    </row>
    <row r="371" spans="1:14" x14ac:dyDescent="0.25">
      <c r="A371" s="84"/>
      <c r="B371" s="84"/>
      <c r="C371" s="84"/>
      <c r="D371" s="84"/>
      <c r="E371" s="84"/>
      <c r="F371" s="84"/>
      <c r="G371" s="84"/>
      <c r="H371" s="61"/>
      <c r="I371" s="84"/>
      <c r="J371" s="84"/>
      <c r="K371" s="84"/>
      <c r="L371" s="84"/>
      <c r="M371" s="84"/>
      <c r="N371" s="84"/>
    </row>
    <row r="372" spans="1:14" x14ac:dyDescent="0.25">
      <c r="A372" s="84"/>
      <c r="B372" s="84"/>
      <c r="C372" s="84"/>
      <c r="D372" s="84"/>
      <c r="E372" s="84"/>
      <c r="F372" s="84"/>
      <c r="G372" s="84"/>
      <c r="H372" s="61"/>
      <c r="I372" s="84"/>
      <c r="J372" s="84"/>
      <c r="K372" s="84"/>
      <c r="L372" s="84"/>
      <c r="M372" s="84"/>
      <c r="N372" s="84"/>
    </row>
    <row r="373" spans="1:14" x14ac:dyDescent="0.25">
      <c r="A373" s="84"/>
      <c r="B373" s="84"/>
      <c r="C373" s="84"/>
      <c r="D373" s="84"/>
      <c r="E373" s="84"/>
      <c r="F373" s="84"/>
      <c r="G373" s="84"/>
      <c r="H373" s="61"/>
      <c r="I373" s="84"/>
      <c r="J373" s="84"/>
      <c r="K373" s="84"/>
      <c r="L373" s="84"/>
      <c r="M373" s="84"/>
      <c r="N373" s="84"/>
    </row>
    <row r="374" spans="1:14" x14ac:dyDescent="0.25">
      <c r="A374" s="84"/>
      <c r="B374" s="84"/>
      <c r="C374" s="84"/>
      <c r="D374" s="84"/>
      <c r="E374" s="84"/>
      <c r="F374" s="84"/>
      <c r="G374" s="84"/>
      <c r="H374" s="61"/>
      <c r="I374" s="84"/>
      <c r="J374" s="84"/>
      <c r="K374" s="84"/>
      <c r="L374" s="84"/>
      <c r="M374" s="84"/>
      <c r="N374" s="84"/>
    </row>
    <row r="375" spans="1:14" x14ac:dyDescent="0.25">
      <c r="A375" s="84"/>
      <c r="B375" s="84"/>
      <c r="C375" s="84"/>
      <c r="D375" s="84"/>
      <c r="E375" s="84"/>
      <c r="F375" s="84"/>
      <c r="G375" s="84"/>
      <c r="H375" s="61"/>
      <c r="I375" s="84"/>
      <c r="J375" s="84"/>
      <c r="K375" s="84"/>
      <c r="L375" s="84"/>
      <c r="M375" s="84"/>
      <c r="N375" s="84"/>
    </row>
    <row r="376" spans="1:14" x14ac:dyDescent="0.25">
      <c r="A376" s="84"/>
      <c r="B376" s="84"/>
      <c r="C376" s="84"/>
      <c r="D376" s="84"/>
      <c r="E376" s="84"/>
      <c r="F376" s="84"/>
      <c r="G376" s="84"/>
      <c r="H376" s="61"/>
      <c r="I376" s="84"/>
      <c r="J376" s="84"/>
      <c r="K376" s="84"/>
      <c r="L376" s="84"/>
      <c r="M376" s="84"/>
      <c r="N376" s="84"/>
    </row>
    <row r="377" spans="1:14" x14ac:dyDescent="0.25">
      <c r="A377" s="84"/>
      <c r="B377" s="84"/>
      <c r="C377" s="84"/>
      <c r="D377" s="84"/>
      <c r="E377" s="84"/>
      <c r="F377" s="84"/>
      <c r="G377" s="84"/>
      <c r="H377" s="61"/>
      <c r="I377" s="84"/>
      <c r="J377" s="84"/>
      <c r="K377" s="84"/>
      <c r="L377" s="84"/>
      <c r="M377" s="84"/>
      <c r="N377" s="84"/>
    </row>
    <row r="378" spans="1:14" x14ac:dyDescent="0.25">
      <c r="A378" s="84"/>
      <c r="B378" s="84"/>
      <c r="C378" s="84"/>
      <c r="D378" s="84"/>
      <c r="E378" s="84"/>
      <c r="F378" s="84"/>
      <c r="G378" s="84"/>
      <c r="H378" s="61"/>
      <c r="I378" s="84"/>
      <c r="J378" s="84"/>
      <c r="K378" s="84"/>
      <c r="L378" s="84"/>
      <c r="M378" s="84"/>
      <c r="N378" s="84"/>
    </row>
    <row r="379" spans="1:14" x14ac:dyDescent="0.25">
      <c r="A379" s="84"/>
      <c r="B379" s="84"/>
      <c r="C379" s="84"/>
      <c r="D379" s="84"/>
      <c r="E379" s="84"/>
      <c r="F379" s="84"/>
      <c r="G379" s="84"/>
      <c r="H379" s="61"/>
      <c r="I379" s="84"/>
      <c r="J379" s="84"/>
      <c r="K379" s="84"/>
      <c r="L379" s="84"/>
      <c r="M379" s="84"/>
      <c r="N379" s="84"/>
    </row>
    <row r="380" spans="1:14" x14ac:dyDescent="0.25">
      <c r="A380" s="84"/>
      <c r="B380" s="84"/>
      <c r="C380" s="84"/>
      <c r="D380" s="84"/>
      <c r="E380" s="84"/>
      <c r="F380" s="84"/>
      <c r="G380" s="84"/>
      <c r="H380" s="61"/>
      <c r="I380" s="84"/>
      <c r="J380" s="84"/>
      <c r="K380" s="84"/>
      <c r="L380" s="84"/>
      <c r="M380" s="84"/>
      <c r="N380" s="84"/>
    </row>
    <row r="381" spans="1:14" x14ac:dyDescent="0.25">
      <c r="A381" s="84"/>
      <c r="B381" s="84"/>
      <c r="C381" s="84"/>
      <c r="D381" s="84"/>
      <c r="E381" s="84"/>
      <c r="F381" s="84"/>
      <c r="G381" s="84"/>
      <c r="H381" s="61"/>
      <c r="I381" s="84"/>
      <c r="J381" s="84"/>
      <c r="K381" s="84"/>
      <c r="L381" s="84"/>
      <c r="M381" s="84"/>
      <c r="N381" s="84"/>
    </row>
    <row r="382" spans="1:14" x14ac:dyDescent="0.25">
      <c r="A382" s="84"/>
      <c r="B382" s="84"/>
      <c r="C382" s="84"/>
      <c r="D382" s="84"/>
      <c r="E382" s="84"/>
      <c r="F382" s="84"/>
      <c r="G382" s="84"/>
      <c r="H382" s="61"/>
      <c r="I382" s="84"/>
      <c r="J382" s="84"/>
      <c r="K382" s="84"/>
      <c r="L382" s="84"/>
      <c r="M382" s="84"/>
      <c r="N382" s="84"/>
    </row>
    <row r="383" spans="1:14" x14ac:dyDescent="0.25">
      <c r="A383" s="84"/>
      <c r="B383" s="84"/>
      <c r="C383" s="84"/>
      <c r="D383" s="84"/>
      <c r="E383" s="84"/>
      <c r="F383" s="84"/>
      <c r="G383" s="84"/>
      <c r="H383" s="61"/>
      <c r="I383" s="84"/>
      <c r="J383" s="84"/>
      <c r="K383" s="84"/>
      <c r="L383" s="84"/>
      <c r="M383" s="84"/>
      <c r="N383" s="84"/>
    </row>
    <row r="384" spans="1:14" x14ac:dyDescent="0.25">
      <c r="A384" s="84"/>
      <c r="B384" s="84"/>
      <c r="C384" s="84"/>
      <c r="D384" s="84"/>
      <c r="E384" s="84"/>
      <c r="F384" s="84"/>
      <c r="G384" s="84"/>
      <c r="H384" s="61"/>
      <c r="I384" s="84"/>
      <c r="J384" s="84"/>
      <c r="K384" s="84"/>
      <c r="L384" s="84"/>
      <c r="M384" s="84"/>
      <c r="N384" s="84"/>
    </row>
    <row r="385" spans="1:14" x14ac:dyDescent="0.25">
      <c r="A385" s="84"/>
      <c r="B385" s="84"/>
      <c r="C385" s="84"/>
      <c r="D385" s="84"/>
      <c r="E385" s="84"/>
      <c r="F385" s="84"/>
      <c r="G385" s="84"/>
      <c r="H385" s="61"/>
      <c r="I385" s="84"/>
      <c r="J385" s="84"/>
      <c r="K385" s="84"/>
      <c r="L385" s="84"/>
      <c r="M385" s="84"/>
      <c r="N385" s="84"/>
    </row>
    <row r="386" spans="1:14" x14ac:dyDescent="0.25">
      <c r="A386" s="84"/>
      <c r="B386" s="84"/>
      <c r="C386" s="84"/>
      <c r="D386" s="84"/>
      <c r="E386" s="84"/>
      <c r="F386" s="84"/>
      <c r="G386" s="84"/>
      <c r="H386" s="61"/>
      <c r="I386" s="84"/>
      <c r="J386" s="84"/>
      <c r="K386" s="84"/>
      <c r="L386" s="84"/>
      <c r="M386" s="84"/>
      <c r="N386" s="84"/>
    </row>
    <row r="387" spans="1:14" x14ac:dyDescent="0.25">
      <c r="A387" s="84"/>
      <c r="B387" s="84"/>
      <c r="C387" s="84"/>
      <c r="D387" s="84"/>
      <c r="E387" s="84"/>
      <c r="F387" s="84"/>
      <c r="G387" s="84"/>
      <c r="H387" s="61"/>
      <c r="I387" s="84"/>
      <c r="J387" s="84"/>
      <c r="K387" s="84"/>
      <c r="L387" s="84"/>
      <c r="M387" s="84"/>
      <c r="N387" s="84"/>
    </row>
    <row r="388" spans="1:14" x14ac:dyDescent="0.25">
      <c r="A388" s="84"/>
      <c r="B388" s="84"/>
      <c r="C388" s="84"/>
      <c r="D388" s="84"/>
      <c r="E388" s="84"/>
      <c r="F388" s="84"/>
      <c r="G388" s="84"/>
      <c r="H388" s="61"/>
      <c r="I388" s="84"/>
      <c r="J388" s="84"/>
      <c r="K388" s="84"/>
      <c r="L388" s="84"/>
      <c r="M388" s="84"/>
      <c r="N388" s="84"/>
    </row>
    <row r="389" spans="1:14" x14ac:dyDescent="0.25">
      <c r="A389" s="84"/>
      <c r="B389" s="84"/>
      <c r="C389" s="84"/>
      <c r="D389" s="84"/>
      <c r="E389" s="84"/>
      <c r="F389" s="84"/>
      <c r="G389" s="84"/>
      <c r="H389" s="61"/>
      <c r="I389" s="84"/>
      <c r="J389" s="84"/>
      <c r="K389" s="84"/>
      <c r="L389" s="84"/>
      <c r="M389" s="84"/>
      <c r="N389" s="84"/>
    </row>
    <row r="390" spans="1:14" x14ac:dyDescent="0.25">
      <c r="A390" s="84"/>
      <c r="B390" s="84"/>
      <c r="C390" s="84"/>
      <c r="D390" s="84"/>
      <c r="E390" s="84"/>
      <c r="F390" s="84"/>
      <c r="G390" s="84"/>
      <c r="H390" s="61"/>
      <c r="I390" s="84"/>
      <c r="J390" s="84"/>
      <c r="K390" s="84"/>
      <c r="L390" s="84"/>
      <c r="M390" s="84"/>
      <c r="N390" s="84"/>
    </row>
    <row r="391" spans="1:14" x14ac:dyDescent="0.25">
      <c r="A391" s="84"/>
      <c r="B391" s="84"/>
      <c r="C391" s="84"/>
      <c r="D391" s="84"/>
      <c r="E391" s="84"/>
      <c r="F391" s="84"/>
      <c r="G391" s="84"/>
      <c r="H391" s="61"/>
      <c r="I391" s="84"/>
      <c r="J391" s="84"/>
      <c r="K391" s="84"/>
      <c r="L391" s="84"/>
      <c r="M391" s="84"/>
      <c r="N391" s="84"/>
    </row>
    <row r="392" spans="1:14" x14ac:dyDescent="0.25">
      <c r="A392" s="84"/>
      <c r="B392" s="84"/>
      <c r="C392" s="84"/>
      <c r="D392" s="84"/>
      <c r="E392" s="84"/>
      <c r="F392" s="84"/>
      <c r="G392" s="84"/>
      <c r="H392" s="61"/>
      <c r="I392" s="84"/>
      <c r="J392" s="84"/>
      <c r="K392" s="84"/>
      <c r="L392" s="84"/>
      <c r="M392" s="84"/>
      <c r="N392" s="84"/>
    </row>
    <row r="393" spans="1:14" x14ac:dyDescent="0.25">
      <c r="A393" s="84"/>
      <c r="B393" s="84"/>
      <c r="C393" s="84"/>
      <c r="D393" s="84"/>
      <c r="E393" s="84"/>
      <c r="F393" s="84"/>
      <c r="G393" s="84"/>
      <c r="H393" s="61"/>
      <c r="I393" s="84"/>
      <c r="J393" s="84"/>
      <c r="K393" s="84"/>
      <c r="L393" s="84"/>
      <c r="M393" s="84"/>
      <c r="N393" s="84"/>
    </row>
    <row r="394" spans="1:14" x14ac:dyDescent="0.25">
      <c r="A394" s="84"/>
      <c r="B394" s="84"/>
      <c r="C394" s="84"/>
      <c r="D394" s="84"/>
      <c r="E394" s="84"/>
      <c r="F394" s="84"/>
      <c r="G394" s="84"/>
      <c r="H394" s="61"/>
      <c r="I394" s="84"/>
      <c r="J394" s="84"/>
      <c r="K394" s="84"/>
      <c r="L394" s="84"/>
      <c r="M394" s="84"/>
      <c r="N394" s="84"/>
    </row>
    <row r="395" spans="1:14" x14ac:dyDescent="0.25">
      <c r="A395" s="84"/>
      <c r="B395" s="84"/>
      <c r="C395" s="84"/>
      <c r="D395" s="84"/>
      <c r="E395" s="84"/>
      <c r="F395" s="84"/>
      <c r="G395" s="84"/>
      <c r="H395" s="61"/>
      <c r="I395" s="84"/>
      <c r="J395" s="84"/>
      <c r="K395" s="84"/>
      <c r="L395" s="84"/>
      <c r="M395" s="84"/>
      <c r="N395" s="84"/>
    </row>
    <row r="396" spans="1:14" x14ac:dyDescent="0.25">
      <c r="A396" s="84"/>
      <c r="B396" s="84"/>
      <c r="C396" s="84"/>
      <c r="D396" s="84"/>
      <c r="E396" s="84"/>
      <c r="F396" s="84"/>
      <c r="G396" s="84"/>
      <c r="H396" s="61"/>
      <c r="I396" s="84"/>
      <c r="J396" s="84"/>
      <c r="K396" s="84"/>
      <c r="L396" s="84"/>
      <c r="M396" s="84"/>
      <c r="N396" s="84"/>
    </row>
    <row r="397" spans="1:14" x14ac:dyDescent="0.25">
      <c r="A397" s="84"/>
      <c r="B397" s="84"/>
      <c r="C397" s="84"/>
      <c r="D397" s="84"/>
      <c r="E397" s="84"/>
      <c r="F397" s="84"/>
      <c r="G397" s="84"/>
      <c r="H397" s="61"/>
      <c r="I397" s="84"/>
      <c r="J397" s="84"/>
      <c r="K397" s="84"/>
      <c r="L397" s="84"/>
      <c r="M397" s="84"/>
      <c r="N397" s="84"/>
    </row>
    <row r="398" spans="1:14" x14ac:dyDescent="0.25">
      <c r="A398" s="84"/>
      <c r="B398" s="84"/>
      <c r="C398" s="84"/>
      <c r="D398" s="84"/>
      <c r="E398" s="84"/>
      <c r="F398" s="84"/>
      <c r="G398" s="84"/>
      <c r="H398" s="61"/>
      <c r="I398" s="84"/>
      <c r="J398" s="84"/>
      <c r="K398" s="84"/>
      <c r="L398" s="84"/>
      <c r="M398" s="84"/>
      <c r="N398" s="84"/>
    </row>
    <row r="399" spans="1:14" x14ac:dyDescent="0.25">
      <c r="A399" s="84"/>
      <c r="B399" s="84"/>
      <c r="C399" s="84"/>
      <c r="D399" s="84"/>
      <c r="E399" s="84"/>
      <c r="F399" s="84"/>
      <c r="G399" s="84"/>
      <c r="H399" s="61"/>
      <c r="I399" s="84"/>
      <c r="J399" s="84"/>
      <c r="K399" s="84"/>
      <c r="L399" s="84"/>
      <c r="M399" s="84"/>
      <c r="N399" s="84"/>
    </row>
    <row r="400" spans="1:14" x14ac:dyDescent="0.25">
      <c r="A400" s="84"/>
      <c r="B400" s="84"/>
      <c r="C400" s="84"/>
      <c r="D400" s="84"/>
      <c r="E400" s="84"/>
      <c r="F400" s="84"/>
      <c r="G400" s="84"/>
      <c r="H400" s="61"/>
      <c r="I400" s="84"/>
      <c r="J400" s="84"/>
      <c r="K400" s="84"/>
      <c r="L400" s="84"/>
      <c r="M400" s="84"/>
      <c r="N400" s="84"/>
    </row>
    <row r="401" spans="1:14" x14ac:dyDescent="0.25">
      <c r="A401" s="84"/>
      <c r="B401" s="84"/>
      <c r="C401" s="84"/>
      <c r="D401" s="84"/>
      <c r="E401" s="84"/>
      <c r="F401" s="84"/>
      <c r="G401" s="84"/>
      <c r="H401" s="61"/>
      <c r="I401" s="84"/>
      <c r="J401" s="84"/>
      <c r="K401" s="84"/>
      <c r="L401" s="84"/>
      <c r="M401" s="84"/>
      <c r="N401" s="84"/>
    </row>
    <row r="402" spans="1:14" x14ac:dyDescent="0.25">
      <c r="A402" s="84"/>
      <c r="B402" s="84"/>
      <c r="C402" s="84"/>
      <c r="D402" s="84"/>
      <c r="E402" s="84"/>
      <c r="F402" s="84"/>
      <c r="G402" s="84"/>
      <c r="H402" s="61"/>
      <c r="I402" s="84"/>
      <c r="J402" s="84"/>
      <c r="K402" s="84"/>
      <c r="L402" s="84"/>
      <c r="M402" s="84"/>
      <c r="N402" s="84"/>
    </row>
    <row r="403" spans="1:14" x14ac:dyDescent="0.25">
      <c r="A403" s="84"/>
      <c r="B403" s="84"/>
      <c r="C403" s="84"/>
      <c r="D403" s="84"/>
      <c r="E403" s="84"/>
      <c r="F403" s="84"/>
      <c r="G403" s="84"/>
      <c r="H403" s="61"/>
      <c r="I403" s="84"/>
      <c r="J403" s="84"/>
      <c r="K403" s="84"/>
      <c r="L403" s="84"/>
      <c r="M403" s="84"/>
      <c r="N403" s="84"/>
    </row>
    <row r="404" spans="1:14" x14ac:dyDescent="0.25">
      <c r="A404" s="84"/>
      <c r="B404" s="84"/>
      <c r="C404" s="84"/>
      <c r="D404" s="84"/>
      <c r="E404" s="84"/>
      <c r="F404" s="84"/>
      <c r="G404" s="84"/>
      <c r="H404" s="61"/>
      <c r="I404" s="84"/>
      <c r="J404" s="84"/>
      <c r="K404" s="84"/>
      <c r="L404" s="84"/>
      <c r="M404" s="84"/>
      <c r="N404" s="84"/>
    </row>
    <row r="405" spans="1:14" x14ac:dyDescent="0.25">
      <c r="A405" s="84"/>
      <c r="B405" s="84"/>
      <c r="C405" s="84"/>
      <c r="D405" s="84"/>
      <c r="E405" s="84"/>
      <c r="F405" s="84"/>
      <c r="G405" s="84"/>
      <c r="H405" s="61"/>
      <c r="I405" s="84"/>
      <c r="J405" s="84"/>
      <c r="K405" s="84"/>
      <c r="L405" s="84"/>
      <c r="M405" s="84"/>
      <c r="N405" s="84"/>
    </row>
    <row r="406" spans="1:14" x14ac:dyDescent="0.25">
      <c r="A406" s="84"/>
      <c r="B406" s="84"/>
      <c r="C406" s="84"/>
      <c r="D406" s="84"/>
      <c r="E406" s="84"/>
      <c r="F406" s="84"/>
      <c r="G406" s="84"/>
      <c r="H406" s="61"/>
      <c r="I406" s="84"/>
      <c r="J406" s="84"/>
      <c r="K406" s="84"/>
      <c r="L406" s="84"/>
      <c r="M406" s="84"/>
      <c r="N406" s="84"/>
    </row>
    <row r="407" spans="1:14" x14ac:dyDescent="0.25">
      <c r="A407" s="84"/>
      <c r="B407" s="84"/>
      <c r="C407" s="84"/>
      <c r="D407" s="84"/>
      <c r="E407" s="84"/>
      <c r="F407" s="84"/>
      <c r="G407" s="84"/>
      <c r="H407" s="61"/>
      <c r="I407" s="84"/>
      <c r="J407" s="84"/>
      <c r="K407" s="84"/>
      <c r="L407" s="84"/>
      <c r="M407" s="84"/>
      <c r="N407" s="84"/>
    </row>
    <row r="408" spans="1:14" x14ac:dyDescent="0.25">
      <c r="A408" s="84"/>
      <c r="B408" s="84"/>
      <c r="C408" s="84"/>
      <c r="D408" s="84"/>
      <c r="E408" s="84"/>
      <c r="F408" s="84"/>
      <c r="G408" s="84"/>
      <c r="H408" s="61"/>
      <c r="I408" s="84"/>
      <c r="J408" s="84"/>
      <c r="K408" s="84"/>
      <c r="L408" s="84"/>
      <c r="M408" s="84"/>
      <c r="N408" s="84"/>
    </row>
    <row r="409" spans="1:14" x14ac:dyDescent="0.25">
      <c r="A409" s="84"/>
      <c r="B409" s="84"/>
      <c r="C409" s="84"/>
      <c r="D409" s="84"/>
      <c r="E409" s="84"/>
      <c r="F409" s="84"/>
      <c r="G409" s="84"/>
      <c r="H409" s="61"/>
      <c r="I409" s="84"/>
      <c r="J409" s="84"/>
      <c r="K409" s="84"/>
      <c r="L409" s="84"/>
      <c r="M409" s="84"/>
      <c r="N409" s="84"/>
    </row>
    <row r="410" spans="1:14" x14ac:dyDescent="0.25">
      <c r="A410" s="84"/>
      <c r="B410" s="84"/>
      <c r="C410" s="84"/>
      <c r="D410" s="84"/>
      <c r="E410" s="84"/>
      <c r="F410" s="84"/>
      <c r="G410" s="84"/>
      <c r="H410" s="61"/>
      <c r="I410" s="84"/>
      <c r="J410" s="84"/>
      <c r="K410" s="84"/>
      <c r="L410" s="84"/>
      <c r="M410" s="84"/>
      <c r="N410" s="84"/>
    </row>
    <row r="411" spans="1:14" x14ac:dyDescent="0.25">
      <c r="A411" s="84"/>
      <c r="B411" s="84"/>
      <c r="C411" s="84"/>
      <c r="D411" s="84"/>
      <c r="E411" s="84"/>
      <c r="F411" s="84"/>
      <c r="G411" s="84"/>
      <c r="H411" s="61"/>
      <c r="I411" s="84"/>
      <c r="J411" s="84"/>
      <c r="K411" s="84"/>
      <c r="L411" s="84"/>
      <c r="M411" s="84"/>
      <c r="N411" s="84"/>
    </row>
    <row r="412" spans="1:14" x14ac:dyDescent="0.25">
      <c r="A412" s="84"/>
      <c r="B412" s="84"/>
      <c r="C412" s="84"/>
      <c r="D412" s="84"/>
      <c r="E412" s="84"/>
      <c r="F412" s="84"/>
      <c r="G412" s="84"/>
      <c r="H412" s="61"/>
      <c r="I412" s="84"/>
      <c r="J412" s="84"/>
      <c r="K412" s="84"/>
      <c r="L412" s="84"/>
      <c r="M412" s="84"/>
      <c r="N412" s="84"/>
    </row>
    <row r="413" spans="1:14" x14ac:dyDescent="0.25">
      <c r="A413" s="84"/>
      <c r="B413" s="84"/>
      <c r="C413" s="84"/>
      <c r="D413" s="84"/>
      <c r="E413" s="84"/>
      <c r="F413" s="84"/>
      <c r="G413" s="84"/>
      <c r="H413" s="61"/>
      <c r="I413" s="84"/>
      <c r="J413" s="84"/>
      <c r="K413" s="84"/>
      <c r="L413" s="84"/>
      <c r="M413" s="84"/>
      <c r="N413" s="84"/>
    </row>
  </sheetData>
  <sheetProtection algorithmName="SHA-512" hashValue="dYPX6sD8dCjBRU9//1R3UML5tj/oyUSnnUTyvjbdsokECp4wU9ix6lVBEUffXzvL6wHgjcuQmWaUORQcKGlsUw==" saltValue="yghVRNkdcPIrNNEHxUjMZw=="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hyperlinks>
    <hyperlink ref="B6" location="'A. HTT General'!B13" display="1. Basic Facts" xr:uid="{037514FC-5AF8-4177-9EE4-7882902997F6}"/>
    <hyperlink ref="B7" location="'A. HTT General'!B26" display="2. Regulatory Summary" xr:uid="{AB093FF1-F3E7-4241-AE09-6949F90F178E}"/>
    <hyperlink ref="B8" location="'A. HTT General'!B36" display="3. General Cover Pool / Covered Bond Information" xr:uid="{6F9ADB04-CB58-4177-A67E-7B18DA8DB381}"/>
    <hyperlink ref="B9" location="'A. HTT General'!B285" display="4. References to Capital Requirements Regulation (CRR) 129(7)" xr:uid="{80567305-D286-4C97-82B8-5204B64CDAAE}"/>
    <hyperlink ref="B11" location="'A. HTT General'!B319" display="6. Other relevant information" xr:uid="{4361A269-D4E7-4E0B-94AD-4B35B01F8296}"/>
    <hyperlink ref="C289" location="'A. HTT General'!A39" display="'A. HTT General'!A39" xr:uid="{1BFD13E4-2D34-425E-83BC-C73369217869}"/>
    <hyperlink ref="C290" location="'B1. HTT Mortgage Assets'!B43" display="'B1. HTT Mortgage Assets'!B43" xr:uid="{15420EC9-99EC-480B-8E66-872CBE62B4C8}"/>
    <hyperlink ref="D290" location="'B2. HTT Public Sector Assets'!B48" display="'B2. HTT Public Sector Assets'!B48" xr:uid="{3FC4A217-E167-4010-8FB9-0D1B9A36A973}"/>
    <hyperlink ref="C291" location="'A. HTT General'!A52" display="'A. HTT General'!A52" xr:uid="{DACA3AA1-2E75-49D5-A70A-87D79D6F6540}"/>
    <hyperlink ref="C295" location="'A. HTT General'!B163" display="'A. HTT General'!B163" xr:uid="{2FAD4839-7D47-4B16-AAA0-18A195C1832C}"/>
    <hyperlink ref="C296" location="'A. HTT General'!B137" display="'A. HTT General'!B137" xr:uid="{14F01C54-1BC3-4065-A59E-3005040441AC}"/>
    <hyperlink ref="C297" location="'C. HTT Harmonised Glossary'!B17" display="'C. HTT Harmonised Glossary'!B17" xr:uid="{40A23577-6DB6-4F96-947F-1D596C257BE7}"/>
    <hyperlink ref="C298" location="'A. HTT General'!B65" display="'A. HTT General'!B65" xr:uid="{042D994D-C8F0-4B2B-B4AF-7D1F412F8EF2}"/>
    <hyperlink ref="C299" location="'A. HTT General'!B88" display="'A. HTT General'!B88" xr:uid="{46EC5EAA-79A3-4B3D-B0A0-E12D5DA0CDDB}"/>
    <hyperlink ref="C300" location="'B1. HTT Mortgage Assets'!B180" display="'B1. HTT Mortgage Assets'!B180" xr:uid="{CFF4675C-EAF3-439C-BD77-932494AD423B}"/>
    <hyperlink ref="D300" location="'B2. HTT Public Sector Assets'!B166" display="'B2. HTT Public Sector Assets'!B166" xr:uid="{0E8324CA-DD42-4A53-A5EE-9FD42C010F2E}"/>
    <hyperlink ref="B27" r:id="rId1" display="UCITS Compliance" xr:uid="{90236CB3-6671-4904-9B78-66D1EB17F851}"/>
    <hyperlink ref="B28" r:id="rId2" xr:uid="{F34488CA-C368-4793-847F-0688FB8A99FC}"/>
    <hyperlink ref="B29" r:id="rId3" xr:uid="{D6D74343-A6CD-4D80-BA41-C66A1252F873}"/>
    <hyperlink ref="B10" location="'A. HTT General'!B311" display="5. References to Capital Requirements Regulation (CRR) 129(1)" xr:uid="{F5FDD41B-F0D7-4CDF-BEB0-48CEE0409AC2}"/>
    <hyperlink ref="D292" location="'B1. HTT Mortgage Assets'!B287" display="'B1. HTT Mortgage Assets'!B287" xr:uid="{7004BBD7-89D0-4751-A437-5F865CC65A7C}"/>
    <hyperlink ref="C292" location="'B1. HTT Mortgage Assets'!B186" display="'B1. HTT Mortgage Assets'!B186" xr:uid="{1EEC5918-6A79-47D4-8C21-2638C60C2FD7}"/>
    <hyperlink ref="C288" location="'A. HTT General'!A38" display="'A. HTT General'!A38" xr:uid="{EFA7A394-C5E8-4440-8DEA-65239493CD0A}"/>
    <hyperlink ref="C294" location="'A. HTT General'!B111" display="'A. HTT General'!B111" xr:uid="{48868E51-EC99-4983-9FA1-D1C03B348E5F}"/>
    <hyperlink ref="F292" location="'B2. HTT Public Sector Assets'!A18" display="'B2. HTT Public Sector Assets'!A18" xr:uid="{948EC304-454E-49F9-8C43-A894A9817FF2}"/>
    <hyperlink ref="D293" location="'B2. HTT Public Sector Assets'!B129" display="'B2. HTT Public Sector Assets'!B129" xr:uid="{73FE10F4-15AA-4C79-BFFC-38BD1957A9BC}"/>
    <hyperlink ref="C293" location="'B1. HTT Mortgage Assets'!B149" display="'B1. HTT Mortgage Assets'!B149" xr:uid="{DF402069-ECDE-40CF-8335-699BE0755509}"/>
    <hyperlink ref="C16" r:id="rId4" xr:uid="{B8EBDD0B-54F5-41B4-AC35-A9E62B21BFC6}"/>
    <hyperlink ref="C29" r:id="rId5" xr:uid="{849F9D17-F14C-4CB6-B2C3-7018EF083B58}"/>
    <hyperlink ref="C229" r:id="rId6" xr:uid="{2D974953-21F0-4971-A560-7E8E96609D63}"/>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legacyDrawingHF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79E9B-26AD-4A69-9C6B-EF4026DA336B}">
  <sheetPr>
    <tabColor rgb="FFE36E00"/>
  </sheetPr>
  <dimension ref="A1:N601"/>
  <sheetViews>
    <sheetView zoomScale="70" zoomScaleNormal="70" workbookViewId="0">
      <selection activeCell="A14" sqref="A14"/>
    </sheetView>
  </sheetViews>
  <sheetFormatPr baseColWidth="10" defaultColWidth="8.85546875" defaultRowHeight="15" outlineLevelRow="1" x14ac:dyDescent="0.25"/>
  <cols>
    <col min="1" max="1" width="13.85546875" style="64" customWidth="1"/>
    <col min="2" max="2" width="60.85546875" style="64" customWidth="1"/>
    <col min="3" max="3" width="41" style="64" customWidth="1"/>
    <col min="4" max="4" width="40.85546875" style="64" customWidth="1"/>
    <col min="5" max="5" width="6.7109375" style="64" customWidth="1"/>
    <col min="6" max="6" width="41.5703125" style="64" customWidth="1"/>
    <col min="7" max="7" width="41.5703125" style="61" customWidth="1"/>
    <col min="8" max="16384" width="8.85546875" style="84"/>
  </cols>
  <sheetData>
    <row r="1" spans="1:7" ht="31.5" x14ac:dyDescent="0.25">
      <c r="A1" s="1" t="s">
        <v>577</v>
      </c>
      <c r="B1" s="1"/>
      <c r="C1" s="61"/>
      <c r="D1" s="61"/>
      <c r="E1" s="61"/>
      <c r="F1" s="62" t="s">
        <v>70</v>
      </c>
    </row>
    <row r="2" spans="1:7" ht="15.75" thickBot="1" x14ac:dyDescent="0.3">
      <c r="A2" s="61"/>
      <c r="B2" s="61"/>
      <c r="C2" s="61"/>
      <c r="D2" s="61"/>
      <c r="E2" s="61"/>
      <c r="F2" s="61"/>
    </row>
    <row r="3" spans="1:7" ht="19.5" thickBot="1" x14ac:dyDescent="0.3">
      <c r="A3" s="65"/>
      <c r="B3" s="66" t="s">
        <v>71</v>
      </c>
      <c r="C3" s="67" t="s">
        <v>72</v>
      </c>
      <c r="D3" s="65"/>
      <c r="E3" s="65"/>
      <c r="F3" s="61"/>
      <c r="G3" s="65"/>
    </row>
    <row r="4" spans="1:7" ht="15.75" thickBot="1" x14ac:dyDescent="0.3"/>
    <row r="5" spans="1:7" ht="18.75" x14ac:dyDescent="0.25">
      <c r="A5" s="68"/>
      <c r="B5" s="69" t="s">
        <v>578</v>
      </c>
      <c r="C5" s="68"/>
      <c r="E5" s="70"/>
      <c r="F5" s="70"/>
    </row>
    <row r="6" spans="1:7" x14ac:dyDescent="0.25">
      <c r="B6" s="131" t="s">
        <v>579</v>
      </c>
    </row>
    <row r="7" spans="1:7" x14ac:dyDescent="0.25">
      <c r="B7" s="132" t="s">
        <v>580</v>
      </c>
    </row>
    <row r="8" spans="1:7" ht="15.75" thickBot="1" x14ac:dyDescent="0.3">
      <c r="B8" s="133" t="s">
        <v>581</v>
      </c>
    </row>
    <row r="9" spans="1:7" x14ac:dyDescent="0.25">
      <c r="B9" s="134"/>
    </row>
    <row r="10" spans="1:7" ht="37.5" x14ac:dyDescent="0.25">
      <c r="A10" s="75" t="s">
        <v>81</v>
      </c>
      <c r="B10" s="75" t="s">
        <v>579</v>
      </c>
      <c r="C10" s="76"/>
      <c r="D10" s="76"/>
      <c r="E10" s="76"/>
      <c r="F10" s="76"/>
      <c r="G10" s="77"/>
    </row>
    <row r="11" spans="1:7" ht="15" customHeight="1" x14ac:dyDescent="0.25">
      <c r="A11" s="86"/>
      <c r="B11" s="87" t="s">
        <v>582</v>
      </c>
      <c r="C11" s="86" t="s">
        <v>115</v>
      </c>
      <c r="D11" s="86"/>
      <c r="E11" s="86"/>
      <c r="F11" s="89" t="s">
        <v>583</v>
      </c>
      <c r="G11" s="89"/>
    </row>
    <row r="12" spans="1:7" x14ac:dyDescent="0.25">
      <c r="A12" s="64" t="s">
        <v>584</v>
      </c>
      <c r="B12" s="64" t="s">
        <v>585</v>
      </c>
      <c r="C12" s="92">
        <v>89600.181312435161</v>
      </c>
      <c r="F12" s="98">
        <f>IF($C$15=0,"",IF(C12="[for completion]","",C12/$C$15))</f>
        <v>1</v>
      </c>
    </row>
    <row r="13" spans="1:7" x14ac:dyDescent="0.25">
      <c r="A13" s="64" t="s">
        <v>586</v>
      </c>
      <c r="B13" s="64" t="s">
        <v>587</v>
      </c>
      <c r="C13" s="92">
        <v>0</v>
      </c>
      <c r="F13" s="98">
        <f>IF($C$15=0,"",IF(C13="[for completion]","",C13/$C$15))</f>
        <v>0</v>
      </c>
    </row>
    <row r="14" spans="1:7" x14ac:dyDescent="0.25">
      <c r="A14" s="64" t="s">
        <v>588</v>
      </c>
      <c r="B14" s="64" t="s">
        <v>153</v>
      </c>
      <c r="C14" s="92">
        <v>0</v>
      </c>
      <c r="F14" s="98">
        <f>IF($C$15=0,"",IF(C14="[for completion]","",C14/$C$15))</f>
        <v>0</v>
      </c>
    </row>
    <row r="15" spans="1:7" x14ac:dyDescent="0.25">
      <c r="A15" s="64" t="s">
        <v>589</v>
      </c>
      <c r="B15" s="135" t="s">
        <v>155</v>
      </c>
      <c r="C15" s="92">
        <f>SUM(C12:C14)</f>
        <v>89600.181312435161</v>
      </c>
      <c r="F15" s="136">
        <f>SUM(F12:F14)</f>
        <v>1</v>
      </c>
    </row>
    <row r="16" spans="1:7" outlineLevel="1" x14ac:dyDescent="0.25">
      <c r="A16" s="64" t="s">
        <v>590</v>
      </c>
      <c r="B16" s="102" t="s">
        <v>591</v>
      </c>
      <c r="C16" s="92">
        <v>5780.1084353567257</v>
      </c>
      <c r="F16" s="98">
        <f t="shared" ref="F16:F26" si="0">IF($C$15=0,"",IF(C16="[for completion]","",C16/$C$15))</f>
        <v>6.4510008246540601E-2</v>
      </c>
    </row>
    <row r="17" spans="1:7" hidden="1" outlineLevel="1" x14ac:dyDescent="0.25">
      <c r="A17" s="64" t="s">
        <v>592</v>
      </c>
      <c r="B17" s="102" t="s">
        <v>593</v>
      </c>
      <c r="C17" s="92"/>
      <c r="F17" s="98">
        <f t="shared" si="0"/>
        <v>0</v>
      </c>
    </row>
    <row r="18" spans="1:7" hidden="1" outlineLevel="1" x14ac:dyDescent="0.25">
      <c r="A18" s="64" t="s">
        <v>594</v>
      </c>
      <c r="B18" s="102" t="s">
        <v>157</v>
      </c>
      <c r="C18" s="92"/>
      <c r="F18" s="98">
        <f t="shared" si="0"/>
        <v>0</v>
      </c>
    </row>
    <row r="19" spans="1:7" hidden="1" outlineLevel="1" x14ac:dyDescent="0.25">
      <c r="A19" s="64" t="s">
        <v>595</v>
      </c>
      <c r="B19" s="102" t="s">
        <v>157</v>
      </c>
      <c r="C19" s="92"/>
      <c r="F19" s="98">
        <f t="shared" si="0"/>
        <v>0</v>
      </c>
    </row>
    <row r="20" spans="1:7" hidden="1" outlineLevel="1" x14ac:dyDescent="0.25">
      <c r="A20" s="64" t="s">
        <v>596</v>
      </c>
      <c r="B20" s="102" t="s">
        <v>157</v>
      </c>
      <c r="C20" s="92"/>
      <c r="F20" s="98">
        <f t="shared" si="0"/>
        <v>0</v>
      </c>
    </row>
    <row r="21" spans="1:7" hidden="1" outlineLevel="1" x14ac:dyDescent="0.25">
      <c r="A21" s="64" t="s">
        <v>597</v>
      </c>
      <c r="B21" s="102" t="s">
        <v>157</v>
      </c>
      <c r="C21" s="92"/>
      <c r="F21" s="98">
        <f t="shared" si="0"/>
        <v>0</v>
      </c>
    </row>
    <row r="22" spans="1:7" hidden="1" outlineLevel="1" x14ac:dyDescent="0.25">
      <c r="A22" s="64" t="s">
        <v>598</v>
      </c>
      <c r="B22" s="102" t="s">
        <v>157</v>
      </c>
      <c r="C22" s="92"/>
      <c r="F22" s="98">
        <f t="shared" si="0"/>
        <v>0</v>
      </c>
    </row>
    <row r="23" spans="1:7" hidden="1" outlineLevel="1" x14ac:dyDescent="0.25">
      <c r="A23" s="64" t="s">
        <v>599</v>
      </c>
      <c r="B23" s="102" t="s">
        <v>157</v>
      </c>
      <c r="C23" s="92"/>
      <c r="F23" s="98">
        <f t="shared" si="0"/>
        <v>0</v>
      </c>
    </row>
    <row r="24" spans="1:7" hidden="1" outlineLevel="1" x14ac:dyDescent="0.25">
      <c r="A24" s="64" t="s">
        <v>600</v>
      </c>
      <c r="B24" s="102" t="s">
        <v>157</v>
      </c>
      <c r="C24" s="92"/>
      <c r="F24" s="98">
        <f t="shared" si="0"/>
        <v>0</v>
      </c>
    </row>
    <row r="25" spans="1:7" hidden="1" outlineLevel="1" x14ac:dyDescent="0.25">
      <c r="A25" s="64" t="s">
        <v>601</v>
      </c>
      <c r="B25" s="102" t="s">
        <v>157</v>
      </c>
      <c r="C25" s="92"/>
      <c r="F25" s="98">
        <f t="shared" si="0"/>
        <v>0</v>
      </c>
    </row>
    <row r="26" spans="1:7" hidden="1" outlineLevel="1" x14ac:dyDescent="0.25">
      <c r="A26" s="64" t="s">
        <v>602</v>
      </c>
      <c r="B26" s="102" t="s">
        <v>157</v>
      </c>
      <c r="C26" s="103"/>
      <c r="D26" s="84"/>
      <c r="E26" s="84"/>
      <c r="F26" s="98">
        <f t="shared" si="0"/>
        <v>0</v>
      </c>
    </row>
    <row r="27" spans="1:7" ht="15" customHeight="1" x14ac:dyDescent="0.25">
      <c r="A27" s="86"/>
      <c r="B27" s="87" t="s">
        <v>603</v>
      </c>
      <c r="C27" s="86" t="s">
        <v>604</v>
      </c>
      <c r="D27" s="86" t="s">
        <v>605</v>
      </c>
      <c r="E27" s="88"/>
      <c r="F27" s="86" t="s">
        <v>606</v>
      </c>
      <c r="G27" s="89"/>
    </row>
    <row r="28" spans="1:7" x14ac:dyDescent="0.25">
      <c r="A28" s="64" t="s">
        <v>607</v>
      </c>
      <c r="B28" s="64" t="s">
        <v>608</v>
      </c>
      <c r="C28" s="97">
        <v>49065</v>
      </c>
      <c r="D28" s="64">
        <v>0</v>
      </c>
      <c r="F28" s="97">
        <f>IF(AND(C28="[For completion]",D28="[For completion]"),"[For completion]",SUM(C28:D28))</f>
        <v>49065</v>
      </c>
    </row>
    <row r="29" spans="1:7" outlineLevel="1" x14ac:dyDescent="0.25">
      <c r="A29" s="64" t="s">
        <v>609</v>
      </c>
      <c r="B29" s="81" t="s">
        <v>610</v>
      </c>
      <c r="C29" s="97">
        <v>48701</v>
      </c>
      <c r="D29" s="64">
        <v>0</v>
      </c>
      <c r="F29" s="97">
        <f>+C29</f>
        <v>48701</v>
      </c>
    </row>
    <row r="30" spans="1:7" hidden="1" outlineLevel="1" x14ac:dyDescent="0.25">
      <c r="A30" s="64" t="s">
        <v>611</v>
      </c>
      <c r="B30" s="81" t="s">
        <v>612</v>
      </c>
    </row>
    <row r="31" spans="1:7" hidden="1" outlineLevel="1" x14ac:dyDescent="0.25">
      <c r="A31" s="64" t="s">
        <v>613</v>
      </c>
      <c r="B31" s="81"/>
    </row>
    <row r="32" spans="1:7" hidden="1" outlineLevel="1" x14ac:dyDescent="0.25">
      <c r="A32" s="64" t="s">
        <v>614</v>
      </c>
      <c r="B32" s="81"/>
    </row>
    <row r="33" spans="1:7" hidden="1" outlineLevel="1" x14ac:dyDescent="0.25">
      <c r="A33" s="64" t="s">
        <v>615</v>
      </c>
      <c r="B33" s="81"/>
    </row>
    <row r="34" spans="1:7" hidden="1" outlineLevel="1" x14ac:dyDescent="0.25">
      <c r="A34" s="64" t="s">
        <v>616</v>
      </c>
      <c r="B34" s="81"/>
    </row>
    <row r="35" spans="1:7" ht="15" customHeight="1" x14ac:dyDescent="0.25">
      <c r="A35" s="86"/>
      <c r="B35" s="87" t="s">
        <v>617</v>
      </c>
      <c r="C35" s="86" t="s">
        <v>618</v>
      </c>
      <c r="D35" s="86" t="s">
        <v>619</v>
      </c>
      <c r="E35" s="88"/>
      <c r="F35" s="89" t="s">
        <v>583</v>
      </c>
      <c r="G35" s="89"/>
    </row>
    <row r="36" spans="1:7" x14ac:dyDescent="0.25">
      <c r="A36" s="64" t="s">
        <v>620</v>
      </c>
      <c r="B36" s="64" t="s">
        <v>621</v>
      </c>
      <c r="C36" s="137">
        <v>1.778968815076238E-3</v>
      </c>
      <c r="D36" s="136">
        <v>0</v>
      </c>
      <c r="E36" s="138"/>
      <c r="F36" s="136" t="s">
        <v>421</v>
      </c>
    </row>
    <row r="37" spans="1:7" hidden="1" outlineLevel="1" x14ac:dyDescent="0.25">
      <c r="A37" s="64" t="s">
        <v>622</v>
      </c>
      <c r="C37" s="136"/>
      <c r="D37" s="136"/>
      <c r="E37" s="138"/>
      <c r="F37" s="136"/>
    </row>
    <row r="38" spans="1:7" hidden="1" outlineLevel="1" x14ac:dyDescent="0.25">
      <c r="A38" s="64" t="s">
        <v>623</v>
      </c>
      <c r="C38" s="136"/>
      <c r="D38" s="136"/>
      <c r="E38" s="138"/>
      <c r="F38" s="136"/>
    </row>
    <row r="39" spans="1:7" hidden="1" outlineLevel="1" x14ac:dyDescent="0.25">
      <c r="A39" s="64" t="s">
        <v>624</v>
      </c>
      <c r="C39" s="136"/>
      <c r="D39" s="136"/>
      <c r="E39" s="138"/>
      <c r="F39" s="136"/>
    </row>
    <row r="40" spans="1:7" hidden="1" outlineLevel="1" x14ac:dyDescent="0.25">
      <c r="A40" s="64" t="s">
        <v>625</v>
      </c>
      <c r="C40" s="136"/>
      <c r="D40" s="136"/>
      <c r="E40" s="138"/>
      <c r="F40" s="136"/>
    </row>
    <row r="41" spans="1:7" hidden="1" outlineLevel="1" x14ac:dyDescent="0.25">
      <c r="A41" s="64" t="s">
        <v>626</v>
      </c>
      <c r="C41" s="136"/>
      <c r="D41" s="136"/>
      <c r="E41" s="138"/>
      <c r="F41" s="136"/>
    </row>
    <row r="42" spans="1:7" hidden="1" outlineLevel="1" x14ac:dyDescent="0.25">
      <c r="A42" s="64" t="s">
        <v>627</v>
      </c>
      <c r="C42" s="136"/>
      <c r="D42" s="136"/>
      <c r="E42" s="138"/>
      <c r="F42" s="136"/>
    </row>
    <row r="43" spans="1:7" ht="15" customHeight="1" collapsed="1" x14ac:dyDescent="0.25">
      <c r="A43" s="86"/>
      <c r="B43" s="87" t="s">
        <v>628</v>
      </c>
      <c r="C43" s="86" t="s">
        <v>618</v>
      </c>
      <c r="D43" s="86" t="s">
        <v>619</v>
      </c>
      <c r="E43" s="88"/>
      <c r="F43" s="89" t="s">
        <v>583</v>
      </c>
      <c r="G43" s="89"/>
    </row>
    <row r="44" spans="1:7" x14ac:dyDescent="0.25">
      <c r="A44" s="64" t="s">
        <v>629</v>
      </c>
      <c r="B44" s="139" t="s">
        <v>630</v>
      </c>
      <c r="C44" s="140">
        <f>SUM(C45:C71)</f>
        <v>0</v>
      </c>
      <c r="D44" s="140">
        <f>SUM(D45:D71)</f>
        <v>0</v>
      </c>
      <c r="E44" s="136"/>
      <c r="F44" s="140">
        <f>SUM(F45:F71)</f>
        <v>0</v>
      </c>
      <c r="G44" s="64"/>
    </row>
    <row r="45" spans="1:7" x14ac:dyDescent="0.25">
      <c r="A45" s="64" t="s">
        <v>631</v>
      </c>
      <c r="B45" s="64" t="s">
        <v>632</v>
      </c>
      <c r="C45" s="136">
        <v>0</v>
      </c>
      <c r="D45" s="136">
        <v>0</v>
      </c>
      <c r="E45" s="136"/>
      <c r="F45" s="136">
        <v>0</v>
      </c>
      <c r="G45" s="64"/>
    </row>
    <row r="46" spans="1:7" x14ac:dyDescent="0.25">
      <c r="A46" s="64" t="s">
        <v>633</v>
      </c>
      <c r="B46" s="64" t="s">
        <v>634</v>
      </c>
      <c r="C46" s="136">
        <v>0</v>
      </c>
      <c r="D46" s="136">
        <v>0</v>
      </c>
      <c r="E46" s="136"/>
      <c r="F46" s="136">
        <v>0</v>
      </c>
      <c r="G46" s="64"/>
    </row>
    <row r="47" spans="1:7" x14ac:dyDescent="0.25">
      <c r="A47" s="64" t="s">
        <v>635</v>
      </c>
      <c r="B47" s="64" t="s">
        <v>636</v>
      </c>
      <c r="C47" s="136">
        <v>0</v>
      </c>
      <c r="D47" s="136">
        <v>0</v>
      </c>
      <c r="E47" s="136"/>
      <c r="F47" s="136">
        <v>0</v>
      </c>
      <c r="G47" s="64"/>
    </row>
    <row r="48" spans="1:7" x14ac:dyDescent="0.25">
      <c r="A48" s="64" t="s">
        <v>637</v>
      </c>
      <c r="B48" s="64" t="s">
        <v>638</v>
      </c>
      <c r="C48" s="136">
        <v>0</v>
      </c>
      <c r="D48" s="136">
        <v>0</v>
      </c>
      <c r="E48" s="136"/>
      <c r="F48" s="136">
        <v>0</v>
      </c>
      <c r="G48" s="64"/>
    </row>
    <row r="49" spans="1:7" x14ac:dyDescent="0.25">
      <c r="A49" s="64" t="s">
        <v>639</v>
      </c>
      <c r="B49" s="64" t="s">
        <v>640</v>
      </c>
      <c r="C49" s="136">
        <v>0</v>
      </c>
      <c r="D49" s="136">
        <v>0</v>
      </c>
      <c r="E49" s="136"/>
      <c r="F49" s="136">
        <v>0</v>
      </c>
      <c r="G49" s="64"/>
    </row>
    <row r="50" spans="1:7" x14ac:dyDescent="0.25">
      <c r="A50" s="64" t="s">
        <v>641</v>
      </c>
      <c r="B50" s="64" t="s">
        <v>642</v>
      </c>
      <c r="C50" s="136">
        <v>0</v>
      </c>
      <c r="D50" s="136">
        <v>0</v>
      </c>
      <c r="E50" s="136"/>
      <c r="F50" s="136">
        <v>0</v>
      </c>
      <c r="G50" s="64"/>
    </row>
    <row r="51" spans="1:7" x14ac:dyDescent="0.25">
      <c r="A51" s="64" t="s">
        <v>643</v>
      </c>
      <c r="B51" s="64" t="s">
        <v>644</v>
      </c>
      <c r="C51" s="136">
        <v>0</v>
      </c>
      <c r="D51" s="136">
        <v>0</v>
      </c>
      <c r="E51" s="136"/>
      <c r="F51" s="136">
        <v>0</v>
      </c>
      <c r="G51" s="64"/>
    </row>
    <row r="52" spans="1:7" x14ac:dyDescent="0.25">
      <c r="A52" s="64" t="s">
        <v>645</v>
      </c>
      <c r="B52" s="64" t="s">
        <v>646</v>
      </c>
      <c r="C52" s="136">
        <v>0</v>
      </c>
      <c r="D52" s="136">
        <v>0</v>
      </c>
      <c r="E52" s="136"/>
      <c r="F52" s="136">
        <v>0</v>
      </c>
      <c r="G52" s="64"/>
    </row>
    <row r="53" spans="1:7" x14ac:dyDescent="0.25">
      <c r="A53" s="64" t="s">
        <v>647</v>
      </c>
      <c r="B53" s="64" t="s">
        <v>648</v>
      </c>
      <c r="C53" s="136">
        <v>0</v>
      </c>
      <c r="D53" s="136">
        <v>0</v>
      </c>
      <c r="E53" s="136"/>
      <c r="F53" s="136">
        <v>0</v>
      </c>
      <c r="G53" s="64"/>
    </row>
    <row r="54" spans="1:7" x14ac:dyDescent="0.25">
      <c r="A54" s="64" t="s">
        <v>649</v>
      </c>
      <c r="B54" s="64" t="s">
        <v>650</v>
      </c>
      <c r="C54" s="136">
        <v>0</v>
      </c>
      <c r="D54" s="136">
        <v>0</v>
      </c>
      <c r="E54" s="136"/>
      <c r="F54" s="136">
        <v>0</v>
      </c>
      <c r="G54" s="64"/>
    </row>
    <row r="55" spans="1:7" x14ac:dyDescent="0.25">
      <c r="A55" s="64" t="s">
        <v>651</v>
      </c>
      <c r="B55" s="64" t="s">
        <v>652</v>
      </c>
      <c r="C55" s="136">
        <v>0</v>
      </c>
      <c r="D55" s="136">
        <v>0</v>
      </c>
      <c r="E55" s="136"/>
      <c r="F55" s="136">
        <v>0</v>
      </c>
      <c r="G55" s="64"/>
    </row>
    <row r="56" spans="1:7" x14ac:dyDescent="0.25">
      <c r="A56" s="64" t="s">
        <v>653</v>
      </c>
      <c r="B56" s="64" t="s">
        <v>654</v>
      </c>
      <c r="C56" s="136">
        <v>0</v>
      </c>
      <c r="D56" s="136">
        <v>0</v>
      </c>
      <c r="E56" s="136"/>
      <c r="F56" s="136">
        <v>0</v>
      </c>
      <c r="G56" s="64"/>
    </row>
    <row r="57" spans="1:7" x14ac:dyDescent="0.25">
      <c r="A57" s="64" t="s">
        <v>655</v>
      </c>
      <c r="B57" s="64" t="s">
        <v>656</v>
      </c>
      <c r="C57" s="136">
        <v>0</v>
      </c>
      <c r="D57" s="136">
        <v>0</v>
      </c>
      <c r="E57" s="136"/>
      <c r="F57" s="136">
        <v>0</v>
      </c>
      <c r="G57" s="64"/>
    </row>
    <row r="58" spans="1:7" x14ac:dyDescent="0.25">
      <c r="A58" s="64" t="s">
        <v>657</v>
      </c>
      <c r="B58" s="64" t="s">
        <v>658</v>
      </c>
      <c r="C58" s="136">
        <v>0</v>
      </c>
      <c r="D58" s="136">
        <v>0</v>
      </c>
      <c r="E58" s="136"/>
      <c r="F58" s="136">
        <v>0</v>
      </c>
      <c r="G58" s="64"/>
    </row>
    <row r="59" spans="1:7" x14ac:dyDescent="0.25">
      <c r="A59" s="64" t="s">
        <v>659</v>
      </c>
      <c r="B59" s="64" t="s">
        <v>660</v>
      </c>
      <c r="C59" s="136">
        <v>0</v>
      </c>
      <c r="D59" s="136">
        <v>0</v>
      </c>
      <c r="E59" s="136"/>
      <c r="F59" s="136">
        <v>0</v>
      </c>
      <c r="G59" s="64"/>
    </row>
    <row r="60" spans="1:7" x14ac:dyDescent="0.25">
      <c r="A60" s="64" t="s">
        <v>661</v>
      </c>
      <c r="B60" s="64" t="s">
        <v>662</v>
      </c>
      <c r="C60" s="136">
        <v>0</v>
      </c>
      <c r="D60" s="136">
        <v>0</v>
      </c>
      <c r="E60" s="136"/>
      <c r="F60" s="136">
        <v>0</v>
      </c>
      <c r="G60" s="64"/>
    </row>
    <row r="61" spans="1:7" x14ac:dyDescent="0.25">
      <c r="A61" s="64" t="s">
        <v>663</v>
      </c>
      <c r="B61" s="64" t="s">
        <v>664</v>
      </c>
      <c r="C61" s="136">
        <v>0</v>
      </c>
      <c r="D61" s="136">
        <v>0</v>
      </c>
      <c r="E61" s="136"/>
      <c r="F61" s="136">
        <v>0</v>
      </c>
      <c r="G61" s="64"/>
    </row>
    <row r="62" spans="1:7" x14ac:dyDescent="0.25">
      <c r="A62" s="64" t="s">
        <v>665</v>
      </c>
      <c r="B62" s="64" t="s">
        <v>666</v>
      </c>
      <c r="C62" s="136">
        <v>0</v>
      </c>
      <c r="D62" s="136">
        <v>0</v>
      </c>
      <c r="E62" s="136"/>
      <c r="F62" s="136">
        <v>0</v>
      </c>
      <c r="G62" s="64"/>
    </row>
    <row r="63" spans="1:7" x14ac:dyDescent="0.25">
      <c r="A63" s="64" t="s">
        <v>667</v>
      </c>
      <c r="B63" s="64" t="s">
        <v>668</v>
      </c>
      <c r="C63" s="136">
        <v>0</v>
      </c>
      <c r="D63" s="136">
        <v>0</v>
      </c>
      <c r="E63" s="136"/>
      <c r="F63" s="136">
        <v>0</v>
      </c>
      <c r="G63" s="64"/>
    </row>
    <row r="64" spans="1:7" x14ac:dyDescent="0.25">
      <c r="A64" s="64" t="s">
        <v>669</v>
      </c>
      <c r="B64" s="64" t="s">
        <v>670</v>
      </c>
      <c r="C64" s="136">
        <v>0</v>
      </c>
      <c r="D64" s="136">
        <v>0</v>
      </c>
      <c r="E64" s="136"/>
      <c r="F64" s="136">
        <v>0</v>
      </c>
      <c r="G64" s="64"/>
    </row>
    <row r="65" spans="1:7" x14ac:dyDescent="0.25">
      <c r="A65" s="64" t="s">
        <v>671</v>
      </c>
      <c r="B65" s="64" t="s">
        <v>672</v>
      </c>
      <c r="C65" s="136">
        <v>0</v>
      </c>
      <c r="D65" s="136">
        <v>0</v>
      </c>
      <c r="E65" s="136"/>
      <c r="F65" s="136">
        <v>0</v>
      </c>
      <c r="G65" s="64"/>
    </row>
    <row r="66" spans="1:7" x14ac:dyDescent="0.25">
      <c r="A66" s="64" t="s">
        <v>673</v>
      </c>
      <c r="B66" s="64" t="s">
        <v>674</v>
      </c>
      <c r="C66" s="136">
        <v>0</v>
      </c>
      <c r="D66" s="136">
        <v>0</v>
      </c>
      <c r="E66" s="136"/>
      <c r="F66" s="136">
        <v>0</v>
      </c>
      <c r="G66" s="64"/>
    </row>
    <row r="67" spans="1:7" x14ac:dyDescent="0.25">
      <c r="A67" s="64" t="s">
        <v>675</v>
      </c>
      <c r="B67" s="64" t="s">
        <v>676</v>
      </c>
      <c r="C67" s="136">
        <v>0</v>
      </c>
      <c r="D67" s="136">
        <v>0</v>
      </c>
      <c r="E67" s="136"/>
      <c r="F67" s="136">
        <v>0</v>
      </c>
      <c r="G67" s="64"/>
    </row>
    <row r="68" spans="1:7" x14ac:dyDescent="0.25">
      <c r="A68" s="64" t="s">
        <v>677</v>
      </c>
      <c r="B68" s="64" t="s">
        <v>678</v>
      </c>
      <c r="C68" s="136">
        <v>0</v>
      </c>
      <c r="D68" s="136">
        <v>0</v>
      </c>
      <c r="E68" s="136"/>
      <c r="F68" s="136">
        <v>0</v>
      </c>
      <c r="G68" s="64"/>
    </row>
    <row r="69" spans="1:7" x14ac:dyDescent="0.25">
      <c r="A69" s="64" t="s">
        <v>679</v>
      </c>
      <c r="B69" s="64" t="s">
        <v>680</v>
      </c>
      <c r="C69" s="136">
        <v>0</v>
      </c>
      <c r="D69" s="136">
        <v>0</v>
      </c>
      <c r="E69" s="136"/>
      <c r="F69" s="136">
        <v>0</v>
      </c>
      <c r="G69" s="64"/>
    </row>
    <row r="70" spans="1:7" x14ac:dyDescent="0.25">
      <c r="A70" s="64" t="s">
        <v>681</v>
      </c>
      <c r="B70" s="64" t="s">
        <v>682</v>
      </c>
      <c r="C70" s="136">
        <v>0</v>
      </c>
      <c r="D70" s="136">
        <v>0</v>
      </c>
      <c r="E70" s="136"/>
      <c r="F70" s="136">
        <v>0</v>
      </c>
      <c r="G70" s="64"/>
    </row>
    <row r="71" spans="1:7" x14ac:dyDescent="0.25">
      <c r="A71" s="64" t="s">
        <v>683</v>
      </c>
      <c r="B71" s="64" t="s">
        <v>684</v>
      </c>
      <c r="C71" s="136">
        <v>0</v>
      </c>
      <c r="D71" s="136">
        <v>0</v>
      </c>
      <c r="E71" s="136"/>
      <c r="F71" s="136">
        <v>0</v>
      </c>
      <c r="G71" s="64"/>
    </row>
    <row r="72" spans="1:7" x14ac:dyDescent="0.25">
      <c r="A72" s="64" t="s">
        <v>685</v>
      </c>
      <c r="B72" s="139" t="s">
        <v>354</v>
      </c>
      <c r="C72" s="140">
        <f>SUM(C73:C75)</f>
        <v>1</v>
      </c>
      <c r="D72" s="140">
        <f>SUM(D73:D75)</f>
        <v>0</v>
      </c>
      <c r="E72" s="136"/>
      <c r="F72" s="140">
        <f>SUM(F73:F75)</f>
        <v>0</v>
      </c>
      <c r="G72" s="64"/>
    </row>
    <row r="73" spans="1:7" x14ac:dyDescent="0.25">
      <c r="A73" s="64" t="s">
        <v>686</v>
      </c>
      <c r="B73" s="64" t="s">
        <v>687</v>
      </c>
      <c r="C73" s="136">
        <v>0</v>
      </c>
      <c r="D73" s="136">
        <v>0</v>
      </c>
      <c r="E73" s="136"/>
      <c r="F73" s="136">
        <v>0</v>
      </c>
      <c r="G73" s="64"/>
    </row>
    <row r="74" spans="1:7" x14ac:dyDescent="0.25">
      <c r="A74" s="64" t="s">
        <v>688</v>
      </c>
      <c r="B74" s="64" t="s">
        <v>689</v>
      </c>
      <c r="C74" s="136">
        <v>0</v>
      </c>
      <c r="D74" s="136">
        <v>0</v>
      </c>
      <c r="E74" s="136"/>
      <c r="F74" s="136">
        <v>0</v>
      </c>
      <c r="G74" s="64"/>
    </row>
    <row r="75" spans="1:7" x14ac:dyDescent="0.25">
      <c r="A75" s="64" t="s">
        <v>690</v>
      </c>
      <c r="B75" s="64" t="s">
        <v>6</v>
      </c>
      <c r="C75" s="136">
        <v>1</v>
      </c>
      <c r="D75" s="136">
        <v>0</v>
      </c>
      <c r="E75" s="136"/>
      <c r="F75" s="136">
        <v>0</v>
      </c>
      <c r="G75" s="64"/>
    </row>
    <row r="76" spans="1:7" x14ac:dyDescent="0.25">
      <c r="A76" s="64" t="s">
        <v>691</v>
      </c>
      <c r="B76" s="139" t="s">
        <v>153</v>
      </c>
      <c r="C76" s="140">
        <f>SUM(C77:C87)</f>
        <v>0</v>
      </c>
      <c r="D76" s="140">
        <f>SUM(D77:D87)</f>
        <v>0</v>
      </c>
      <c r="E76" s="136"/>
      <c r="F76" s="140">
        <f>SUM(F77:F87)</f>
        <v>0</v>
      </c>
      <c r="G76" s="64"/>
    </row>
    <row r="77" spans="1:7" x14ac:dyDescent="0.25">
      <c r="A77" s="64" t="s">
        <v>692</v>
      </c>
      <c r="B77" s="83" t="s">
        <v>356</v>
      </c>
      <c r="C77" s="136">
        <v>0</v>
      </c>
      <c r="D77" s="136">
        <v>0</v>
      </c>
      <c r="E77" s="136"/>
      <c r="F77" s="136">
        <v>0</v>
      </c>
      <c r="G77" s="64"/>
    </row>
    <row r="78" spans="1:7" x14ac:dyDescent="0.25">
      <c r="A78" s="64" t="s">
        <v>693</v>
      </c>
      <c r="B78" s="64" t="s">
        <v>694</v>
      </c>
      <c r="C78" s="136">
        <v>0</v>
      </c>
      <c r="D78" s="136">
        <v>0</v>
      </c>
      <c r="E78" s="136"/>
      <c r="F78" s="136">
        <v>0</v>
      </c>
      <c r="G78" s="64"/>
    </row>
    <row r="79" spans="1:7" x14ac:dyDescent="0.25">
      <c r="A79" s="64" t="s">
        <v>695</v>
      </c>
      <c r="B79" s="83" t="s">
        <v>358</v>
      </c>
      <c r="C79" s="136">
        <v>0</v>
      </c>
      <c r="D79" s="136">
        <v>0</v>
      </c>
      <c r="E79" s="136"/>
      <c r="F79" s="136">
        <v>0</v>
      </c>
      <c r="G79" s="64"/>
    </row>
    <row r="80" spans="1:7" x14ac:dyDescent="0.25">
      <c r="A80" s="64" t="s">
        <v>696</v>
      </c>
      <c r="B80" s="83" t="s">
        <v>360</v>
      </c>
      <c r="C80" s="136">
        <v>0</v>
      </c>
      <c r="D80" s="136">
        <v>0</v>
      </c>
      <c r="E80" s="136"/>
      <c r="F80" s="136">
        <v>0</v>
      </c>
      <c r="G80" s="64"/>
    </row>
    <row r="81" spans="1:7" x14ac:dyDescent="0.25">
      <c r="A81" s="64" t="s">
        <v>697</v>
      </c>
      <c r="B81" s="83" t="s">
        <v>362</v>
      </c>
      <c r="C81" s="136">
        <v>0</v>
      </c>
      <c r="D81" s="136">
        <v>0</v>
      </c>
      <c r="E81" s="136"/>
      <c r="F81" s="136">
        <v>0</v>
      </c>
      <c r="G81" s="64"/>
    </row>
    <row r="82" spans="1:7" x14ac:dyDescent="0.25">
      <c r="A82" s="64" t="s">
        <v>698</v>
      </c>
      <c r="B82" s="83" t="s">
        <v>364</v>
      </c>
      <c r="C82" s="136">
        <v>0</v>
      </c>
      <c r="D82" s="136">
        <v>0</v>
      </c>
      <c r="E82" s="136"/>
      <c r="F82" s="136">
        <v>0</v>
      </c>
      <c r="G82" s="64"/>
    </row>
    <row r="83" spans="1:7" x14ac:dyDescent="0.25">
      <c r="A83" s="64" t="s">
        <v>699</v>
      </c>
      <c r="B83" s="83" t="s">
        <v>366</v>
      </c>
      <c r="C83" s="136">
        <v>0</v>
      </c>
      <c r="D83" s="136">
        <v>0</v>
      </c>
      <c r="E83" s="136"/>
      <c r="F83" s="136">
        <v>0</v>
      </c>
      <c r="G83" s="64"/>
    </row>
    <row r="84" spans="1:7" x14ac:dyDescent="0.25">
      <c r="A84" s="64" t="s">
        <v>700</v>
      </c>
      <c r="B84" s="83" t="s">
        <v>368</v>
      </c>
      <c r="C84" s="136">
        <v>0</v>
      </c>
      <c r="D84" s="136">
        <v>0</v>
      </c>
      <c r="E84" s="136"/>
      <c r="F84" s="136">
        <v>0</v>
      </c>
      <c r="G84" s="64"/>
    </row>
    <row r="85" spans="1:7" x14ac:dyDescent="0.25">
      <c r="A85" s="64" t="s">
        <v>701</v>
      </c>
      <c r="B85" s="83" t="s">
        <v>370</v>
      </c>
      <c r="C85" s="136">
        <v>0</v>
      </c>
      <c r="D85" s="136">
        <v>0</v>
      </c>
      <c r="E85" s="136"/>
      <c r="F85" s="136">
        <v>0</v>
      </c>
      <c r="G85" s="64"/>
    </row>
    <row r="86" spans="1:7" x14ac:dyDescent="0.25">
      <c r="A86" s="64" t="s">
        <v>702</v>
      </c>
      <c r="B86" s="83" t="s">
        <v>372</v>
      </c>
      <c r="C86" s="136">
        <v>0</v>
      </c>
      <c r="D86" s="136">
        <v>0</v>
      </c>
      <c r="E86" s="136"/>
      <c r="F86" s="136">
        <v>0</v>
      </c>
      <c r="G86" s="64"/>
    </row>
    <row r="87" spans="1:7" x14ac:dyDescent="0.25">
      <c r="A87" s="64" t="s">
        <v>703</v>
      </c>
      <c r="B87" s="83" t="s">
        <v>153</v>
      </c>
      <c r="C87" s="136">
        <v>0</v>
      </c>
      <c r="D87" s="136">
        <v>0</v>
      </c>
      <c r="E87" s="136"/>
      <c r="F87" s="136">
        <v>0</v>
      </c>
      <c r="G87" s="64"/>
    </row>
    <row r="88" spans="1:7" hidden="1" outlineLevel="1" x14ac:dyDescent="0.25">
      <c r="A88" s="64" t="s">
        <v>704</v>
      </c>
      <c r="B88" s="102" t="s">
        <v>157</v>
      </c>
      <c r="C88" s="136"/>
      <c r="D88" s="136"/>
      <c r="E88" s="136"/>
      <c r="F88" s="136"/>
      <c r="G88" s="64"/>
    </row>
    <row r="89" spans="1:7" hidden="1" outlineLevel="1" x14ac:dyDescent="0.25">
      <c r="A89" s="64" t="s">
        <v>705</v>
      </c>
      <c r="B89" s="102" t="s">
        <v>157</v>
      </c>
      <c r="C89" s="136"/>
      <c r="D89" s="136"/>
      <c r="E89" s="136"/>
      <c r="F89" s="136"/>
      <c r="G89" s="64"/>
    </row>
    <row r="90" spans="1:7" hidden="1" outlineLevel="1" x14ac:dyDescent="0.25">
      <c r="A90" s="64" t="s">
        <v>706</v>
      </c>
      <c r="B90" s="102" t="s">
        <v>157</v>
      </c>
      <c r="C90" s="136"/>
      <c r="D90" s="136"/>
      <c r="E90" s="136"/>
      <c r="F90" s="136"/>
      <c r="G90" s="64"/>
    </row>
    <row r="91" spans="1:7" hidden="1" outlineLevel="1" x14ac:dyDescent="0.25">
      <c r="A91" s="64" t="s">
        <v>707</v>
      </c>
      <c r="B91" s="102" t="s">
        <v>157</v>
      </c>
      <c r="C91" s="136"/>
      <c r="D91" s="136"/>
      <c r="E91" s="136"/>
      <c r="F91" s="136"/>
      <c r="G91" s="64"/>
    </row>
    <row r="92" spans="1:7" hidden="1" outlineLevel="1" x14ac:dyDescent="0.25">
      <c r="A92" s="64" t="s">
        <v>708</v>
      </c>
      <c r="B92" s="102" t="s">
        <v>157</v>
      </c>
      <c r="C92" s="136"/>
      <c r="D92" s="136"/>
      <c r="E92" s="136"/>
      <c r="F92" s="136"/>
      <c r="G92" s="64"/>
    </row>
    <row r="93" spans="1:7" hidden="1" outlineLevel="1" x14ac:dyDescent="0.25">
      <c r="A93" s="64" t="s">
        <v>709</v>
      </c>
      <c r="B93" s="102" t="s">
        <v>157</v>
      </c>
      <c r="C93" s="136"/>
      <c r="D93" s="136"/>
      <c r="E93" s="136"/>
      <c r="F93" s="136"/>
      <c r="G93" s="64"/>
    </row>
    <row r="94" spans="1:7" hidden="1" outlineLevel="1" x14ac:dyDescent="0.25">
      <c r="A94" s="64" t="s">
        <v>710</v>
      </c>
      <c r="B94" s="102" t="s">
        <v>157</v>
      </c>
      <c r="C94" s="136"/>
      <c r="D94" s="136"/>
      <c r="E94" s="136"/>
      <c r="F94" s="136"/>
      <c r="G94" s="64"/>
    </row>
    <row r="95" spans="1:7" hidden="1" outlineLevel="1" x14ac:dyDescent="0.25">
      <c r="A95" s="64" t="s">
        <v>711</v>
      </c>
      <c r="B95" s="102" t="s">
        <v>157</v>
      </c>
      <c r="C95" s="136"/>
      <c r="D95" s="136"/>
      <c r="E95" s="136"/>
      <c r="F95" s="136"/>
      <c r="G95" s="64"/>
    </row>
    <row r="96" spans="1:7" hidden="1" outlineLevel="1" x14ac:dyDescent="0.25">
      <c r="A96" s="64" t="s">
        <v>712</v>
      </c>
      <c r="B96" s="102" t="s">
        <v>157</v>
      </c>
      <c r="C96" s="136"/>
      <c r="D96" s="136"/>
      <c r="E96" s="136"/>
      <c r="F96" s="136"/>
      <c r="G96" s="64"/>
    </row>
    <row r="97" spans="1:7" hidden="1" outlineLevel="1" x14ac:dyDescent="0.25">
      <c r="A97" s="64" t="s">
        <v>713</v>
      </c>
      <c r="B97" s="102" t="s">
        <v>157</v>
      </c>
      <c r="C97" s="136"/>
      <c r="D97" s="136"/>
      <c r="E97" s="136"/>
      <c r="F97" s="136"/>
      <c r="G97" s="64"/>
    </row>
    <row r="98" spans="1:7" ht="15" customHeight="1" collapsed="1" x14ac:dyDescent="0.25">
      <c r="A98" s="86"/>
      <c r="B98" s="115" t="s">
        <v>714</v>
      </c>
      <c r="C98" s="86" t="s">
        <v>618</v>
      </c>
      <c r="D98" s="86" t="s">
        <v>619</v>
      </c>
      <c r="E98" s="88"/>
      <c r="F98" s="89" t="s">
        <v>583</v>
      </c>
      <c r="G98" s="89"/>
    </row>
    <row r="99" spans="1:7" x14ac:dyDescent="0.25">
      <c r="A99" s="64" t="s">
        <v>715</v>
      </c>
      <c r="B99" s="83" t="str">
        <f>+'[1]Investor presentasjon'!K120</f>
        <v>Agder</v>
      </c>
      <c r="C99" s="95">
        <v>9.8189190583798089E-2</v>
      </c>
      <c r="D99" s="136">
        <v>0</v>
      </c>
      <c r="E99" s="136"/>
      <c r="F99" s="136">
        <f t="shared" ref="F99:F111" si="1">+C99</f>
        <v>9.8189190583798089E-2</v>
      </c>
      <c r="G99" s="64"/>
    </row>
    <row r="100" spans="1:7" x14ac:dyDescent="0.25">
      <c r="A100" s="64" t="s">
        <v>716</v>
      </c>
      <c r="B100" s="83" t="str">
        <f>+'[1]Investor presentasjon'!K121</f>
        <v>Innlandet</v>
      </c>
      <c r="C100" s="95">
        <v>1.0321698305220373E-3</v>
      </c>
      <c r="D100" s="136">
        <v>0</v>
      </c>
      <c r="E100" s="136"/>
      <c r="F100" s="136">
        <f t="shared" si="1"/>
        <v>1.0321698305220373E-3</v>
      </c>
      <c r="G100" s="64"/>
    </row>
    <row r="101" spans="1:7" x14ac:dyDescent="0.25">
      <c r="A101" s="64" t="s">
        <v>717</v>
      </c>
      <c r="B101" s="83" t="str">
        <f>+'[1]Investor presentasjon'!K122</f>
        <v>Møre Og Romsdal</v>
      </c>
      <c r="C101" s="95">
        <v>6.3486693270904497E-4</v>
      </c>
      <c r="D101" s="136">
        <v>0</v>
      </c>
      <c r="E101" s="136"/>
      <c r="F101" s="136">
        <f t="shared" si="1"/>
        <v>6.3486693270904497E-4</v>
      </c>
      <c r="G101" s="64"/>
    </row>
    <row r="102" spans="1:7" x14ac:dyDescent="0.25">
      <c r="A102" s="64" t="s">
        <v>718</v>
      </c>
      <c r="B102" s="83" t="str">
        <f>+'[1]Investor presentasjon'!K123</f>
        <v>Nordland</v>
      </c>
      <c r="C102" s="95">
        <v>3.9110995230917558E-4</v>
      </c>
      <c r="D102" s="136">
        <v>0</v>
      </c>
      <c r="E102" s="136"/>
      <c r="F102" s="136">
        <f t="shared" si="1"/>
        <v>3.9110995230917558E-4</v>
      </c>
      <c r="G102" s="64"/>
    </row>
    <row r="103" spans="1:7" x14ac:dyDescent="0.25">
      <c r="A103" s="64" t="s">
        <v>719</v>
      </c>
      <c r="B103" s="83" t="str">
        <f>+'[1]Investor presentasjon'!K124</f>
        <v>Oslo</v>
      </c>
      <c r="C103" s="95">
        <v>2.782741467595921E-2</v>
      </c>
      <c r="D103" s="136">
        <v>0</v>
      </c>
      <c r="E103" s="136"/>
      <c r="F103" s="136">
        <f t="shared" si="1"/>
        <v>2.782741467595921E-2</v>
      </c>
      <c r="G103" s="64"/>
    </row>
    <row r="104" spans="1:7" x14ac:dyDescent="0.25">
      <c r="A104" s="64" t="s">
        <v>720</v>
      </c>
      <c r="B104" s="83" t="str">
        <f>+'[1]Investor presentasjon'!K125</f>
        <v>Rogaland</v>
      </c>
      <c r="C104" s="95">
        <v>0.70692128219626071</v>
      </c>
      <c r="D104" s="136">
        <v>0</v>
      </c>
      <c r="E104" s="136"/>
      <c r="F104" s="136">
        <f t="shared" si="1"/>
        <v>0.70692128219626071</v>
      </c>
      <c r="G104" s="64"/>
    </row>
    <row r="105" spans="1:7" x14ac:dyDescent="0.25">
      <c r="A105" s="64" t="s">
        <v>721</v>
      </c>
      <c r="B105" s="83" t="str">
        <f>+'[1]Investor presentasjon'!K126</f>
        <v>Svalbard</v>
      </c>
      <c r="C105" s="95">
        <v>1.536753363476623E-4</v>
      </c>
      <c r="D105" s="136">
        <v>0</v>
      </c>
      <c r="E105" s="136"/>
      <c r="F105" s="136">
        <f t="shared" si="1"/>
        <v>1.536753363476623E-4</v>
      </c>
      <c r="G105" s="64"/>
    </row>
    <row r="106" spans="1:7" x14ac:dyDescent="0.25">
      <c r="A106" s="64" t="s">
        <v>722</v>
      </c>
      <c r="B106" s="83" t="str">
        <f>+'[1]Investor presentasjon'!K127</f>
        <v>Troms og Finmark</v>
      </c>
      <c r="C106" s="95">
        <v>8.196121540638893E-4</v>
      </c>
      <c r="D106" s="136">
        <v>0</v>
      </c>
      <c r="E106" s="136"/>
      <c r="F106" s="136">
        <f t="shared" si="1"/>
        <v>8.196121540638893E-4</v>
      </c>
      <c r="G106" s="64"/>
    </row>
    <row r="107" spans="1:7" x14ac:dyDescent="0.25">
      <c r="A107" s="64" t="s">
        <v>723</v>
      </c>
      <c r="B107" s="83" t="str">
        <f>+'[1]Investor presentasjon'!K128</f>
        <v>Trøndelag</v>
      </c>
      <c r="C107" s="95">
        <v>1.8401212720701415E-3</v>
      </c>
      <c r="D107" s="136">
        <v>0</v>
      </c>
      <c r="E107" s="136"/>
      <c r="F107" s="136">
        <f t="shared" si="1"/>
        <v>1.8401212720701415E-3</v>
      </c>
      <c r="G107" s="64"/>
    </row>
    <row r="108" spans="1:7" x14ac:dyDescent="0.25">
      <c r="A108" s="64" t="s">
        <v>724</v>
      </c>
      <c r="B108" s="83" t="str">
        <f>+'[1]Investor presentasjon'!K129</f>
        <v>Vestfold og Telemark</v>
      </c>
      <c r="C108" s="95">
        <v>2.4312086964792898E-3</v>
      </c>
      <c r="D108" s="136">
        <v>0</v>
      </c>
      <c r="E108" s="136"/>
      <c r="F108" s="136">
        <f t="shared" si="1"/>
        <v>2.4312086964792898E-3</v>
      </c>
      <c r="G108" s="64"/>
    </row>
    <row r="109" spans="1:7" x14ac:dyDescent="0.25">
      <c r="A109" s="64" t="s">
        <v>725</v>
      </c>
      <c r="B109" s="83" t="str">
        <f>+'[1]Investor presentasjon'!K130</f>
        <v>Vestland</v>
      </c>
      <c r="C109" s="95">
        <v>0.13977932889097272</v>
      </c>
      <c r="D109" s="136">
        <v>0</v>
      </c>
      <c r="E109" s="136"/>
      <c r="F109" s="136">
        <f t="shared" si="1"/>
        <v>0.13977932889097272</v>
      </c>
      <c r="G109" s="64"/>
    </row>
    <row r="110" spans="1:7" x14ac:dyDescent="0.25">
      <c r="A110" s="64" t="s">
        <v>726</v>
      </c>
      <c r="B110" s="83" t="str">
        <f>+'[1]Investor presentasjon'!K131</f>
        <v>Viken</v>
      </c>
      <c r="C110" s="95">
        <v>1.756063854697288E-2</v>
      </c>
      <c r="D110" s="136">
        <v>0</v>
      </c>
      <c r="E110" s="136"/>
      <c r="F110" s="136">
        <f t="shared" si="1"/>
        <v>1.756063854697288E-2</v>
      </c>
      <c r="G110" s="64"/>
    </row>
    <row r="111" spans="1:7" x14ac:dyDescent="0.25">
      <c r="A111" s="64" t="s">
        <v>727</v>
      </c>
      <c r="B111" s="83" t="str">
        <f>+'[1]Investor presentasjon'!K132</f>
        <v>Other</v>
      </c>
      <c r="C111" s="95">
        <v>2.419380931536136E-3</v>
      </c>
      <c r="D111" s="136">
        <v>0</v>
      </c>
      <c r="E111" s="136"/>
      <c r="F111" s="136">
        <f t="shared" si="1"/>
        <v>2.419380931536136E-3</v>
      </c>
      <c r="G111" s="64"/>
    </row>
    <row r="112" spans="1:7" hidden="1" x14ac:dyDescent="0.25">
      <c r="A112" s="64" t="s">
        <v>728</v>
      </c>
      <c r="B112" s="83" t="s">
        <v>729</v>
      </c>
      <c r="C112" s="136" t="s">
        <v>421</v>
      </c>
      <c r="D112" s="136" t="s">
        <v>421</v>
      </c>
      <c r="E112" s="136"/>
      <c r="F112" s="136" t="s">
        <v>421</v>
      </c>
      <c r="G112" s="64"/>
    </row>
    <row r="113" spans="1:7" hidden="1" x14ac:dyDescent="0.25">
      <c r="A113" s="64" t="s">
        <v>730</v>
      </c>
      <c r="B113" s="83" t="s">
        <v>729</v>
      </c>
      <c r="C113" s="136" t="s">
        <v>421</v>
      </c>
      <c r="D113" s="136" t="s">
        <v>421</v>
      </c>
      <c r="E113" s="136"/>
      <c r="F113" s="136" t="s">
        <v>421</v>
      </c>
      <c r="G113" s="64"/>
    </row>
    <row r="114" spans="1:7" hidden="1" x14ac:dyDescent="0.25">
      <c r="A114" s="64" t="s">
        <v>731</v>
      </c>
      <c r="B114" s="83" t="s">
        <v>729</v>
      </c>
      <c r="C114" s="136" t="s">
        <v>421</v>
      </c>
      <c r="D114" s="136" t="s">
        <v>421</v>
      </c>
      <c r="E114" s="136"/>
      <c r="F114" s="136" t="s">
        <v>421</v>
      </c>
      <c r="G114" s="64"/>
    </row>
    <row r="115" spans="1:7" hidden="1" x14ac:dyDescent="0.25">
      <c r="A115" s="64" t="s">
        <v>732</v>
      </c>
      <c r="B115" s="83" t="s">
        <v>729</v>
      </c>
      <c r="C115" s="136" t="s">
        <v>421</v>
      </c>
      <c r="D115" s="136" t="s">
        <v>421</v>
      </c>
      <c r="E115" s="136"/>
      <c r="F115" s="136" t="s">
        <v>421</v>
      </c>
      <c r="G115" s="64"/>
    </row>
    <row r="116" spans="1:7" hidden="1" x14ac:dyDescent="0.25">
      <c r="A116" s="64" t="s">
        <v>733</v>
      </c>
      <c r="B116" s="83" t="s">
        <v>729</v>
      </c>
      <c r="C116" s="136" t="s">
        <v>421</v>
      </c>
      <c r="D116" s="136" t="s">
        <v>421</v>
      </c>
      <c r="E116" s="136"/>
      <c r="F116" s="136" t="s">
        <v>421</v>
      </c>
      <c r="G116" s="64"/>
    </row>
    <row r="117" spans="1:7" hidden="1" x14ac:dyDescent="0.25">
      <c r="A117" s="64" t="s">
        <v>734</v>
      </c>
      <c r="B117" s="83" t="s">
        <v>729</v>
      </c>
      <c r="C117" s="136" t="s">
        <v>421</v>
      </c>
      <c r="D117" s="136" t="s">
        <v>421</v>
      </c>
      <c r="E117" s="136"/>
      <c r="F117" s="136" t="s">
        <v>421</v>
      </c>
      <c r="G117" s="64"/>
    </row>
    <row r="118" spans="1:7" hidden="1" x14ac:dyDescent="0.25">
      <c r="A118" s="64" t="s">
        <v>735</v>
      </c>
      <c r="B118" s="83" t="s">
        <v>729</v>
      </c>
      <c r="C118" s="136" t="s">
        <v>421</v>
      </c>
      <c r="D118" s="136" t="s">
        <v>421</v>
      </c>
      <c r="E118" s="136"/>
      <c r="F118" s="136" t="s">
        <v>421</v>
      </c>
      <c r="G118" s="64"/>
    </row>
    <row r="119" spans="1:7" hidden="1" x14ac:dyDescent="0.25">
      <c r="A119" s="64" t="s">
        <v>736</v>
      </c>
      <c r="B119" s="83" t="s">
        <v>729</v>
      </c>
      <c r="C119" s="136" t="s">
        <v>421</v>
      </c>
      <c r="D119" s="136" t="s">
        <v>421</v>
      </c>
      <c r="E119" s="136"/>
      <c r="F119" s="136" t="s">
        <v>421</v>
      </c>
      <c r="G119" s="64"/>
    </row>
    <row r="120" spans="1:7" hidden="1" x14ac:dyDescent="0.25">
      <c r="A120" s="64" t="s">
        <v>737</v>
      </c>
      <c r="B120" s="83" t="s">
        <v>729</v>
      </c>
      <c r="C120" s="136" t="s">
        <v>421</v>
      </c>
      <c r="D120" s="136" t="s">
        <v>421</v>
      </c>
      <c r="E120" s="136"/>
      <c r="F120" s="136" t="s">
        <v>421</v>
      </c>
      <c r="G120" s="64"/>
    </row>
    <row r="121" spans="1:7" hidden="1" x14ac:dyDescent="0.25">
      <c r="A121" s="64" t="s">
        <v>738</v>
      </c>
      <c r="B121" s="83" t="s">
        <v>729</v>
      </c>
      <c r="C121" s="136" t="s">
        <v>421</v>
      </c>
      <c r="D121" s="136" t="s">
        <v>421</v>
      </c>
      <c r="E121" s="136"/>
      <c r="F121" s="136" t="s">
        <v>421</v>
      </c>
      <c r="G121" s="64"/>
    </row>
    <row r="122" spans="1:7" hidden="1" x14ac:dyDescent="0.25">
      <c r="A122" s="64" t="s">
        <v>739</v>
      </c>
      <c r="B122" s="83" t="s">
        <v>729</v>
      </c>
      <c r="C122" s="136" t="s">
        <v>421</v>
      </c>
      <c r="D122" s="136" t="s">
        <v>421</v>
      </c>
      <c r="E122" s="136"/>
      <c r="F122" s="136" t="s">
        <v>421</v>
      </c>
      <c r="G122" s="64"/>
    </row>
    <row r="123" spans="1:7" hidden="1" x14ac:dyDescent="0.25">
      <c r="A123" s="64" t="s">
        <v>740</v>
      </c>
      <c r="B123" s="83" t="s">
        <v>729</v>
      </c>
      <c r="C123" s="136" t="s">
        <v>421</v>
      </c>
      <c r="D123" s="136" t="s">
        <v>421</v>
      </c>
      <c r="E123" s="136"/>
      <c r="F123" s="136" t="s">
        <v>421</v>
      </c>
      <c r="G123" s="64"/>
    </row>
    <row r="124" spans="1:7" hidden="1" x14ac:dyDescent="0.25">
      <c r="A124" s="64" t="s">
        <v>741</v>
      </c>
      <c r="B124" s="83" t="s">
        <v>729</v>
      </c>
      <c r="C124" s="136" t="s">
        <v>421</v>
      </c>
      <c r="D124" s="136" t="s">
        <v>421</v>
      </c>
      <c r="E124" s="136"/>
      <c r="F124" s="136" t="s">
        <v>421</v>
      </c>
      <c r="G124" s="64"/>
    </row>
    <row r="125" spans="1:7" hidden="1" x14ac:dyDescent="0.25">
      <c r="A125" s="64" t="s">
        <v>742</v>
      </c>
      <c r="B125" s="83" t="s">
        <v>729</v>
      </c>
      <c r="C125" s="136" t="s">
        <v>421</v>
      </c>
      <c r="D125" s="136" t="s">
        <v>421</v>
      </c>
      <c r="E125" s="136"/>
      <c r="F125" s="136" t="s">
        <v>421</v>
      </c>
      <c r="G125" s="64"/>
    </row>
    <row r="126" spans="1:7" hidden="1" x14ac:dyDescent="0.25">
      <c r="A126" s="64" t="s">
        <v>743</v>
      </c>
      <c r="B126" s="83" t="s">
        <v>729</v>
      </c>
      <c r="C126" s="136" t="s">
        <v>421</v>
      </c>
      <c r="D126" s="136" t="s">
        <v>421</v>
      </c>
      <c r="E126" s="136"/>
      <c r="F126" s="136" t="s">
        <v>421</v>
      </c>
      <c r="G126" s="64"/>
    </row>
    <row r="127" spans="1:7" hidden="1" x14ac:dyDescent="0.25">
      <c r="A127" s="64" t="s">
        <v>744</v>
      </c>
      <c r="B127" s="83" t="s">
        <v>729</v>
      </c>
      <c r="C127" s="136" t="s">
        <v>421</v>
      </c>
      <c r="D127" s="136" t="s">
        <v>421</v>
      </c>
      <c r="E127" s="136"/>
      <c r="F127" s="136" t="s">
        <v>421</v>
      </c>
      <c r="G127" s="64"/>
    </row>
    <row r="128" spans="1:7" hidden="1" x14ac:dyDescent="0.25">
      <c r="A128" s="64" t="s">
        <v>745</v>
      </c>
      <c r="B128" s="83" t="s">
        <v>729</v>
      </c>
      <c r="C128" s="136" t="s">
        <v>421</v>
      </c>
      <c r="D128" s="136" t="s">
        <v>421</v>
      </c>
      <c r="E128" s="136"/>
      <c r="F128" s="136" t="s">
        <v>421</v>
      </c>
      <c r="G128" s="64"/>
    </row>
    <row r="129" spans="1:7" hidden="1" x14ac:dyDescent="0.25">
      <c r="A129" s="64" t="s">
        <v>746</v>
      </c>
      <c r="B129" s="83" t="s">
        <v>729</v>
      </c>
      <c r="C129" s="136" t="s">
        <v>421</v>
      </c>
      <c r="D129" s="136" t="s">
        <v>421</v>
      </c>
      <c r="E129" s="136"/>
      <c r="F129" s="136" t="s">
        <v>421</v>
      </c>
      <c r="G129" s="64"/>
    </row>
    <row r="130" spans="1:7" hidden="1" x14ac:dyDescent="0.25">
      <c r="A130" s="64" t="s">
        <v>747</v>
      </c>
      <c r="B130" s="83" t="s">
        <v>729</v>
      </c>
      <c r="C130" s="136" t="s">
        <v>421</v>
      </c>
      <c r="D130" s="136" t="s">
        <v>421</v>
      </c>
      <c r="E130" s="136"/>
      <c r="F130" s="136" t="s">
        <v>421</v>
      </c>
      <c r="G130" s="64"/>
    </row>
    <row r="131" spans="1:7" hidden="1" x14ac:dyDescent="0.25">
      <c r="A131" s="64" t="s">
        <v>748</v>
      </c>
      <c r="B131" s="83" t="s">
        <v>729</v>
      </c>
      <c r="C131" s="136" t="s">
        <v>421</v>
      </c>
      <c r="D131" s="136" t="s">
        <v>421</v>
      </c>
      <c r="E131" s="136"/>
      <c r="F131" s="136" t="s">
        <v>421</v>
      </c>
      <c r="G131" s="64"/>
    </row>
    <row r="132" spans="1:7" hidden="1" x14ac:dyDescent="0.25">
      <c r="A132" s="64" t="s">
        <v>749</v>
      </c>
      <c r="B132" s="83" t="s">
        <v>729</v>
      </c>
      <c r="C132" s="136" t="s">
        <v>421</v>
      </c>
      <c r="D132" s="136" t="s">
        <v>421</v>
      </c>
      <c r="E132" s="136"/>
      <c r="F132" s="136" t="s">
        <v>421</v>
      </c>
      <c r="G132" s="64"/>
    </row>
    <row r="133" spans="1:7" hidden="1" x14ac:dyDescent="0.25">
      <c r="A133" s="64" t="s">
        <v>750</v>
      </c>
      <c r="B133" s="83" t="s">
        <v>729</v>
      </c>
      <c r="C133" s="136" t="s">
        <v>421</v>
      </c>
      <c r="D133" s="136" t="s">
        <v>421</v>
      </c>
      <c r="E133" s="136"/>
      <c r="F133" s="136" t="s">
        <v>421</v>
      </c>
      <c r="G133" s="64"/>
    </row>
    <row r="134" spans="1:7" hidden="1" x14ac:dyDescent="0.25">
      <c r="A134" s="64" t="s">
        <v>751</v>
      </c>
      <c r="B134" s="83" t="s">
        <v>729</v>
      </c>
      <c r="C134" s="136" t="s">
        <v>421</v>
      </c>
      <c r="D134" s="136" t="s">
        <v>421</v>
      </c>
      <c r="E134" s="136"/>
      <c r="F134" s="136" t="s">
        <v>421</v>
      </c>
      <c r="G134" s="64"/>
    </row>
    <row r="135" spans="1:7" hidden="1" x14ac:dyDescent="0.25">
      <c r="A135" s="64" t="s">
        <v>752</v>
      </c>
      <c r="B135" s="83" t="s">
        <v>729</v>
      </c>
      <c r="C135" s="136" t="s">
        <v>421</v>
      </c>
      <c r="D135" s="136" t="s">
        <v>421</v>
      </c>
      <c r="E135" s="136"/>
      <c r="F135" s="136" t="s">
        <v>421</v>
      </c>
      <c r="G135" s="64"/>
    </row>
    <row r="136" spans="1:7" hidden="1" x14ac:dyDescent="0.25">
      <c r="A136" s="64" t="s">
        <v>753</v>
      </c>
      <c r="B136" s="83" t="s">
        <v>729</v>
      </c>
      <c r="C136" s="136" t="s">
        <v>421</v>
      </c>
      <c r="D136" s="136" t="s">
        <v>421</v>
      </c>
      <c r="E136" s="136"/>
      <c r="F136" s="136" t="s">
        <v>421</v>
      </c>
      <c r="G136" s="64"/>
    </row>
    <row r="137" spans="1:7" hidden="1" x14ac:dyDescent="0.25">
      <c r="A137" s="64" t="s">
        <v>754</v>
      </c>
      <c r="B137" s="83" t="s">
        <v>729</v>
      </c>
      <c r="C137" s="136" t="s">
        <v>421</v>
      </c>
      <c r="D137" s="136" t="s">
        <v>421</v>
      </c>
      <c r="E137" s="136"/>
      <c r="F137" s="136" t="s">
        <v>421</v>
      </c>
      <c r="G137" s="64"/>
    </row>
    <row r="138" spans="1:7" hidden="1" x14ac:dyDescent="0.25">
      <c r="A138" s="64" t="s">
        <v>755</v>
      </c>
      <c r="B138" s="83" t="s">
        <v>729</v>
      </c>
      <c r="C138" s="136" t="s">
        <v>421</v>
      </c>
      <c r="D138" s="136" t="s">
        <v>421</v>
      </c>
      <c r="E138" s="136"/>
      <c r="F138" s="136" t="s">
        <v>421</v>
      </c>
      <c r="G138" s="64"/>
    </row>
    <row r="139" spans="1:7" hidden="1" x14ac:dyDescent="0.25">
      <c r="A139" s="64" t="s">
        <v>756</v>
      </c>
      <c r="B139" s="83" t="s">
        <v>729</v>
      </c>
      <c r="C139" s="136" t="s">
        <v>421</v>
      </c>
      <c r="D139" s="136" t="s">
        <v>421</v>
      </c>
      <c r="E139" s="136"/>
      <c r="F139" s="136" t="s">
        <v>421</v>
      </c>
      <c r="G139" s="64"/>
    </row>
    <row r="140" spans="1:7" hidden="1" x14ac:dyDescent="0.25">
      <c r="A140" s="64" t="s">
        <v>757</v>
      </c>
      <c r="B140" s="83" t="s">
        <v>729</v>
      </c>
      <c r="C140" s="136" t="s">
        <v>421</v>
      </c>
      <c r="D140" s="136" t="s">
        <v>421</v>
      </c>
      <c r="E140" s="136"/>
      <c r="F140" s="136" t="s">
        <v>421</v>
      </c>
      <c r="G140" s="64"/>
    </row>
    <row r="141" spans="1:7" hidden="1" x14ac:dyDescent="0.25">
      <c r="A141" s="64" t="s">
        <v>758</v>
      </c>
      <c r="B141" s="83" t="s">
        <v>729</v>
      </c>
      <c r="C141" s="136" t="s">
        <v>421</v>
      </c>
      <c r="D141" s="136" t="s">
        <v>421</v>
      </c>
      <c r="E141" s="136"/>
      <c r="F141" s="136" t="s">
        <v>421</v>
      </c>
      <c r="G141" s="64"/>
    </row>
    <row r="142" spans="1:7" hidden="1" x14ac:dyDescent="0.25">
      <c r="A142" s="64" t="s">
        <v>759</v>
      </c>
      <c r="B142" s="83" t="s">
        <v>729</v>
      </c>
      <c r="C142" s="136" t="s">
        <v>421</v>
      </c>
      <c r="D142" s="136" t="s">
        <v>421</v>
      </c>
      <c r="E142" s="136"/>
      <c r="F142" s="136" t="s">
        <v>421</v>
      </c>
      <c r="G142" s="64"/>
    </row>
    <row r="143" spans="1:7" hidden="1" x14ac:dyDescent="0.25">
      <c r="A143" s="64" t="s">
        <v>760</v>
      </c>
      <c r="B143" s="83" t="s">
        <v>729</v>
      </c>
      <c r="C143" s="136" t="s">
        <v>421</v>
      </c>
      <c r="D143" s="136" t="s">
        <v>421</v>
      </c>
      <c r="E143" s="136"/>
      <c r="F143" s="136" t="s">
        <v>421</v>
      </c>
      <c r="G143" s="64"/>
    </row>
    <row r="144" spans="1:7" hidden="1" x14ac:dyDescent="0.25">
      <c r="A144" s="64" t="s">
        <v>761</v>
      </c>
      <c r="B144" s="83" t="s">
        <v>729</v>
      </c>
      <c r="C144" s="136" t="s">
        <v>421</v>
      </c>
      <c r="D144" s="136" t="s">
        <v>421</v>
      </c>
      <c r="E144" s="136"/>
      <c r="F144" s="136" t="s">
        <v>421</v>
      </c>
      <c r="G144" s="64"/>
    </row>
    <row r="145" spans="1:7" hidden="1" x14ac:dyDescent="0.25">
      <c r="A145" s="64" t="s">
        <v>762</v>
      </c>
      <c r="B145" s="83" t="s">
        <v>729</v>
      </c>
      <c r="C145" s="136" t="s">
        <v>421</v>
      </c>
      <c r="D145" s="136" t="s">
        <v>421</v>
      </c>
      <c r="E145" s="136"/>
      <c r="F145" s="136" t="s">
        <v>421</v>
      </c>
      <c r="G145" s="64"/>
    </row>
    <row r="146" spans="1:7" hidden="1" x14ac:dyDescent="0.25">
      <c r="A146" s="64" t="s">
        <v>763</v>
      </c>
      <c r="B146" s="83" t="s">
        <v>729</v>
      </c>
      <c r="C146" s="136" t="s">
        <v>421</v>
      </c>
      <c r="D146" s="136" t="s">
        <v>421</v>
      </c>
      <c r="E146" s="136"/>
      <c r="F146" s="136" t="s">
        <v>421</v>
      </c>
      <c r="G146" s="64"/>
    </row>
    <row r="147" spans="1:7" hidden="1" x14ac:dyDescent="0.25">
      <c r="A147" s="64" t="s">
        <v>764</v>
      </c>
      <c r="B147" s="83" t="s">
        <v>729</v>
      </c>
      <c r="C147" s="136" t="s">
        <v>421</v>
      </c>
      <c r="D147" s="136" t="s">
        <v>421</v>
      </c>
      <c r="E147" s="136"/>
      <c r="F147" s="136" t="s">
        <v>421</v>
      </c>
      <c r="G147" s="64"/>
    </row>
    <row r="148" spans="1:7" hidden="1" x14ac:dyDescent="0.25">
      <c r="A148" s="64" t="s">
        <v>765</v>
      </c>
      <c r="B148" s="83" t="s">
        <v>729</v>
      </c>
      <c r="C148" s="136" t="s">
        <v>421</v>
      </c>
      <c r="D148" s="136" t="s">
        <v>421</v>
      </c>
      <c r="E148" s="136"/>
      <c r="F148" s="136" t="s">
        <v>421</v>
      </c>
      <c r="G148" s="64"/>
    </row>
    <row r="149" spans="1:7" ht="15" customHeight="1" x14ac:dyDescent="0.25">
      <c r="A149" s="86"/>
      <c r="B149" s="87" t="s">
        <v>766</v>
      </c>
      <c r="C149" s="86" t="s">
        <v>618</v>
      </c>
      <c r="D149" s="86" t="s">
        <v>619</v>
      </c>
      <c r="E149" s="88"/>
      <c r="F149" s="89" t="s">
        <v>583</v>
      </c>
      <c r="G149" s="89"/>
    </row>
    <row r="150" spans="1:7" x14ac:dyDescent="0.25">
      <c r="A150" s="64" t="s">
        <v>767</v>
      </c>
      <c r="B150" s="64" t="s">
        <v>768</v>
      </c>
      <c r="C150" s="136">
        <v>0</v>
      </c>
      <c r="D150" s="136">
        <v>0</v>
      </c>
      <c r="E150" s="141"/>
      <c r="F150" s="136">
        <f>+C150</f>
        <v>0</v>
      </c>
    </row>
    <row r="151" spans="1:7" x14ac:dyDescent="0.25">
      <c r="A151" s="64" t="s">
        <v>769</v>
      </c>
      <c r="B151" s="64" t="s">
        <v>770</v>
      </c>
      <c r="C151" s="136">
        <v>1</v>
      </c>
      <c r="D151" s="136">
        <v>0</v>
      </c>
      <c r="E151" s="141"/>
      <c r="F151" s="136">
        <f t="shared" ref="F151:F152" si="2">+C151</f>
        <v>1</v>
      </c>
    </row>
    <row r="152" spans="1:7" x14ac:dyDescent="0.25">
      <c r="A152" s="64" t="s">
        <v>771</v>
      </c>
      <c r="B152" s="64" t="s">
        <v>153</v>
      </c>
      <c r="C152" s="136">
        <v>0</v>
      </c>
      <c r="D152" s="136">
        <v>0</v>
      </c>
      <c r="E152" s="141"/>
      <c r="F152" s="136">
        <f t="shared" si="2"/>
        <v>0</v>
      </c>
    </row>
    <row r="153" spans="1:7" hidden="1" outlineLevel="1" x14ac:dyDescent="0.25">
      <c r="A153" s="64" t="s">
        <v>772</v>
      </c>
      <c r="C153" s="136"/>
      <c r="D153" s="136"/>
      <c r="E153" s="141"/>
      <c r="F153" s="136"/>
    </row>
    <row r="154" spans="1:7" hidden="1" outlineLevel="1" x14ac:dyDescent="0.25">
      <c r="A154" s="64" t="s">
        <v>773</v>
      </c>
      <c r="C154" s="136"/>
      <c r="D154" s="136"/>
      <c r="E154" s="141"/>
      <c r="F154" s="136"/>
    </row>
    <row r="155" spans="1:7" hidden="1" outlineLevel="1" x14ac:dyDescent="0.25">
      <c r="A155" s="64" t="s">
        <v>774</v>
      </c>
      <c r="C155" s="136"/>
      <c r="D155" s="136"/>
      <c r="E155" s="141"/>
      <c r="F155" s="136"/>
    </row>
    <row r="156" spans="1:7" hidden="1" outlineLevel="1" x14ac:dyDescent="0.25">
      <c r="A156" s="64" t="s">
        <v>775</v>
      </c>
      <c r="C156" s="136"/>
      <c r="D156" s="136"/>
      <c r="E156" s="141"/>
      <c r="F156" s="136"/>
    </row>
    <row r="157" spans="1:7" hidden="1" outlineLevel="1" x14ac:dyDescent="0.25">
      <c r="A157" s="64" t="s">
        <v>776</v>
      </c>
      <c r="C157" s="136"/>
      <c r="D157" s="136"/>
      <c r="E157" s="141"/>
      <c r="F157" s="136"/>
    </row>
    <row r="158" spans="1:7" hidden="1" outlineLevel="1" x14ac:dyDescent="0.25">
      <c r="A158" s="64" t="s">
        <v>777</v>
      </c>
      <c r="C158" s="136"/>
      <c r="D158" s="136"/>
      <c r="E158" s="141"/>
      <c r="F158" s="136"/>
    </row>
    <row r="159" spans="1:7" ht="15" customHeight="1" collapsed="1" x14ac:dyDescent="0.25">
      <c r="A159" s="86"/>
      <c r="B159" s="87" t="s">
        <v>778</v>
      </c>
      <c r="C159" s="86" t="s">
        <v>618</v>
      </c>
      <c r="D159" s="86" t="s">
        <v>619</v>
      </c>
      <c r="E159" s="88"/>
      <c r="F159" s="89" t="s">
        <v>583</v>
      </c>
      <c r="G159" s="89"/>
    </row>
    <row r="160" spans="1:7" x14ac:dyDescent="0.25">
      <c r="A160" s="64" t="s">
        <v>779</v>
      </c>
      <c r="B160" s="64" t="s">
        <v>780</v>
      </c>
      <c r="C160" s="137">
        <v>0.22567614511100423</v>
      </c>
      <c r="D160" s="136">
        <v>0</v>
      </c>
      <c r="E160" s="141"/>
      <c r="F160" s="136">
        <f>+C160</f>
        <v>0.22567614511100423</v>
      </c>
    </row>
    <row r="161" spans="1:7" x14ac:dyDescent="0.25">
      <c r="A161" s="64" t="s">
        <v>781</v>
      </c>
      <c r="B161" s="64" t="s">
        <v>782</v>
      </c>
      <c r="C161" s="137">
        <v>0.7743238548889958</v>
      </c>
      <c r="D161" s="136">
        <v>0</v>
      </c>
      <c r="E161" s="141"/>
      <c r="F161" s="136">
        <f t="shared" ref="F161:F162" si="3">+C161</f>
        <v>0.7743238548889958</v>
      </c>
    </row>
    <row r="162" spans="1:7" x14ac:dyDescent="0.25">
      <c r="A162" s="64" t="s">
        <v>783</v>
      </c>
      <c r="B162" s="64" t="s">
        <v>153</v>
      </c>
      <c r="C162" s="137">
        <v>0</v>
      </c>
      <c r="D162" s="136">
        <v>0</v>
      </c>
      <c r="E162" s="141"/>
      <c r="F162" s="136">
        <f t="shared" si="3"/>
        <v>0</v>
      </c>
    </row>
    <row r="163" spans="1:7" hidden="1" outlineLevel="1" x14ac:dyDescent="0.25">
      <c r="A163" s="64" t="s">
        <v>784</v>
      </c>
      <c r="E163" s="61"/>
    </row>
    <row r="164" spans="1:7" hidden="1" outlineLevel="1" x14ac:dyDescent="0.25">
      <c r="A164" s="64" t="s">
        <v>785</v>
      </c>
      <c r="E164" s="61"/>
    </row>
    <row r="165" spans="1:7" hidden="1" outlineLevel="1" x14ac:dyDescent="0.25">
      <c r="A165" s="64" t="s">
        <v>786</v>
      </c>
      <c r="E165" s="61"/>
    </row>
    <row r="166" spans="1:7" hidden="1" outlineLevel="1" x14ac:dyDescent="0.25">
      <c r="A166" s="64" t="s">
        <v>787</v>
      </c>
      <c r="E166" s="61"/>
    </row>
    <row r="167" spans="1:7" hidden="1" outlineLevel="1" x14ac:dyDescent="0.25">
      <c r="A167" s="64" t="s">
        <v>788</v>
      </c>
      <c r="E167" s="61"/>
    </row>
    <row r="168" spans="1:7" hidden="1" outlineLevel="1" x14ac:dyDescent="0.25">
      <c r="A168" s="64" t="s">
        <v>789</v>
      </c>
      <c r="E168" s="61"/>
    </row>
    <row r="169" spans="1:7" ht="15" customHeight="1" collapsed="1" x14ac:dyDescent="0.25">
      <c r="A169" s="86"/>
      <c r="B169" s="87" t="s">
        <v>790</v>
      </c>
      <c r="C169" s="86" t="s">
        <v>618</v>
      </c>
      <c r="D169" s="86" t="s">
        <v>619</v>
      </c>
      <c r="E169" s="88"/>
      <c r="F169" s="89" t="s">
        <v>583</v>
      </c>
      <c r="G169" s="89"/>
    </row>
    <row r="170" spans="1:7" x14ac:dyDescent="0.25">
      <c r="A170" s="64" t="s">
        <v>791</v>
      </c>
      <c r="B170" s="109" t="s">
        <v>792</v>
      </c>
      <c r="C170" s="95">
        <v>9.5964156264400302E-2</v>
      </c>
      <c r="D170" s="136">
        <v>0</v>
      </c>
      <c r="E170" s="141"/>
      <c r="F170" s="136">
        <f>+C170</f>
        <v>9.5964156264400302E-2</v>
      </c>
    </row>
    <row r="171" spans="1:7" x14ac:dyDescent="0.25">
      <c r="A171" s="64" t="s">
        <v>793</v>
      </c>
      <c r="B171" s="109" t="s">
        <v>794</v>
      </c>
      <c r="C171" s="95">
        <v>9.0083112474832777E-2</v>
      </c>
      <c r="D171" s="136">
        <v>0</v>
      </c>
      <c r="E171" s="141"/>
      <c r="F171" s="136">
        <f t="shared" ref="F171:F174" si="4">+C171</f>
        <v>9.0083112474832777E-2</v>
      </c>
    </row>
    <row r="172" spans="1:7" x14ac:dyDescent="0.25">
      <c r="A172" s="64" t="s">
        <v>795</v>
      </c>
      <c r="B172" s="109" t="s">
        <v>796</v>
      </c>
      <c r="C172" s="95">
        <v>7.1054377580213199E-2</v>
      </c>
      <c r="D172" s="136">
        <v>0</v>
      </c>
      <c r="E172" s="136"/>
      <c r="F172" s="136">
        <f t="shared" si="4"/>
        <v>7.1054377580213199E-2</v>
      </c>
    </row>
    <row r="173" spans="1:7" x14ac:dyDescent="0.25">
      <c r="A173" s="64" t="s">
        <v>797</v>
      </c>
      <c r="B173" s="109" t="s">
        <v>798</v>
      </c>
      <c r="C173" s="95">
        <v>0.17172150198716141</v>
      </c>
      <c r="D173" s="136">
        <v>0</v>
      </c>
      <c r="E173" s="136"/>
      <c r="F173" s="136">
        <f t="shared" si="4"/>
        <v>0.17172150198716141</v>
      </c>
    </row>
    <row r="174" spans="1:7" x14ac:dyDescent="0.25">
      <c r="A174" s="64" t="s">
        <v>799</v>
      </c>
      <c r="B174" s="109" t="s">
        <v>800</v>
      </c>
      <c r="C174" s="95">
        <v>0.57117685169339238</v>
      </c>
      <c r="D174" s="136">
        <v>0</v>
      </c>
      <c r="E174" s="136"/>
      <c r="F174" s="136">
        <f t="shared" si="4"/>
        <v>0.57117685169339238</v>
      </c>
    </row>
    <row r="175" spans="1:7" hidden="1" outlineLevel="1" x14ac:dyDescent="0.25">
      <c r="A175" s="64" t="s">
        <v>801</v>
      </c>
      <c r="B175" s="81"/>
      <c r="C175" s="136"/>
      <c r="D175" s="136"/>
      <c r="E175" s="136"/>
      <c r="F175" s="136"/>
    </row>
    <row r="176" spans="1:7" hidden="1" outlineLevel="1" x14ac:dyDescent="0.25">
      <c r="A176" s="64" t="s">
        <v>802</v>
      </c>
      <c r="B176" s="81"/>
      <c r="C176" s="136"/>
      <c r="D176" s="136"/>
      <c r="E176" s="136"/>
      <c r="F176" s="136"/>
    </row>
    <row r="177" spans="1:7" hidden="1" outlineLevel="1" x14ac:dyDescent="0.25">
      <c r="A177" s="64" t="s">
        <v>803</v>
      </c>
      <c r="B177" s="109"/>
      <c r="C177" s="136"/>
      <c r="D177" s="136"/>
      <c r="E177" s="136"/>
      <c r="F177" s="136"/>
    </row>
    <row r="178" spans="1:7" hidden="1" outlineLevel="1" x14ac:dyDescent="0.25">
      <c r="A178" s="64" t="s">
        <v>804</v>
      </c>
      <c r="B178" s="109"/>
      <c r="C178" s="136"/>
      <c r="D178" s="136"/>
      <c r="E178" s="136"/>
      <c r="F178" s="136"/>
    </row>
    <row r="179" spans="1:7" ht="15" customHeight="1" collapsed="1" x14ac:dyDescent="0.25">
      <c r="A179" s="86"/>
      <c r="B179" s="87" t="s">
        <v>805</v>
      </c>
      <c r="C179" s="86" t="s">
        <v>618</v>
      </c>
      <c r="D179" s="86" t="s">
        <v>619</v>
      </c>
      <c r="E179" s="88"/>
      <c r="F179" s="89" t="s">
        <v>583</v>
      </c>
      <c r="G179" s="89"/>
    </row>
    <row r="180" spans="1:7" x14ac:dyDescent="0.25">
      <c r="A180" s="64" t="s">
        <v>806</v>
      </c>
      <c r="B180" s="64" t="s">
        <v>807</v>
      </c>
      <c r="C180" s="136">
        <v>0</v>
      </c>
      <c r="D180" s="136">
        <v>0</v>
      </c>
      <c r="E180" s="141"/>
      <c r="F180" s="136">
        <f>+C180</f>
        <v>0</v>
      </c>
    </row>
    <row r="181" spans="1:7" hidden="1" outlineLevel="1" x14ac:dyDescent="0.25">
      <c r="A181" s="64" t="s">
        <v>808</v>
      </c>
      <c r="B181" s="142"/>
      <c r="C181" s="136"/>
      <c r="D181" s="136"/>
      <c r="E181" s="141"/>
      <c r="F181" s="136"/>
    </row>
    <row r="182" spans="1:7" hidden="1" outlineLevel="1" x14ac:dyDescent="0.25">
      <c r="A182" s="64" t="s">
        <v>809</v>
      </c>
      <c r="B182" s="142"/>
      <c r="C182" s="136"/>
      <c r="D182" s="136"/>
      <c r="E182" s="141"/>
      <c r="F182" s="136"/>
    </row>
    <row r="183" spans="1:7" hidden="1" outlineLevel="1" x14ac:dyDescent="0.25">
      <c r="A183" s="64" t="s">
        <v>810</v>
      </c>
      <c r="B183" s="142"/>
      <c r="C183" s="136"/>
      <c r="D183" s="136"/>
      <c r="E183" s="141"/>
      <c r="F183" s="136"/>
    </row>
    <row r="184" spans="1:7" hidden="1" outlineLevel="1" x14ac:dyDescent="0.25">
      <c r="A184" s="64" t="s">
        <v>811</v>
      </c>
      <c r="B184" s="142"/>
      <c r="C184" s="136"/>
      <c r="D184" s="136"/>
      <c r="E184" s="141"/>
      <c r="F184" s="136"/>
    </row>
    <row r="185" spans="1:7" ht="18.75" collapsed="1" x14ac:dyDescent="0.25">
      <c r="A185" s="143"/>
      <c r="B185" s="144" t="s">
        <v>580</v>
      </c>
      <c r="C185" s="143"/>
      <c r="D185" s="143"/>
      <c r="E185" s="143"/>
      <c r="F185" s="145"/>
      <c r="G185" s="145"/>
    </row>
    <row r="186" spans="1:7" ht="15" customHeight="1" x14ac:dyDescent="0.25">
      <c r="A186" s="86"/>
      <c r="B186" s="87" t="s">
        <v>812</v>
      </c>
      <c r="C186" s="86" t="s">
        <v>813</v>
      </c>
      <c r="D186" s="86" t="s">
        <v>814</v>
      </c>
      <c r="E186" s="88"/>
      <c r="F186" s="86" t="s">
        <v>618</v>
      </c>
      <c r="G186" s="86" t="s">
        <v>815</v>
      </c>
    </row>
    <row r="187" spans="1:7" x14ac:dyDescent="0.25">
      <c r="A187" s="64" t="s">
        <v>816</v>
      </c>
      <c r="B187" s="83" t="s">
        <v>817</v>
      </c>
      <c r="C187" s="90">
        <v>1.8343623118114616</v>
      </c>
      <c r="D187" s="97">
        <v>49065</v>
      </c>
      <c r="E187" s="78"/>
      <c r="F187" s="108"/>
      <c r="G187" s="108"/>
    </row>
    <row r="188" spans="1:7" x14ac:dyDescent="0.25">
      <c r="A188" s="78"/>
      <c r="B188" s="146"/>
      <c r="C188" s="78"/>
      <c r="D188" s="78"/>
      <c r="E188" s="78"/>
      <c r="F188" s="108"/>
      <c r="G188" s="108"/>
    </row>
    <row r="189" spans="1:7" x14ac:dyDescent="0.25">
      <c r="B189" s="83" t="s">
        <v>818</v>
      </c>
      <c r="C189" s="78"/>
      <c r="D189" s="78"/>
      <c r="E189" s="78"/>
      <c r="F189" s="108"/>
      <c r="G189" s="108"/>
    </row>
    <row r="190" spans="1:7" x14ac:dyDescent="0.25">
      <c r="A190" s="64" t="s">
        <v>819</v>
      </c>
      <c r="B190" s="83" t="s">
        <v>820</v>
      </c>
      <c r="C190" s="90">
        <v>7345.7824939678003</v>
      </c>
      <c r="D190" s="97">
        <v>13545</v>
      </c>
      <c r="E190" s="78"/>
      <c r="F190" s="98">
        <f t="shared" ref="F190:F213" si="5">IF($C$214=0,"",IF(C190="[for completion]","",IF(C190="","",C190/$C$214)))</f>
        <v>8.1984013719269763E-2</v>
      </c>
      <c r="G190" s="98">
        <f t="shared" ref="G190:G213" si="6">IF($D$214=0,"",IF(D190="[for completion]","",IF(D190="","",D190/$D$214)))</f>
        <v>0.27606236624885355</v>
      </c>
    </row>
    <row r="191" spans="1:7" x14ac:dyDescent="0.25">
      <c r="A191" s="64" t="s">
        <v>821</v>
      </c>
      <c r="B191" s="83" t="s">
        <v>822</v>
      </c>
      <c r="C191" s="90">
        <v>26400.997072556624</v>
      </c>
      <c r="D191" s="97">
        <v>17376</v>
      </c>
      <c r="E191" s="78"/>
      <c r="F191" s="98">
        <f t="shared" si="5"/>
        <v>0.29465338893117121</v>
      </c>
      <c r="G191" s="98">
        <f t="shared" si="6"/>
        <v>0.35414246407826355</v>
      </c>
    </row>
    <row r="192" spans="1:7" x14ac:dyDescent="0.25">
      <c r="A192" s="64" t="s">
        <v>823</v>
      </c>
      <c r="B192" s="83" t="s">
        <v>824</v>
      </c>
      <c r="C192" s="90">
        <v>26777.486789230021</v>
      </c>
      <c r="D192" s="97">
        <v>10799</v>
      </c>
      <c r="E192" s="78"/>
      <c r="F192" s="98">
        <f t="shared" si="5"/>
        <v>0.29885527458763633</v>
      </c>
      <c r="G192" s="98">
        <f t="shared" si="6"/>
        <v>0.22009579129725873</v>
      </c>
    </row>
    <row r="193" spans="1:7" x14ac:dyDescent="0.25">
      <c r="A193" s="64" t="s">
        <v>825</v>
      </c>
      <c r="B193" s="83" t="s">
        <v>826</v>
      </c>
      <c r="C193" s="90">
        <v>22799.572589279331</v>
      </c>
      <c r="D193" s="97">
        <v>6303</v>
      </c>
      <c r="E193" s="78"/>
      <c r="F193" s="98">
        <f t="shared" si="5"/>
        <v>0.25445900058814852</v>
      </c>
      <c r="G193" s="98">
        <f t="shared" si="6"/>
        <v>0.1284622439620911</v>
      </c>
    </row>
    <row r="194" spans="1:7" x14ac:dyDescent="0.25">
      <c r="A194" s="64" t="s">
        <v>827</v>
      </c>
      <c r="B194" s="83" t="s">
        <v>828</v>
      </c>
      <c r="C194" s="90">
        <v>6042.6196427120913</v>
      </c>
      <c r="D194" s="97">
        <v>1024</v>
      </c>
      <c r="E194" s="78"/>
      <c r="F194" s="98">
        <f t="shared" si="5"/>
        <v>6.7439814899943953E-2</v>
      </c>
      <c r="G194" s="98">
        <f t="shared" si="6"/>
        <v>2.0870274126159178E-2</v>
      </c>
    </row>
    <row r="195" spans="1:7" x14ac:dyDescent="0.25">
      <c r="A195" s="64" t="s">
        <v>829</v>
      </c>
      <c r="B195" s="83" t="s">
        <v>830</v>
      </c>
      <c r="C195" s="90">
        <v>233.72272468999998</v>
      </c>
      <c r="D195" s="97">
        <v>18</v>
      </c>
      <c r="E195" s="78"/>
      <c r="F195" s="98">
        <f t="shared" si="5"/>
        <v>2.60850727383027E-3</v>
      </c>
      <c r="G195" s="98">
        <f t="shared" si="6"/>
        <v>3.6686028737389177E-4</v>
      </c>
    </row>
    <row r="196" spans="1:7" hidden="1" x14ac:dyDescent="0.25">
      <c r="A196" s="64" t="s">
        <v>831</v>
      </c>
      <c r="B196" s="83" t="s">
        <v>729</v>
      </c>
      <c r="C196" s="92" t="s">
        <v>421</v>
      </c>
      <c r="D196" s="123" t="s">
        <v>421</v>
      </c>
      <c r="E196" s="78"/>
      <c r="F196" s="98" t="str">
        <f t="shared" si="5"/>
        <v/>
      </c>
      <c r="G196" s="98" t="str">
        <f t="shared" si="6"/>
        <v/>
      </c>
    </row>
    <row r="197" spans="1:7" hidden="1" x14ac:dyDescent="0.25">
      <c r="A197" s="64" t="s">
        <v>832</v>
      </c>
      <c r="B197" s="83" t="s">
        <v>729</v>
      </c>
      <c r="C197" s="92" t="s">
        <v>421</v>
      </c>
      <c r="D197" s="123" t="s">
        <v>421</v>
      </c>
      <c r="E197" s="78"/>
      <c r="F197" s="98" t="str">
        <f t="shared" si="5"/>
        <v/>
      </c>
      <c r="G197" s="98" t="str">
        <f t="shared" si="6"/>
        <v/>
      </c>
    </row>
    <row r="198" spans="1:7" hidden="1" x14ac:dyDescent="0.25">
      <c r="A198" s="64" t="s">
        <v>833</v>
      </c>
      <c r="B198" s="83" t="s">
        <v>729</v>
      </c>
      <c r="C198" s="92" t="s">
        <v>421</v>
      </c>
      <c r="D198" s="123" t="s">
        <v>421</v>
      </c>
      <c r="E198" s="78"/>
      <c r="F198" s="98" t="str">
        <f t="shared" si="5"/>
        <v/>
      </c>
      <c r="G198" s="98" t="str">
        <f t="shared" si="6"/>
        <v/>
      </c>
    </row>
    <row r="199" spans="1:7" hidden="1" x14ac:dyDescent="0.25">
      <c r="A199" s="64" t="s">
        <v>834</v>
      </c>
      <c r="B199" s="83" t="s">
        <v>729</v>
      </c>
      <c r="C199" s="92" t="s">
        <v>421</v>
      </c>
      <c r="D199" s="123" t="s">
        <v>421</v>
      </c>
      <c r="E199" s="83"/>
      <c r="F199" s="98" t="str">
        <f t="shared" si="5"/>
        <v/>
      </c>
      <c r="G199" s="98" t="str">
        <f t="shared" si="6"/>
        <v/>
      </c>
    </row>
    <row r="200" spans="1:7" hidden="1" x14ac:dyDescent="0.25">
      <c r="A200" s="64" t="s">
        <v>835</v>
      </c>
      <c r="B200" s="83" t="s">
        <v>729</v>
      </c>
      <c r="C200" s="92" t="s">
        <v>421</v>
      </c>
      <c r="D200" s="123" t="s">
        <v>421</v>
      </c>
      <c r="E200" s="83"/>
      <c r="F200" s="98" t="str">
        <f t="shared" si="5"/>
        <v/>
      </c>
      <c r="G200" s="98" t="str">
        <f t="shared" si="6"/>
        <v/>
      </c>
    </row>
    <row r="201" spans="1:7" hidden="1" x14ac:dyDescent="0.25">
      <c r="A201" s="64" t="s">
        <v>836</v>
      </c>
      <c r="B201" s="83" t="s">
        <v>729</v>
      </c>
      <c r="C201" s="92" t="s">
        <v>421</v>
      </c>
      <c r="D201" s="123" t="s">
        <v>421</v>
      </c>
      <c r="E201" s="83"/>
      <c r="F201" s="98" t="str">
        <f t="shared" si="5"/>
        <v/>
      </c>
      <c r="G201" s="98" t="str">
        <f t="shared" si="6"/>
        <v/>
      </c>
    </row>
    <row r="202" spans="1:7" hidden="1" x14ac:dyDescent="0.25">
      <c r="A202" s="64" t="s">
        <v>837</v>
      </c>
      <c r="B202" s="83" t="s">
        <v>729</v>
      </c>
      <c r="C202" s="92" t="s">
        <v>421</v>
      </c>
      <c r="D202" s="123" t="s">
        <v>421</v>
      </c>
      <c r="E202" s="83"/>
      <c r="F202" s="98" t="str">
        <f t="shared" si="5"/>
        <v/>
      </c>
      <c r="G202" s="98" t="str">
        <f t="shared" si="6"/>
        <v/>
      </c>
    </row>
    <row r="203" spans="1:7" hidden="1" x14ac:dyDescent="0.25">
      <c r="A203" s="64" t="s">
        <v>838</v>
      </c>
      <c r="B203" s="83" t="s">
        <v>729</v>
      </c>
      <c r="C203" s="92" t="s">
        <v>421</v>
      </c>
      <c r="D203" s="123" t="s">
        <v>421</v>
      </c>
      <c r="E203" s="83"/>
      <c r="F203" s="98" t="str">
        <f t="shared" si="5"/>
        <v/>
      </c>
      <c r="G203" s="98" t="str">
        <f t="shared" si="6"/>
        <v/>
      </c>
    </row>
    <row r="204" spans="1:7" hidden="1" x14ac:dyDescent="0.25">
      <c r="A204" s="64" t="s">
        <v>839</v>
      </c>
      <c r="B204" s="83" t="s">
        <v>729</v>
      </c>
      <c r="C204" s="92" t="s">
        <v>421</v>
      </c>
      <c r="D204" s="123" t="s">
        <v>421</v>
      </c>
      <c r="E204" s="83"/>
      <c r="F204" s="98" t="str">
        <f t="shared" si="5"/>
        <v/>
      </c>
      <c r="G204" s="98" t="str">
        <f t="shared" si="6"/>
        <v/>
      </c>
    </row>
    <row r="205" spans="1:7" hidden="1" x14ac:dyDescent="0.25">
      <c r="A205" s="64" t="s">
        <v>840</v>
      </c>
      <c r="B205" s="83" t="s">
        <v>729</v>
      </c>
      <c r="C205" s="92" t="s">
        <v>421</v>
      </c>
      <c r="D205" s="123" t="s">
        <v>421</v>
      </c>
      <c r="F205" s="98" t="str">
        <f t="shared" si="5"/>
        <v/>
      </c>
      <c r="G205" s="98" t="str">
        <f t="shared" si="6"/>
        <v/>
      </c>
    </row>
    <row r="206" spans="1:7" hidden="1" x14ac:dyDescent="0.25">
      <c r="A206" s="64" t="s">
        <v>841</v>
      </c>
      <c r="B206" s="83" t="s">
        <v>729</v>
      </c>
      <c r="C206" s="92" t="s">
        <v>421</v>
      </c>
      <c r="D206" s="123" t="s">
        <v>421</v>
      </c>
      <c r="E206" s="147"/>
      <c r="F206" s="98" t="str">
        <f t="shared" si="5"/>
        <v/>
      </c>
      <c r="G206" s="98" t="str">
        <f t="shared" si="6"/>
        <v/>
      </c>
    </row>
    <row r="207" spans="1:7" hidden="1" x14ac:dyDescent="0.25">
      <c r="A207" s="64" t="s">
        <v>842</v>
      </c>
      <c r="B207" s="83" t="s">
        <v>729</v>
      </c>
      <c r="C207" s="92" t="s">
        <v>421</v>
      </c>
      <c r="D207" s="123" t="s">
        <v>421</v>
      </c>
      <c r="E207" s="147"/>
      <c r="F207" s="98" t="str">
        <f t="shared" si="5"/>
        <v/>
      </c>
      <c r="G207" s="98" t="str">
        <f t="shared" si="6"/>
        <v/>
      </c>
    </row>
    <row r="208" spans="1:7" hidden="1" x14ac:dyDescent="0.25">
      <c r="A208" s="64" t="s">
        <v>843</v>
      </c>
      <c r="B208" s="83" t="s">
        <v>729</v>
      </c>
      <c r="C208" s="92" t="s">
        <v>421</v>
      </c>
      <c r="D208" s="123" t="s">
        <v>421</v>
      </c>
      <c r="E208" s="147"/>
      <c r="F208" s="98" t="str">
        <f t="shared" si="5"/>
        <v/>
      </c>
      <c r="G208" s="98" t="str">
        <f t="shared" si="6"/>
        <v/>
      </c>
    </row>
    <row r="209" spans="1:7" hidden="1" x14ac:dyDescent="0.25">
      <c r="A209" s="64" t="s">
        <v>844</v>
      </c>
      <c r="B209" s="83" t="s">
        <v>729</v>
      </c>
      <c r="C209" s="92" t="s">
        <v>421</v>
      </c>
      <c r="D209" s="123" t="s">
        <v>421</v>
      </c>
      <c r="E209" s="147"/>
      <c r="F209" s="98" t="str">
        <f t="shared" si="5"/>
        <v/>
      </c>
      <c r="G209" s="98" t="str">
        <f t="shared" si="6"/>
        <v/>
      </c>
    </row>
    <row r="210" spans="1:7" hidden="1" x14ac:dyDescent="0.25">
      <c r="A210" s="64" t="s">
        <v>845</v>
      </c>
      <c r="B210" s="83" t="s">
        <v>729</v>
      </c>
      <c r="C210" s="92" t="s">
        <v>421</v>
      </c>
      <c r="D210" s="123" t="s">
        <v>421</v>
      </c>
      <c r="E210" s="147"/>
      <c r="F210" s="98" t="str">
        <f t="shared" si="5"/>
        <v/>
      </c>
      <c r="G210" s="98" t="str">
        <f t="shared" si="6"/>
        <v/>
      </c>
    </row>
    <row r="211" spans="1:7" hidden="1" x14ac:dyDescent="0.25">
      <c r="A211" s="64" t="s">
        <v>846</v>
      </c>
      <c r="B211" s="83" t="s">
        <v>729</v>
      </c>
      <c r="C211" s="92" t="s">
        <v>421</v>
      </c>
      <c r="D211" s="123" t="s">
        <v>421</v>
      </c>
      <c r="E211" s="147"/>
      <c r="F211" s="98" t="str">
        <f t="shared" si="5"/>
        <v/>
      </c>
      <c r="G211" s="98" t="str">
        <f t="shared" si="6"/>
        <v/>
      </c>
    </row>
    <row r="212" spans="1:7" hidden="1" x14ac:dyDescent="0.25">
      <c r="A212" s="64" t="s">
        <v>847</v>
      </c>
      <c r="B212" s="83" t="s">
        <v>729</v>
      </c>
      <c r="C212" s="92" t="s">
        <v>421</v>
      </c>
      <c r="D212" s="123" t="s">
        <v>421</v>
      </c>
      <c r="E212" s="147"/>
      <c r="F212" s="98" t="str">
        <f t="shared" si="5"/>
        <v/>
      </c>
      <c r="G212" s="98" t="str">
        <f t="shared" si="6"/>
        <v/>
      </c>
    </row>
    <row r="213" spans="1:7" hidden="1" x14ac:dyDescent="0.25">
      <c r="A213" s="64" t="s">
        <v>848</v>
      </c>
      <c r="B213" s="83" t="s">
        <v>729</v>
      </c>
      <c r="C213" s="92" t="s">
        <v>421</v>
      </c>
      <c r="D213" s="123" t="s">
        <v>421</v>
      </c>
      <c r="E213" s="147"/>
      <c r="F213" s="98" t="str">
        <f t="shared" si="5"/>
        <v/>
      </c>
      <c r="G213" s="98" t="str">
        <f t="shared" si="6"/>
        <v/>
      </c>
    </row>
    <row r="214" spans="1:7" x14ac:dyDescent="0.25">
      <c r="A214" s="64" t="s">
        <v>849</v>
      </c>
      <c r="B214" s="100" t="s">
        <v>155</v>
      </c>
      <c r="C214" s="90">
        <f>SUM(C190:C213)</f>
        <v>89600.18131243586</v>
      </c>
      <c r="D214" s="97">
        <f>SUM(D190:D213)</f>
        <v>49065</v>
      </c>
      <c r="E214" s="147"/>
      <c r="F214" s="148">
        <f>SUM(F190:F213)</f>
        <v>1.0000000000000002</v>
      </c>
      <c r="G214" s="148">
        <f>SUM(G190:G213)</f>
        <v>0.99999999999999989</v>
      </c>
    </row>
    <row r="215" spans="1:7" ht="15" customHeight="1" x14ac:dyDescent="0.25">
      <c r="A215" s="86"/>
      <c r="B215" s="93" t="s">
        <v>850</v>
      </c>
      <c r="C215" s="86" t="s">
        <v>813</v>
      </c>
      <c r="D215" s="86" t="s">
        <v>814</v>
      </c>
      <c r="E215" s="88"/>
      <c r="F215" s="86" t="s">
        <v>618</v>
      </c>
      <c r="G215" s="86" t="s">
        <v>815</v>
      </c>
    </row>
    <row r="216" spans="1:7" x14ac:dyDescent="0.25">
      <c r="A216" s="64" t="s">
        <v>851</v>
      </c>
      <c r="B216" s="64" t="s">
        <v>852</v>
      </c>
      <c r="C216" s="92">
        <v>61.228541123645478</v>
      </c>
      <c r="F216" s="138"/>
      <c r="G216" s="138"/>
    </row>
    <row r="217" spans="1:7" x14ac:dyDescent="0.25">
      <c r="F217" s="138"/>
      <c r="G217" s="138"/>
    </row>
    <row r="218" spans="1:7" x14ac:dyDescent="0.25">
      <c r="B218" s="83" t="s">
        <v>853</v>
      </c>
      <c r="F218" s="138"/>
      <c r="G218" s="138"/>
    </row>
    <row r="219" spans="1:7" x14ac:dyDescent="0.25">
      <c r="A219" s="64" t="s">
        <v>854</v>
      </c>
      <c r="B219" s="64" t="s">
        <v>855</v>
      </c>
      <c r="C219" s="92">
        <v>10750.602857767049</v>
      </c>
      <c r="D219" s="123">
        <v>11636</v>
      </c>
      <c r="F219" s="98">
        <f t="shared" ref="F219:F226" si="7">IF($C$227=0,"",IF(C219="[for completion]","",C219/$C$227))</f>
        <v>0.11998416409761158</v>
      </c>
      <c r="G219" s="98">
        <f t="shared" ref="G219:G226" si="8">IF($D$227=0,"",IF(D219="[for completion]","",D219/$D$227))</f>
        <v>0.23715479466014472</v>
      </c>
    </row>
    <row r="220" spans="1:7" x14ac:dyDescent="0.25">
      <c r="A220" s="64" t="s">
        <v>856</v>
      </c>
      <c r="B220" s="64" t="s">
        <v>857</v>
      </c>
      <c r="C220" s="92">
        <v>9130.5650641594348</v>
      </c>
      <c r="D220" s="123">
        <v>5701</v>
      </c>
      <c r="F220" s="98">
        <f t="shared" si="7"/>
        <v>0.10190342173885961</v>
      </c>
      <c r="G220" s="98">
        <f t="shared" si="8"/>
        <v>0.11619280546214206</v>
      </c>
    </row>
    <row r="221" spans="1:7" x14ac:dyDescent="0.25">
      <c r="A221" s="64" t="s">
        <v>858</v>
      </c>
      <c r="B221" s="64" t="s">
        <v>859</v>
      </c>
      <c r="C221" s="92">
        <v>19614.64862394115</v>
      </c>
      <c r="D221" s="123">
        <v>10209</v>
      </c>
      <c r="F221" s="98">
        <f t="shared" si="7"/>
        <v>0.21891304611923579</v>
      </c>
      <c r="G221" s="98">
        <f t="shared" si="8"/>
        <v>0.20807092632222562</v>
      </c>
    </row>
    <row r="222" spans="1:7" x14ac:dyDescent="0.25">
      <c r="A222" s="64" t="s">
        <v>860</v>
      </c>
      <c r="B222" s="64" t="s">
        <v>861</v>
      </c>
      <c r="C222" s="92">
        <v>12229.900733883986</v>
      </c>
      <c r="D222" s="123">
        <v>5687</v>
      </c>
      <c r="F222" s="98">
        <f t="shared" si="7"/>
        <v>0.1364941516271973</v>
      </c>
      <c r="G222" s="98">
        <f t="shared" si="8"/>
        <v>0.11590746968307347</v>
      </c>
    </row>
    <row r="223" spans="1:7" x14ac:dyDescent="0.25">
      <c r="A223" s="64" t="s">
        <v>862</v>
      </c>
      <c r="B223" s="64" t="s">
        <v>863</v>
      </c>
      <c r="C223" s="92">
        <v>37874.464032684191</v>
      </c>
      <c r="D223" s="123">
        <v>15832</v>
      </c>
      <c r="F223" s="98">
        <f t="shared" si="7"/>
        <v>0.42270521641709563</v>
      </c>
      <c r="G223" s="98">
        <f t="shared" si="8"/>
        <v>0.32267400387241413</v>
      </c>
    </row>
    <row r="224" spans="1:7" x14ac:dyDescent="0.25">
      <c r="A224" s="64" t="s">
        <v>864</v>
      </c>
      <c r="B224" s="64" t="s">
        <v>865</v>
      </c>
      <c r="C224" s="92">
        <v>0</v>
      </c>
      <c r="D224" s="123">
        <v>0</v>
      </c>
      <c r="F224" s="98">
        <f t="shared" si="7"/>
        <v>0</v>
      </c>
      <c r="G224" s="98">
        <f t="shared" si="8"/>
        <v>0</v>
      </c>
    </row>
    <row r="225" spans="1:7" x14ac:dyDescent="0.25">
      <c r="A225" s="64" t="s">
        <v>866</v>
      </c>
      <c r="B225" s="64" t="s">
        <v>867</v>
      </c>
      <c r="C225" s="92">
        <v>0</v>
      </c>
      <c r="D225" s="123">
        <v>0</v>
      </c>
      <c r="F225" s="98">
        <f t="shared" si="7"/>
        <v>0</v>
      </c>
      <c r="G225" s="98">
        <f t="shared" si="8"/>
        <v>0</v>
      </c>
    </row>
    <row r="226" spans="1:7" x14ac:dyDescent="0.25">
      <c r="A226" s="64" t="s">
        <v>868</v>
      </c>
      <c r="B226" s="64" t="s">
        <v>869</v>
      </c>
      <c r="C226" s="92">
        <v>0</v>
      </c>
      <c r="D226" s="123">
        <v>0</v>
      </c>
      <c r="F226" s="98">
        <f t="shared" si="7"/>
        <v>0</v>
      </c>
      <c r="G226" s="98">
        <f t="shared" si="8"/>
        <v>0</v>
      </c>
    </row>
    <row r="227" spans="1:7" x14ac:dyDescent="0.25">
      <c r="A227" s="64" t="s">
        <v>870</v>
      </c>
      <c r="B227" s="100" t="s">
        <v>155</v>
      </c>
      <c r="C227" s="92">
        <f>SUM(C219:C226)</f>
        <v>89600.181312435816</v>
      </c>
      <c r="D227" s="123">
        <f>SUM(D219:D226)</f>
        <v>49065</v>
      </c>
      <c r="F227" s="136">
        <f>SUM(F219:F226)</f>
        <v>1</v>
      </c>
      <c r="G227" s="136">
        <f>SUM(G219:G226)</f>
        <v>1</v>
      </c>
    </row>
    <row r="228" spans="1:7" hidden="1" outlineLevel="1" x14ac:dyDescent="0.25">
      <c r="A228" s="64" t="s">
        <v>871</v>
      </c>
      <c r="B228" s="102" t="s">
        <v>872</v>
      </c>
      <c r="C228" s="92"/>
      <c r="D228" s="123"/>
      <c r="F228" s="98">
        <f t="shared" ref="F228:F233" si="9">IF($C$227=0,"",IF(C228="[for completion]","",C228/$C$227))</f>
        <v>0</v>
      </c>
      <c r="G228" s="98">
        <f t="shared" ref="G228:G233" si="10">IF($D$227=0,"",IF(D228="[for completion]","",D228/$D$227))</f>
        <v>0</v>
      </c>
    </row>
    <row r="229" spans="1:7" hidden="1" outlineLevel="1" x14ac:dyDescent="0.25">
      <c r="A229" s="64" t="s">
        <v>873</v>
      </c>
      <c r="B229" s="102" t="s">
        <v>874</v>
      </c>
      <c r="C229" s="92"/>
      <c r="D229" s="123"/>
      <c r="F229" s="98">
        <f t="shared" si="9"/>
        <v>0</v>
      </c>
      <c r="G229" s="98">
        <f t="shared" si="10"/>
        <v>0</v>
      </c>
    </row>
    <row r="230" spans="1:7" hidden="1" outlineLevel="1" x14ac:dyDescent="0.25">
      <c r="A230" s="64" t="s">
        <v>875</v>
      </c>
      <c r="B230" s="102" t="s">
        <v>876</v>
      </c>
      <c r="C230" s="92"/>
      <c r="D230" s="123"/>
      <c r="F230" s="98">
        <f t="shared" si="9"/>
        <v>0</v>
      </c>
      <c r="G230" s="98">
        <f t="shared" si="10"/>
        <v>0</v>
      </c>
    </row>
    <row r="231" spans="1:7" hidden="1" outlineLevel="1" x14ac:dyDescent="0.25">
      <c r="A231" s="64" t="s">
        <v>877</v>
      </c>
      <c r="B231" s="102" t="s">
        <v>878</v>
      </c>
      <c r="C231" s="92"/>
      <c r="D231" s="123"/>
      <c r="F231" s="98">
        <f t="shared" si="9"/>
        <v>0</v>
      </c>
      <c r="G231" s="98">
        <f t="shared" si="10"/>
        <v>0</v>
      </c>
    </row>
    <row r="232" spans="1:7" hidden="1" outlineLevel="1" x14ac:dyDescent="0.25">
      <c r="A232" s="64" t="s">
        <v>879</v>
      </c>
      <c r="B232" s="102" t="s">
        <v>880</v>
      </c>
      <c r="C232" s="92"/>
      <c r="D232" s="123"/>
      <c r="F232" s="98">
        <f t="shared" si="9"/>
        <v>0</v>
      </c>
      <c r="G232" s="98">
        <f t="shared" si="10"/>
        <v>0</v>
      </c>
    </row>
    <row r="233" spans="1:7" hidden="1" outlineLevel="1" x14ac:dyDescent="0.25">
      <c r="A233" s="64" t="s">
        <v>881</v>
      </c>
      <c r="B233" s="102" t="s">
        <v>882</v>
      </c>
      <c r="C233" s="92"/>
      <c r="D233" s="123"/>
      <c r="F233" s="98">
        <f t="shared" si="9"/>
        <v>0</v>
      </c>
      <c r="G233" s="98">
        <f t="shared" si="10"/>
        <v>0</v>
      </c>
    </row>
    <row r="234" spans="1:7" hidden="1" outlineLevel="1" x14ac:dyDescent="0.25">
      <c r="A234" s="64" t="s">
        <v>883</v>
      </c>
      <c r="B234" s="102"/>
      <c r="F234" s="98"/>
      <c r="G234" s="98"/>
    </row>
    <row r="235" spans="1:7" hidden="1" outlineLevel="1" x14ac:dyDescent="0.25">
      <c r="A235" s="64" t="s">
        <v>884</v>
      </c>
      <c r="B235" s="102"/>
      <c r="F235" s="98"/>
      <c r="G235" s="98"/>
    </row>
    <row r="236" spans="1:7" hidden="1" outlineLevel="1" x14ac:dyDescent="0.25">
      <c r="A236" s="64" t="s">
        <v>885</v>
      </c>
      <c r="B236" s="102"/>
      <c r="F236" s="98"/>
      <c r="G236" s="98"/>
    </row>
    <row r="237" spans="1:7" ht="15" customHeight="1" collapsed="1" x14ac:dyDescent="0.25">
      <c r="A237" s="86"/>
      <c r="B237" s="93" t="s">
        <v>886</v>
      </c>
      <c r="C237" s="86" t="s">
        <v>813</v>
      </c>
      <c r="D237" s="86" t="s">
        <v>814</v>
      </c>
      <c r="E237" s="88"/>
      <c r="F237" s="86" t="s">
        <v>618</v>
      </c>
      <c r="G237" s="86" t="s">
        <v>815</v>
      </c>
    </row>
    <row r="238" spans="1:7" x14ac:dyDescent="0.25">
      <c r="A238" s="64" t="s">
        <v>887</v>
      </c>
      <c r="B238" s="64" t="s">
        <v>852</v>
      </c>
      <c r="C238" s="92">
        <v>58.642084688171977</v>
      </c>
      <c r="F238" s="138"/>
      <c r="G238" s="138"/>
    </row>
    <row r="239" spans="1:7" x14ac:dyDescent="0.25">
      <c r="F239" s="138"/>
      <c r="G239" s="138"/>
    </row>
    <row r="240" spans="1:7" x14ac:dyDescent="0.25">
      <c r="B240" s="83" t="s">
        <v>853</v>
      </c>
      <c r="F240" s="138"/>
      <c r="G240" s="138"/>
    </row>
    <row r="241" spans="1:7" x14ac:dyDescent="0.25">
      <c r="A241" s="64" t="s">
        <v>888</v>
      </c>
      <c r="B241" s="64" t="s">
        <v>855</v>
      </c>
      <c r="C241" s="92">
        <v>14426.68378051997</v>
      </c>
      <c r="D241" s="123">
        <v>14585</v>
      </c>
      <c r="F241" s="98">
        <f t="shared" ref="F241:F248" si="11">IF($C$249=0,"",IF(C241="[Mark as ND1 if not relevant]","",C241/$C$249))</f>
        <v>0.16101176994513139</v>
      </c>
      <c r="G241" s="98">
        <f t="shared" ref="G241:G248" si="12">IF($D$249=0,"",IF(D241="[Mark as ND1 if not relevant]","",D241/$D$249))</f>
        <v>0.29725873840823397</v>
      </c>
    </row>
    <row r="242" spans="1:7" x14ac:dyDescent="0.25">
      <c r="A242" s="64" t="s">
        <v>889</v>
      </c>
      <c r="B242" s="64" t="s">
        <v>857</v>
      </c>
      <c r="C242" s="92">
        <v>10997.265255270015</v>
      </c>
      <c r="D242" s="123">
        <v>6462</v>
      </c>
      <c r="F242" s="98">
        <f t="shared" si="11"/>
        <v>0.12273708707042186</v>
      </c>
      <c r="G242" s="98">
        <f t="shared" si="12"/>
        <v>0.13170284316722713</v>
      </c>
    </row>
    <row r="243" spans="1:7" x14ac:dyDescent="0.25">
      <c r="A243" s="64" t="s">
        <v>890</v>
      </c>
      <c r="B243" s="64" t="s">
        <v>859</v>
      </c>
      <c r="C243" s="92">
        <v>17255.259549339986</v>
      </c>
      <c r="D243" s="123">
        <v>8460</v>
      </c>
      <c r="F243" s="98">
        <f t="shared" si="11"/>
        <v>0.19258063205442527</v>
      </c>
      <c r="G243" s="98">
        <f t="shared" si="12"/>
        <v>0.17242433506572913</v>
      </c>
    </row>
    <row r="244" spans="1:7" x14ac:dyDescent="0.25">
      <c r="A244" s="64" t="s">
        <v>891</v>
      </c>
      <c r="B244" s="64" t="s">
        <v>861</v>
      </c>
      <c r="C244" s="92">
        <v>18336.97110897001</v>
      </c>
      <c r="D244" s="123">
        <v>7893</v>
      </c>
      <c r="F244" s="98">
        <f t="shared" si="11"/>
        <v>0.20465328128108362</v>
      </c>
      <c r="G244" s="98">
        <f t="shared" si="12"/>
        <v>0.16086823601345154</v>
      </c>
    </row>
    <row r="245" spans="1:7" x14ac:dyDescent="0.25">
      <c r="A245" s="64" t="s">
        <v>892</v>
      </c>
      <c r="B245" s="64" t="s">
        <v>863</v>
      </c>
      <c r="C245" s="92">
        <v>25263.419499845269</v>
      </c>
      <c r="D245" s="123">
        <v>10319</v>
      </c>
      <c r="F245" s="98">
        <f t="shared" si="11"/>
        <v>0.28195723635593706</v>
      </c>
      <c r="G245" s="98">
        <f t="shared" si="12"/>
        <v>0.21031285030062163</v>
      </c>
    </row>
    <row r="246" spans="1:7" x14ac:dyDescent="0.25">
      <c r="A246" s="64" t="s">
        <v>893</v>
      </c>
      <c r="B246" s="64" t="s">
        <v>865</v>
      </c>
      <c r="C246" s="92">
        <v>2378.905710765383</v>
      </c>
      <c r="D246" s="123">
        <v>954</v>
      </c>
      <c r="F246" s="98">
        <f t="shared" si="11"/>
        <v>2.6550233224084004E-2</v>
      </c>
      <c r="G246" s="98">
        <f t="shared" si="12"/>
        <v>1.9443595230816263E-2</v>
      </c>
    </row>
    <row r="247" spans="1:7" x14ac:dyDescent="0.25">
      <c r="A247" s="64" t="s">
        <v>894</v>
      </c>
      <c r="B247" s="64" t="s">
        <v>867</v>
      </c>
      <c r="C247" s="92">
        <v>567.4695563354378</v>
      </c>
      <c r="D247" s="123">
        <v>239</v>
      </c>
      <c r="F247" s="98">
        <f t="shared" si="11"/>
        <v>6.3333527680783574E-3</v>
      </c>
      <c r="G247" s="98">
        <f t="shared" si="12"/>
        <v>4.87108937124223E-3</v>
      </c>
    </row>
    <row r="248" spans="1:7" x14ac:dyDescent="0.25">
      <c r="A248" s="64" t="s">
        <v>895</v>
      </c>
      <c r="B248" s="64" t="s">
        <v>869</v>
      </c>
      <c r="C248" s="92">
        <v>374.20685138971197</v>
      </c>
      <c r="D248" s="123">
        <v>153</v>
      </c>
      <c r="F248" s="98">
        <f t="shared" si="11"/>
        <v>4.1764073008385208E-3</v>
      </c>
      <c r="G248" s="98">
        <f t="shared" si="12"/>
        <v>3.1183124426780802E-3</v>
      </c>
    </row>
    <row r="249" spans="1:7" x14ac:dyDescent="0.25">
      <c r="A249" s="64" t="s">
        <v>896</v>
      </c>
      <c r="B249" s="100" t="s">
        <v>155</v>
      </c>
      <c r="C249" s="92">
        <f>SUM(C241:C248)</f>
        <v>89600.181312435772</v>
      </c>
      <c r="D249" s="123">
        <f>SUM(D241:D248)</f>
        <v>49065</v>
      </c>
      <c r="F249" s="136">
        <f>SUM(F241:F248)</f>
        <v>1</v>
      </c>
      <c r="G249" s="136">
        <f>SUM(G241:G248)</f>
        <v>1</v>
      </c>
    </row>
    <row r="250" spans="1:7" hidden="1" outlineLevel="1" x14ac:dyDescent="0.25">
      <c r="A250" s="64" t="s">
        <v>897</v>
      </c>
      <c r="B250" s="102" t="s">
        <v>872</v>
      </c>
      <c r="C250" s="92"/>
      <c r="D250" s="123"/>
      <c r="F250" s="98">
        <f t="shared" ref="F250:F255" si="13">IF($C$249=0,"",IF(C250="[for completion]","",C250/$C$249))</f>
        <v>0</v>
      </c>
      <c r="G250" s="98">
        <f t="shared" ref="G250:G255" si="14">IF($D$249=0,"",IF(D250="[for completion]","",D250/$D$249))</f>
        <v>0</v>
      </c>
    </row>
    <row r="251" spans="1:7" hidden="1" outlineLevel="1" x14ac:dyDescent="0.25">
      <c r="A251" s="64" t="s">
        <v>898</v>
      </c>
      <c r="B251" s="102" t="s">
        <v>874</v>
      </c>
      <c r="C251" s="92"/>
      <c r="D251" s="123"/>
      <c r="F251" s="98">
        <f t="shared" si="13"/>
        <v>0</v>
      </c>
      <c r="G251" s="98">
        <f t="shared" si="14"/>
        <v>0</v>
      </c>
    </row>
    <row r="252" spans="1:7" hidden="1" outlineLevel="1" x14ac:dyDescent="0.25">
      <c r="A252" s="64" t="s">
        <v>899</v>
      </c>
      <c r="B252" s="102" t="s">
        <v>876</v>
      </c>
      <c r="C252" s="92"/>
      <c r="D252" s="123"/>
      <c r="F252" s="98">
        <f t="shared" si="13"/>
        <v>0</v>
      </c>
      <c r="G252" s="98">
        <f t="shared" si="14"/>
        <v>0</v>
      </c>
    </row>
    <row r="253" spans="1:7" hidden="1" outlineLevel="1" x14ac:dyDescent="0.25">
      <c r="A253" s="64" t="s">
        <v>900</v>
      </c>
      <c r="B253" s="102" t="s">
        <v>878</v>
      </c>
      <c r="C253" s="92"/>
      <c r="D253" s="123"/>
      <c r="F253" s="98">
        <f t="shared" si="13"/>
        <v>0</v>
      </c>
      <c r="G253" s="98">
        <f t="shared" si="14"/>
        <v>0</v>
      </c>
    </row>
    <row r="254" spans="1:7" hidden="1" outlineLevel="1" x14ac:dyDescent="0.25">
      <c r="A254" s="64" t="s">
        <v>901</v>
      </c>
      <c r="B254" s="102" t="s">
        <v>880</v>
      </c>
      <c r="C254" s="92"/>
      <c r="D254" s="123"/>
      <c r="F254" s="98">
        <f t="shared" si="13"/>
        <v>0</v>
      </c>
      <c r="G254" s="98">
        <f t="shared" si="14"/>
        <v>0</v>
      </c>
    </row>
    <row r="255" spans="1:7" hidden="1" outlineLevel="1" x14ac:dyDescent="0.25">
      <c r="A255" s="64" t="s">
        <v>902</v>
      </c>
      <c r="B255" s="102" t="s">
        <v>882</v>
      </c>
      <c r="C255" s="92"/>
      <c r="D255" s="123"/>
      <c r="F255" s="98">
        <f t="shared" si="13"/>
        <v>0</v>
      </c>
      <c r="G255" s="98">
        <f t="shared" si="14"/>
        <v>0</v>
      </c>
    </row>
    <row r="256" spans="1:7" hidden="1" outlineLevel="1" x14ac:dyDescent="0.25">
      <c r="A256" s="64" t="s">
        <v>903</v>
      </c>
      <c r="B256" s="102"/>
      <c r="F256" s="99"/>
      <c r="G256" s="99"/>
    </row>
    <row r="257" spans="1:14" hidden="1" outlineLevel="1" x14ac:dyDescent="0.25">
      <c r="A257" s="64" t="s">
        <v>904</v>
      </c>
      <c r="B257" s="102"/>
      <c r="F257" s="99"/>
      <c r="G257" s="99"/>
    </row>
    <row r="258" spans="1:14" hidden="1" outlineLevel="1" x14ac:dyDescent="0.25">
      <c r="A258" s="64" t="s">
        <v>905</v>
      </c>
      <c r="B258" s="102"/>
      <c r="F258" s="99"/>
      <c r="G258" s="99"/>
    </row>
    <row r="259" spans="1:14" ht="15" customHeight="1" collapsed="1" x14ac:dyDescent="0.25">
      <c r="A259" s="86"/>
      <c r="B259" s="93" t="s">
        <v>906</v>
      </c>
      <c r="C259" s="86" t="s">
        <v>618</v>
      </c>
      <c r="D259" s="86"/>
      <c r="E259" s="88"/>
      <c r="F259" s="86"/>
      <c r="G259" s="86"/>
    </row>
    <row r="260" spans="1:14" x14ac:dyDescent="0.25">
      <c r="A260" s="64" t="s">
        <v>907</v>
      </c>
      <c r="B260" s="64" t="s">
        <v>908</v>
      </c>
      <c r="C260" s="136">
        <v>1</v>
      </c>
      <c r="E260" s="147"/>
      <c r="F260" s="147"/>
      <c r="G260" s="147"/>
    </row>
    <row r="261" spans="1:14" x14ac:dyDescent="0.25">
      <c r="A261" s="64" t="s">
        <v>909</v>
      </c>
      <c r="B261" s="64" t="s">
        <v>910</v>
      </c>
      <c r="C261" s="136">
        <v>0</v>
      </c>
      <c r="E261" s="147"/>
      <c r="F261" s="147"/>
    </row>
    <row r="262" spans="1:14" x14ac:dyDescent="0.25">
      <c r="A262" s="64" t="s">
        <v>911</v>
      </c>
      <c r="B262" s="64" t="s">
        <v>912</v>
      </c>
      <c r="C262" s="136">
        <v>0</v>
      </c>
      <c r="E262" s="147"/>
      <c r="F262" s="147"/>
    </row>
    <row r="263" spans="1:14" x14ac:dyDescent="0.25">
      <c r="A263" s="64" t="s">
        <v>913</v>
      </c>
      <c r="B263" s="64" t="s">
        <v>914</v>
      </c>
      <c r="C263" s="136">
        <v>0</v>
      </c>
      <c r="E263" s="147"/>
      <c r="F263" s="147"/>
    </row>
    <row r="264" spans="1:14" x14ac:dyDescent="0.25">
      <c r="A264" s="64" t="s">
        <v>915</v>
      </c>
      <c r="B264" s="83" t="s">
        <v>916</v>
      </c>
      <c r="C264" s="136">
        <v>0</v>
      </c>
      <c r="D264" s="78"/>
      <c r="E264" s="78"/>
      <c r="F264" s="108"/>
      <c r="G264" s="108"/>
      <c r="H264" s="61"/>
      <c r="I264" s="64"/>
      <c r="J264" s="64"/>
      <c r="K264" s="64"/>
      <c r="L264" s="61"/>
      <c r="M264" s="61"/>
      <c r="N264" s="61"/>
    </row>
    <row r="265" spans="1:14" x14ac:dyDescent="0.25">
      <c r="A265" s="64" t="s">
        <v>917</v>
      </c>
      <c r="B265" s="64" t="s">
        <v>153</v>
      </c>
      <c r="C265" s="136">
        <v>0</v>
      </c>
      <c r="E265" s="147"/>
      <c r="F265" s="147"/>
    </row>
    <row r="266" spans="1:14" hidden="1" outlineLevel="1" x14ac:dyDescent="0.25">
      <c r="A266" s="64" t="s">
        <v>918</v>
      </c>
      <c r="B266" s="102" t="s">
        <v>919</v>
      </c>
      <c r="C266" s="149"/>
      <c r="E266" s="147"/>
      <c r="F266" s="147"/>
    </row>
    <row r="267" spans="1:14" hidden="1" outlineLevel="1" x14ac:dyDescent="0.25">
      <c r="A267" s="64" t="s">
        <v>920</v>
      </c>
      <c r="B267" s="102" t="s">
        <v>921</v>
      </c>
      <c r="C267" s="136"/>
      <c r="E267" s="147"/>
      <c r="F267" s="147"/>
    </row>
    <row r="268" spans="1:14" hidden="1" outlineLevel="1" x14ac:dyDescent="0.25">
      <c r="A268" s="64" t="s">
        <v>922</v>
      </c>
      <c r="B268" s="102" t="s">
        <v>923</v>
      </c>
      <c r="C268" s="136"/>
      <c r="E268" s="147"/>
      <c r="F268" s="147"/>
    </row>
    <row r="269" spans="1:14" hidden="1" outlineLevel="1" x14ac:dyDescent="0.25">
      <c r="A269" s="64" t="s">
        <v>924</v>
      </c>
      <c r="B269" s="102" t="s">
        <v>925</v>
      </c>
      <c r="C269" s="136"/>
      <c r="E269" s="147"/>
      <c r="F269" s="147"/>
    </row>
    <row r="270" spans="1:14" hidden="1" outlineLevel="1" x14ac:dyDescent="0.25">
      <c r="A270" s="64" t="s">
        <v>926</v>
      </c>
      <c r="B270" s="102" t="s">
        <v>157</v>
      </c>
      <c r="C270" s="136"/>
      <c r="E270" s="147"/>
      <c r="F270" s="147"/>
    </row>
    <row r="271" spans="1:14" hidden="1" outlineLevel="1" x14ac:dyDescent="0.25">
      <c r="A271" s="64" t="s">
        <v>927</v>
      </c>
      <c r="B271" s="102" t="s">
        <v>157</v>
      </c>
      <c r="C271" s="136"/>
      <c r="E271" s="147"/>
      <c r="F271" s="147"/>
    </row>
    <row r="272" spans="1:14" hidden="1" outlineLevel="1" x14ac:dyDescent="0.25">
      <c r="A272" s="64" t="s">
        <v>928</v>
      </c>
      <c r="B272" s="102" t="s">
        <v>157</v>
      </c>
      <c r="C272" s="136"/>
      <c r="E272" s="147"/>
      <c r="F272" s="147"/>
    </row>
    <row r="273" spans="1:7" hidden="1" outlineLevel="1" x14ac:dyDescent="0.25">
      <c r="A273" s="64" t="s">
        <v>929</v>
      </c>
      <c r="B273" s="102" t="s">
        <v>157</v>
      </c>
      <c r="C273" s="136"/>
      <c r="E273" s="147"/>
      <c r="F273" s="147"/>
    </row>
    <row r="274" spans="1:7" hidden="1" outlineLevel="1" x14ac:dyDescent="0.25">
      <c r="A274" s="64" t="s">
        <v>930</v>
      </c>
      <c r="B274" s="102" t="s">
        <v>157</v>
      </c>
      <c r="C274" s="136"/>
      <c r="E274" s="147"/>
      <c r="F274" s="147"/>
    </row>
    <row r="275" spans="1:7" hidden="1" outlineLevel="1" x14ac:dyDescent="0.25">
      <c r="A275" s="64" t="s">
        <v>931</v>
      </c>
      <c r="B275" s="102" t="s">
        <v>157</v>
      </c>
      <c r="C275" s="136"/>
      <c r="E275" s="147"/>
      <c r="F275" s="147"/>
    </row>
    <row r="276" spans="1:7" ht="15" customHeight="1" collapsed="1" x14ac:dyDescent="0.25">
      <c r="A276" s="86"/>
      <c r="B276" s="93" t="s">
        <v>932</v>
      </c>
      <c r="C276" s="86" t="s">
        <v>618</v>
      </c>
      <c r="D276" s="86"/>
      <c r="E276" s="88"/>
      <c r="F276" s="86"/>
      <c r="G276" s="89"/>
    </row>
    <row r="277" spans="1:7" x14ac:dyDescent="0.25">
      <c r="A277" s="64" t="s">
        <v>933</v>
      </c>
      <c r="B277" s="64" t="s">
        <v>934</v>
      </c>
      <c r="C277" s="136">
        <v>1</v>
      </c>
      <c r="E277" s="61"/>
      <c r="F277" s="61"/>
    </row>
    <row r="278" spans="1:7" x14ac:dyDescent="0.25">
      <c r="A278" s="64" t="s">
        <v>935</v>
      </c>
      <c r="B278" s="64" t="s">
        <v>936</v>
      </c>
      <c r="C278" s="136">
        <v>0</v>
      </c>
      <c r="E278" s="61"/>
      <c r="F278" s="61"/>
    </row>
    <row r="279" spans="1:7" x14ac:dyDescent="0.25">
      <c r="A279" s="64" t="s">
        <v>937</v>
      </c>
      <c r="B279" s="64" t="s">
        <v>153</v>
      </c>
      <c r="C279" s="136">
        <v>0</v>
      </c>
      <c r="E279" s="61"/>
      <c r="F279" s="61"/>
    </row>
    <row r="280" spans="1:7" outlineLevel="1" x14ac:dyDescent="0.25">
      <c r="A280" s="64" t="s">
        <v>938</v>
      </c>
      <c r="C280" s="136"/>
      <c r="E280" s="61"/>
      <c r="F280" s="61"/>
    </row>
    <row r="281" spans="1:7" outlineLevel="1" x14ac:dyDescent="0.25">
      <c r="A281" s="64" t="s">
        <v>939</v>
      </c>
      <c r="C281" s="136"/>
      <c r="E281" s="61"/>
      <c r="F281" s="61"/>
    </row>
    <row r="282" spans="1:7" outlineLevel="1" x14ac:dyDescent="0.25">
      <c r="A282" s="64" t="s">
        <v>940</v>
      </c>
      <c r="C282" s="136"/>
      <c r="E282" s="61"/>
      <c r="F282" s="61"/>
    </row>
    <row r="283" spans="1:7" outlineLevel="1" x14ac:dyDescent="0.25">
      <c r="A283" s="64" t="s">
        <v>941</v>
      </c>
      <c r="C283" s="136"/>
      <c r="E283" s="61"/>
      <c r="F283" s="61"/>
    </row>
    <row r="284" spans="1:7" outlineLevel="1" x14ac:dyDescent="0.25">
      <c r="A284" s="64" t="s">
        <v>942</v>
      </c>
      <c r="C284" s="136"/>
      <c r="E284" s="61"/>
      <c r="F284" s="61"/>
    </row>
    <row r="285" spans="1:7" outlineLevel="1" x14ac:dyDescent="0.25">
      <c r="A285" s="64" t="s">
        <v>943</v>
      </c>
      <c r="C285" s="136"/>
      <c r="E285" s="61"/>
      <c r="F285" s="61"/>
    </row>
    <row r="286" spans="1:7" customFormat="1" x14ac:dyDescent="0.25">
      <c r="A286" s="87"/>
      <c r="B286" s="87" t="s">
        <v>944</v>
      </c>
      <c r="C286" s="87" t="s">
        <v>115</v>
      </c>
      <c r="D286" s="87" t="s">
        <v>945</v>
      </c>
      <c r="E286" s="87"/>
      <c r="F286" s="87" t="s">
        <v>618</v>
      </c>
      <c r="G286" s="87" t="s">
        <v>946</v>
      </c>
    </row>
    <row r="287" spans="1:7" customFormat="1" x14ac:dyDescent="0.25">
      <c r="A287" s="64" t="s">
        <v>947</v>
      </c>
      <c r="B287" s="83" t="s">
        <v>948</v>
      </c>
      <c r="C287" s="92">
        <f>SUMIF([1]Datagrunnlag!$BB$4:$BB$101791,'B1. HTT Mortgage Assets'!B287,[1]Datagrunnlag!$S$4:$S$101791)/1000000</f>
        <v>0</v>
      </c>
      <c r="D287" s="123">
        <f>COUNTIF([1]Datagrunnlag!$BB$4:$BB$101791,'B1. HTT Mortgage Assets'!B287)</f>
        <v>0</v>
      </c>
      <c r="E287" s="70"/>
      <c r="F287" s="98">
        <f t="shared" ref="F287:F304" si="15">IF($C$305=0,"",IF(C287="[For completion]","",C287/$C$305))</f>
        <v>0</v>
      </c>
      <c r="G287" s="98">
        <f t="shared" ref="G287:G304" si="16">IF($D$305=0,"",IF(D287="[For completion]","",D287/$D$305))</f>
        <v>0</v>
      </c>
    </row>
    <row r="288" spans="1:7" customFormat="1" x14ac:dyDescent="0.25">
      <c r="A288" s="64" t="s">
        <v>949</v>
      </c>
      <c r="B288" s="83" t="s">
        <v>950</v>
      </c>
      <c r="C288" s="92">
        <f>SUMIF([1]Datagrunnlag!$BB$4:$BB$101791,'B1. HTT Mortgage Assets'!B288,[1]Datagrunnlag!$S$4:$S$101791)/1000000</f>
        <v>0</v>
      </c>
      <c r="D288" s="123">
        <f>COUNTIF([1]Datagrunnlag!$BB$4:$BB$101791,'B1. HTT Mortgage Assets'!B288)</f>
        <v>0</v>
      </c>
      <c r="E288" s="70"/>
      <c r="F288" s="98">
        <f t="shared" si="15"/>
        <v>0</v>
      </c>
      <c r="G288" s="98">
        <f t="shared" si="16"/>
        <v>0</v>
      </c>
    </row>
    <row r="289" spans="1:7" customFormat="1" x14ac:dyDescent="0.25">
      <c r="A289" s="64" t="s">
        <v>951</v>
      </c>
      <c r="B289" s="83" t="s">
        <v>952</v>
      </c>
      <c r="C289" s="92">
        <f>SUMIF([1]Datagrunnlag!$BB$4:$BB$101791,'B1. HTT Mortgage Assets'!B289,[1]Datagrunnlag!$S$4:$S$101791)/1000000</f>
        <v>0</v>
      </c>
      <c r="D289" s="123">
        <f>COUNTIF([1]Datagrunnlag!$BB$4:$BB$101791,'B1. HTT Mortgage Assets'!B289)</f>
        <v>0</v>
      </c>
      <c r="E289" s="70"/>
      <c r="F289" s="98">
        <f t="shared" si="15"/>
        <v>0</v>
      </c>
      <c r="G289" s="98">
        <f t="shared" si="16"/>
        <v>0</v>
      </c>
    </row>
    <row r="290" spans="1:7" customFormat="1" x14ac:dyDescent="0.25">
      <c r="A290" s="64" t="s">
        <v>953</v>
      </c>
      <c r="B290" s="83" t="s">
        <v>954</v>
      </c>
      <c r="C290" s="92">
        <f>SUMIF([1]Datagrunnlag!$BB$4:$BB$101791,'B1. HTT Mortgage Assets'!B290,[1]Datagrunnlag!$S$4:$S$101791)/1000000</f>
        <v>0</v>
      </c>
      <c r="D290" s="123">
        <f>COUNTIF([1]Datagrunnlag!$BB$4:$BB$101791,'B1. HTT Mortgage Assets'!B290)</f>
        <v>0</v>
      </c>
      <c r="E290" s="70"/>
      <c r="F290" s="98">
        <f t="shared" si="15"/>
        <v>0</v>
      </c>
      <c r="G290" s="98">
        <f t="shared" si="16"/>
        <v>0</v>
      </c>
    </row>
    <row r="291" spans="1:7" customFormat="1" x14ac:dyDescent="0.25">
      <c r="A291" s="64" t="s">
        <v>955</v>
      </c>
      <c r="B291" s="83" t="s">
        <v>956</v>
      </c>
      <c r="C291" s="92">
        <f>SUMIF([1]Datagrunnlag!$BB$4:$BB$101791,'B1. HTT Mortgage Assets'!B291,[1]Datagrunnlag!$S$4:$S$101791)/1000000</f>
        <v>0</v>
      </c>
      <c r="D291" s="123">
        <f>COUNTIF([1]Datagrunnlag!$BB$4:$BB$101791,'B1. HTT Mortgage Assets'!B291)</f>
        <v>0</v>
      </c>
      <c r="E291" s="70"/>
      <c r="F291" s="98">
        <f t="shared" si="15"/>
        <v>0</v>
      </c>
      <c r="G291" s="98">
        <f t="shared" si="16"/>
        <v>0</v>
      </c>
    </row>
    <row r="292" spans="1:7" customFormat="1" x14ac:dyDescent="0.25">
      <c r="A292" s="64" t="s">
        <v>957</v>
      </c>
      <c r="B292" s="83" t="s">
        <v>958</v>
      </c>
      <c r="C292" s="92">
        <f>SUMIF([1]Datagrunnlag!$BB$4:$BB$101791,'B1. HTT Mortgage Assets'!B292,[1]Datagrunnlag!$S$4:$S$101791)/1000000</f>
        <v>0</v>
      </c>
      <c r="D292" s="123">
        <f>COUNTIF([1]Datagrunnlag!$BB$4:$BB$101791,'B1. HTT Mortgage Assets'!B292)</f>
        <v>0</v>
      </c>
      <c r="E292" s="70"/>
      <c r="F292" s="98">
        <f t="shared" si="15"/>
        <v>0</v>
      </c>
      <c r="G292" s="98">
        <f t="shared" si="16"/>
        <v>0</v>
      </c>
    </row>
    <row r="293" spans="1:7" customFormat="1" x14ac:dyDescent="0.25">
      <c r="A293" s="64" t="s">
        <v>959</v>
      </c>
      <c r="B293" s="83" t="s">
        <v>960</v>
      </c>
      <c r="C293" s="92">
        <f>SUMIF([1]Datagrunnlag!$BB$4:$BB$101791,'B1. HTT Mortgage Assets'!B293,[1]Datagrunnlag!$S$4:$S$101791)/1000000</f>
        <v>0</v>
      </c>
      <c r="D293" s="123">
        <f>COUNTIF([1]Datagrunnlag!$BB$4:$BB$101791,'B1. HTT Mortgage Assets'!B293)</f>
        <v>0</v>
      </c>
      <c r="E293" s="70"/>
      <c r="F293" s="98">
        <f t="shared" si="15"/>
        <v>0</v>
      </c>
      <c r="G293" s="98">
        <f t="shared" si="16"/>
        <v>0</v>
      </c>
    </row>
    <row r="294" spans="1:7" customFormat="1" hidden="1" x14ac:dyDescent="0.25">
      <c r="A294" s="64" t="s">
        <v>961</v>
      </c>
      <c r="B294" s="83" t="s">
        <v>962</v>
      </c>
      <c r="C294" s="64">
        <f>SUMIF([1]Datagrunnlag!$BB$4:$BB$101791,'B1. HTT Mortgage Assets'!B294,[1]Datagrunnlag!$S$4:$S$101791)</f>
        <v>0</v>
      </c>
      <c r="D294" s="64" t="s">
        <v>421</v>
      </c>
      <c r="E294" s="70"/>
      <c r="F294" s="98">
        <f t="shared" si="15"/>
        <v>0</v>
      </c>
      <c r="G294" s="98" t="str">
        <f t="shared" si="16"/>
        <v/>
      </c>
    </row>
    <row r="295" spans="1:7" customFormat="1" hidden="1" x14ac:dyDescent="0.25">
      <c r="A295" s="64" t="s">
        <v>963</v>
      </c>
      <c r="B295" s="83" t="s">
        <v>964</v>
      </c>
      <c r="C295" s="64">
        <f>SUMIF([1]Datagrunnlag!$BB$4:$BB$101791,'B1. HTT Mortgage Assets'!B295,[1]Datagrunnlag!$S$4:$S$101791)</f>
        <v>0</v>
      </c>
      <c r="D295" s="64" t="s">
        <v>421</v>
      </c>
      <c r="E295" s="70"/>
      <c r="F295" s="98">
        <f t="shared" si="15"/>
        <v>0</v>
      </c>
      <c r="G295" s="98" t="str">
        <f t="shared" si="16"/>
        <v/>
      </c>
    </row>
    <row r="296" spans="1:7" customFormat="1" hidden="1" x14ac:dyDescent="0.25">
      <c r="A296" s="64" t="s">
        <v>965</v>
      </c>
      <c r="B296" s="83" t="s">
        <v>966</v>
      </c>
      <c r="C296" s="64">
        <f>SUMIF([1]Datagrunnlag!$BB$4:$BB$101791,'B1. HTT Mortgage Assets'!B296,[1]Datagrunnlag!$S$4:$S$101791)</f>
        <v>0</v>
      </c>
      <c r="D296" s="64" t="s">
        <v>421</v>
      </c>
      <c r="E296" s="70"/>
      <c r="F296" s="98">
        <f t="shared" si="15"/>
        <v>0</v>
      </c>
      <c r="G296" s="98" t="str">
        <f t="shared" si="16"/>
        <v/>
      </c>
    </row>
    <row r="297" spans="1:7" customFormat="1" hidden="1" x14ac:dyDescent="0.25">
      <c r="A297" s="64" t="s">
        <v>967</v>
      </c>
      <c r="B297" s="83" t="s">
        <v>968</v>
      </c>
      <c r="C297" s="64">
        <f>SUMIF([1]Datagrunnlag!$BB$4:$BB$101791,'B1. HTT Mortgage Assets'!B297,[1]Datagrunnlag!$S$4:$S$101791)</f>
        <v>0</v>
      </c>
      <c r="D297" s="64" t="s">
        <v>421</v>
      </c>
      <c r="E297" s="70"/>
      <c r="F297" s="98">
        <f t="shared" si="15"/>
        <v>0</v>
      </c>
      <c r="G297" s="98" t="str">
        <f t="shared" si="16"/>
        <v/>
      </c>
    </row>
    <row r="298" spans="1:7" customFormat="1" hidden="1" x14ac:dyDescent="0.25">
      <c r="A298" s="64" t="s">
        <v>969</v>
      </c>
      <c r="B298" s="83" t="s">
        <v>729</v>
      </c>
      <c r="C298" s="64" t="s">
        <v>421</v>
      </c>
      <c r="D298" s="64" t="s">
        <v>421</v>
      </c>
      <c r="E298" s="70"/>
      <c r="F298" s="98" t="str">
        <f t="shared" si="15"/>
        <v/>
      </c>
      <c r="G298" s="98" t="str">
        <f t="shared" si="16"/>
        <v/>
      </c>
    </row>
    <row r="299" spans="1:7" customFormat="1" hidden="1" x14ac:dyDescent="0.25">
      <c r="A299" s="64" t="s">
        <v>970</v>
      </c>
      <c r="B299" s="83" t="s">
        <v>729</v>
      </c>
      <c r="C299" s="64" t="s">
        <v>421</v>
      </c>
      <c r="D299" s="64" t="s">
        <v>421</v>
      </c>
      <c r="E299" s="70"/>
      <c r="F299" s="98" t="str">
        <f t="shared" si="15"/>
        <v/>
      </c>
      <c r="G299" s="98" t="str">
        <f t="shared" si="16"/>
        <v/>
      </c>
    </row>
    <row r="300" spans="1:7" customFormat="1" hidden="1" x14ac:dyDescent="0.25">
      <c r="A300" s="64" t="s">
        <v>971</v>
      </c>
      <c r="B300" s="83" t="s">
        <v>729</v>
      </c>
      <c r="C300" s="64" t="s">
        <v>421</v>
      </c>
      <c r="D300" s="64" t="s">
        <v>421</v>
      </c>
      <c r="E300" s="70"/>
      <c r="F300" s="98" t="str">
        <f t="shared" si="15"/>
        <v/>
      </c>
      <c r="G300" s="98" t="str">
        <f t="shared" si="16"/>
        <v/>
      </c>
    </row>
    <row r="301" spans="1:7" customFormat="1" hidden="1" x14ac:dyDescent="0.25">
      <c r="A301" s="64" t="s">
        <v>972</v>
      </c>
      <c r="B301" s="83" t="s">
        <v>729</v>
      </c>
      <c r="C301" s="64" t="s">
        <v>421</v>
      </c>
      <c r="D301" s="64" t="s">
        <v>421</v>
      </c>
      <c r="E301" s="70"/>
      <c r="F301" s="98" t="str">
        <f t="shared" si="15"/>
        <v/>
      </c>
      <c r="G301" s="98" t="str">
        <f t="shared" si="16"/>
        <v/>
      </c>
    </row>
    <row r="302" spans="1:7" customFormat="1" hidden="1" x14ac:dyDescent="0.25">
      <c r="A302" s="64" t="s">
        <v>973</v>
      </c>
      <c r="B302" s="83" t="s">
        <v>729</v>
      </c>
      <c r="C302" s="64" t="s">
        <v>421</v>
      </c>
      <c r="D302" s="64" t="s">
        <v>421</v>
      </c>
      <c r="E302" s="70"/>
      <c r="F302" s="98" t="str">
        <f t="shared" si="15"/>
        <v/>
      </c>
      <c r="G302" s="98" t="str">
        <f t="shared" si="16"/>
        <v/>
      </c>
    </row>
    <row r="303" spans="1:7" customFormat="1" hidden="1" x14ac:dyDescent="0.25">
      <c r="A303" s="64" t="s">
        <v>974</v>
      </c>
      <c r="B303" s="83" t="s">
        <v>729</v>
      </c>
      <c r="C303" s="64" t="s">
        <v>421</v>
      </c>
      <c r="D303" s="64" t="s">
        <v>421</v>
      </c>
      <c r="E303" s="70"/>
      <c r="F303" s="98" t="str">
        <f t="shared" si="15"/>
        <v/>
      </c>
      <c r="G303" s="98" t="str">
        <f t="shared" si="16"/>
        <v/>
      </c>
    </row>
    <row r="304" spans="1:7" customFormat="1" x14ac:dyDescent="0.25">
      <c r="A304" s="64" t="s">
        <v>975</v>
      </c>
      <c r="B304" s="83" t="s">
        <v>976</v>
      </c>
      <c r="C304" s="92">
        <f>+C249-C287-C288-C289-C290-C291-C292-C293</f>
        <v>89600.181312435772</v>
      </c>
      <c r="D304" s="123">
        <f>+D249-D287-D288-D289-D290-D291-D292-D293</f>
        <v>49065</v>
      </c>
      <c r="E304" s="70"/>
      <c r="F304" s="98">
        <f t="shared" si="15"/>
        <v>1</v>
      </c>
      <c r="G304" s="98">
        <f t="shared" si="16"/>
        <v>1</v>
      </c>
    </row>
    <row r="305" spans="1:7" customFormat="1" x14ac:dyDescent="0.25">
      <c r="A305" s="64" t="s">
        <v>977</v>
      </c>
      <c r="B305" s="83" t="s">
        <v>155</v>
      </c>
      <c r="C305" s="92">
        <f>SUM(C287:C304)</f>
        <v>89600.181312435772</v>
      </c>
      <c r="D305" s="123">
        <f>SUM(D287:D304)</f>
        <v>49065</v>
      </c>
      <c r="E305" s="70"/>
      <c r="F305" s="138">
        <f>SUM(F287:F304)</f>
        <v>1</v>
      </c>
      <c r="G305" s="138">
        <f>SUM(G287:G304)</f>
        <v>1</v>
      </c>
    </row>
    <row r="306" spans="1:7" customFormat="1" x14ac:dyDescent="0.25">
      <c r="A306" s="64" t="s">
        <v>978</v>
      </c>
      <c r="B306" s="83"/>
      <c r="C306" s="64"/>
      <c r="D306" s="64"/>
      <c r="E306" s="70"/>
      <c r="F306" s="70"/>
      <c r="G306" s="70"/>
    </row>
    <row r="307" spans="1:7" customFormat="1" x14ac:dyDescent="0.25">
      <c r="A307" s="64" t="s">
        <v>979</v>
      </c>
      <c r="B307" s="83"/>
      <c r="C307" s="64"/>
      <c r="D307" s="64"/>
      <c r="E307" s="70"/>
      <c r="F307" s="70"/>
      <c r="G307" s="70"/>
    </row>
    <row r="308" spans="1:7" customFormat="1" x14ac:dyDescent="0.25">
      <c r="A308" s="64" t="s">
        <v>980</v>
      </c>
      <c r="B308" s="83"/>
      <c r="C308" s="64"/>
      <c r="D308" s="64"/>
      <c r="E308" s="70"/>
      <c r="F308" s="70"/>
      <c r="G308" s="70"/>
    </row>
    <row r="309" spans="1:7" customFormat="1" x14ac:dyDescent="0.25">
      <c r="A309" s="87"/>
      <c r="B309" s="87" t="s">
        <v>981</v>
      </c>
      <c r="C309" s="87" t="s">
        <v>115</v>
      </c>
      <c r="D309" s="87" t="s">
        <v>945</v>
      </c>
      <c r="E309" s="87"/>
      <c r="F309" s="87" t="s">
        <v>618</v>
      </c>
      <c r="G309" s="87" t="s">
        <v>946</v>
      </c>
    </row>
    <row r="310" spans="1:7" customFormat="1" hidden="1" x14ac:dyDescent="0.25">
      <c r="A310" s="64" t="s">
        <v>982</v>
      </c>
      <c r="B310" s="83" t="s">
        <v>729</v>
      </c>
      <c r="C310" s="64" t="s">
        <v>421</v>
      </c>
      <c r="D310" s="64" t="s">
        <v>421</v>
      </c>
      <c r="E310" s="70"/>
      <c r="F310" s="98" t="str">
        <f>IF($C$328=0,"",IF(C310="[For completion]","",C310/$C$328))</f>
        <v/>
      </c>
      <c r="G310" s="98" t="str">
        <f>IF($D$328=0,"",IF(D310="[For completion]","",D310/$D$328))</f>
        <v/>
      </c>
    </row>
    <row r="311" spans="1:7" customFormat="1" hidden="1" x14ac:dyDescent="0.25">
      <c r="A311" s="64" t="s">
        <v>983</v>
      </c>
      <c r="B311" s="83" t="s">
        <v>729</v>
      </c>
      <c r="C311" s="64" t="s">
        <v>421</v>
      </c>
      <c r="D311" s="64" t="s">
        <v>421</v>
      </c>
      <c r="E311" s="70"/>
      <c r="F311" s="70"/>
      <c r="G311" s="70"/>
    </row>
    <row r="312" spans="1:7" customFormat="1" hidden="1" x14ac:dyDescent="0.25">
      <c r="A312" s="64" t="s">
        <v>984</v>
      </c>
      <c r="B312" s="83" t="s">
        <v>729</v>
      </c>
      <c r="C312" s="64" t="s">
        <v>421</v>
      </c>
      <c r="D312" s="64" t="s">
        <v>421</v>
      </c>
      <c r="E312" s="70"/>
      <c r="F312" s="70"/>
      <c r="G312" s="70"/>
    </row>
    <row r="313" spans="1:7" customFormat="1" hidden="1" x14ac:dyDescent="0.25">
      <c r="A313" s="64" t="s">
        <v>985</v>
      </c>
      <c r="B313" s="83" t="s">
        <v>729</v>
      </c>
      <c r="C313" s="64" t="s">
        <v>421</v>
      </c>
      <c r="D313" s="64" t="s">
        <v>421</v>
      </c>
      <c r="E313" s="70"/>
      <c r="F313" s="70"/>
      <c r="G313" s="70"/>
    </row>
    <row r="314" spans="1:7" customFormat="1" hidden="1" x14ac:dyDescent="0.25">
      <c r="A314" s="64" t="s">
        <v>986</v>
      </c>
      <c r="B314" s="83" t="s">
        <v>729</v>
      </c>
      <c r="C314" s="64" t="s">
        <v>421</v>
      </c>
      <c r="D314" s="64" t="s">
        <v>421</v>
      </c>
      <c r="E314" s="70"/>
      <c r="F314" s="70"/>
      <c r="G314" s="70"/>
    </row>
    <row r="315" spans="1:7" customFormat="1" hidden="1" x14ac:dyDescent="0.25">
      <c r="A315" s="64" t="s">
        <v>987</v>
      </c>
      <c r="B315" s="83" t="s">
        <v>729</v>
      </c>
      <c r="C315" s="64" t="s">
        <v>421</v>
      </c>
      <c r="D315" s="64" t="s">
        <v>421</v>
      </c>
      <c r="E315" s="70"/>
      <c r="F315" s="70"/>
      <c r="G315" s="70"/>
    </row>
    <row r="316" spans="1:7" customFormat="1" hidden="1" x14ac:dyDescent="0.25">
      <c r="A316" s="64" t="s">
        <v>988</v>
      </c>
      <c r="B316" s="83" t="s">
        <v>729</v>
      </c>
      <c r="C316" s="64" t="s">
        <v>421</v>
      </c>
      <c r="D316" s="64" t="s">
        <v>421</v>
      </c>
      <c r="E316" s="70"/>
      <c r="F316" s="70"/>
      <c r="G316" s="70"/>
    </row>
    <row r="317" spans="1:7" customFormat="1" hidden="1" x14ac:dyDescent="0.25">
      <c r="A317" s="64" t="s">
        <v>989</v>
      </c>
      <c r="B317" s="83" t="s">
        <v>729</v>
      </c>
      <c r="C317" s="64" t="s">
        <v>421</v>
      </c>
      <c r="D317" s="64" t="s">
        <v>421</v>
      </c>
      <c r="E317" s="70"/>
      <c r="F317" s="70"/>
      <c r="G317" s="70"/>
    </row>
    <row r="318" spans="1:7" customFormat="1" hidden="1" x14ac:dyDescent="0.25">
      <c r="A318" s="64" t="s">
        <v>990</v>
      </c>
      <c r="B318" s="83" t="s">
        <v>729</v>
      </c>
      <c r="C318" s="64" t="s">
        <v>421</v>
      </c>
      <c r="D318" s="64" t="s">
        <v>421</v>
      </c>
      <c r="E318" s="70"/>
      <c r="F318" s="70"/>
      <c r="G318" s="70"/>
    </row>
    <row r="319" spans="1:7" customFormat="1" hidden="1" x14ac:dyDescent="0.25">
      <c r="A319" s="64" t="s">
        <v>991</v>
      </c>
      <c r="B319" s="83" t="s">
        <v>729</v>
      </c>
      <c r="C319" s="64" t="s">
        <v>421</v>
      </c>
      <c r="D319" s="64" t="s">
        <v>421</v>
      </c>
      <c r="E319" s="70"/>
      <c r="F319" s="70"/>
      <c r="G319" s="70"/>
    </row>
    <row r="320" spans="1:7" customFormat="1" hidden="1" x14ac:dyDescent="0.25">
      <c r="A320" s="64" t="s">
        <v>992</v>
      </c>
      <c r="B320" s="83" t="s">
        <v>729</v>
      </c>
      <c r="C320" s="64" t="s">
        <v>421</v>
      </c>
      <c r="D320" s="64" t="s">
        <v>421</v>
      </c>
      <c r="E320" s="70"/>
      <c r="F320" s="70"/>
      <c r="G320" s="70"/>
    </row>
    <row r="321" spans="1:7" customFormat="1" hidden="1" x14ac:dyDescent="0.25">
      <c r="A321" s="64" t="s">
        <v>993</v>
      </c>
      <c r="B321" s="83" t="s">
        <v>729</v>
      </c>
      <c r="C321" s="64" t="s">
        <v>421</v>
      </c>
      <c r="D321" s="64" t="s">
        <v>421</v>
      </c>
      <c r="E321" s="70"/>
      <c r="F321" s="70"/>
      <c r="G321" s="70"/>
    </row>
    <row r="322" spans="1:7" customFormat="1" hidden="1" x14ac:dyDescent="0.25">
      <c r="A322" s="64" t="s">
        <v>994</v>
      </c>
      <c r="B322" s="83" t="s">
        <v>729</v>
      </c>
      <c r="C322" s="64" t="s">
        <v>421</v>
      </c>
      <c r="D322" s="64" t="s">
        <v>421</v>
      </c>
      <c r="E322" s="70"/>
      <c r="F322" s="70"/>
      <c r="G322" s="70"/>
    </row>
    <row r="323" spans="1:7" customFormat="1" hidden="1" x14ac:dyDescent="0.25">
      <c r="A323" s="64" t="s">
        <v>995</v>
      </c>
      <c r="B323" s="83" t="s">
        <v>729</v>
      </c>
      <c r="C323" s="64" t="s">
        <v>421</v>
      </c>
      <c r="D323" s="64" t="s">
        <v>421</v>
      </c>
      <c r="E323" s="70"/>
      <c r="F323" s="70"/>
      <c r="G323" s="70"/>
    </row>
    <row r="324" spans="1:7" customFormat="1" hidden="1" x14ac:dyDescent="0.25">
      <c r="A324" s="64" t="s">
        <v>996</v>
      </c>
      <c r="B324" s="83" t="s">
        <v>729</v>
      </c>
      <c r="C324" s="64" t="s">
        <v>421</v>
      </c>
      <c r="D324" s="64" t="s">
        <v>421</v>
      </c>
      <c r="E324" s="70"/>
      <c r="F324" s="70"/>
      <c r="G324" s="70"/>
    </row>
    <row r="325" spans="1:7" customFormat="1" hidden="1" x14ac:dyDescent="0.25">
      <c r="A325" s="64" t="s">
        <v>997</v>
      </c>
      <c r="B325" s="83" t="s">
        <v>729</v>
      </c>
      <c r="C325" s="64" t="s">
        <v>421</v>
      </c>
      <c r="D325" s="64" t="s">
        <v>421</v>
      </c>
      <c r="E325" s="70"/>
      <c r="F325" s="70"/>
      <c r="G325" s="70"/>
    </row>
    <row r="326" spans="1:7" customFormat="1" hidden="1" x14ac:dyDescent="0.25">
      <c r="A326" s="64" t="s">
        <v>998</v>
      </c>
      <c r="B326" s="83" t="s">
        <v>729</v>
      </c>
      <c r="C326" s="64" t="s">
        <v>421</v>
      </c>
      <c r="D326" s="64" t="s">
        <v>421</v>
      </c>
      <c r="E326" s="70"/>
      <c r="F326" s="70"/>
      <c r="G326" s="70"/>
    </row>
    <row r="327" spans="1:7" customFormat="1" x14ac:dyDescent="0.25">
      <c r="A327" s="64" t="s">
        <v>999</v>
      </c>
      <c r="B327" s="83" t="s">
        <v>976</v>
      </c>
      <c r="C327" s="92">
        <f>+C305</f>
        <v>89600.181312435772</v>
      </c>
      <c r="D327" s="123">
        <f>+D305</f>
        <v>49065</v>
      </c>
      <c r="E327" s="70"/>
      <c r="F327" s="70"/>
      <c r="G327" s="70"/>
    </row>
    <row r="328" spans="1:7" customFormat="1" x14ac:dyDescent="0.25">
      <c r="A328" s="64" t="s">
        <v>1000</v>
      </c>
      <c r="B328" s="83" t="s">
        <v>155</v>
      </c>
      <c r="C328" s="92">
        <f>SUM(C310:C327)</f>
        <v>89600.181312435772</v>
      </c>
      <c r="D328" s="123">
        <f>SUM(D310:D327)</f>
        <v>49065</v>
      </c>
      <c r="E328" s="70"/>
      <c r="F328" s="138">
        <f>SUM(F310:F327)</f>
        <v>0</v>
      </c>
      <c r="G328" s="138">
        <f>SUM(G310:G327)</f>
        <v>0</v>
      </c>
    </row>
    <row r="329" spans="1:7" customFormat="1" x14ac:dyDescent="0.25">
      <c r="A329" s="64" t="s">
        <v>1001</v>
      </c>
      <c r="B329" s="83"/>
      <c r="C329" s="64"/>
      <c r="D329" s="64"/>
      <c r="E329" s="70"/>
      <c r="F329" s="70"/>
      <c r="G329" s="70"/>
    </row>
    <row r="330" spans="1:7" customFormat="1" x14ac:dyDescent="0.25">
      <c r="A330" s="64" t="s">
        <v>1002</v>
      </c>
      <c r="B330" s="83"/>
      <c r="C330" s="64"/>
      <c r="D330" s="64"/>
      <c r="E330" s="70"/>
      <c r="F330" s="70"/>
      <c r="G330" s="70"/>
    </row>
    <row r="331" spans="1:7" customFormat="1" x14ac:dyDescent="0.25">
      <c r="A331" s="64" t="s">
        <v>1003</v>
      </c>
      <c r="B331" s="83"/>
      <c r="C331" s="64"/>
      <c r="D331" s="64"/>
      <c r="E331" s="70"/>
      <c r="F331" s="70"/>
      <c r="G331" s="70"/>
    </row>
    <row r="332" spans="1:7" customFormat="1" x14ac:dyDescent="0.25">
      <c r="A332" s="87"/>
      <c r="B332" s="87" t="s">
        <v>1004</v>
      </c>
      <c r="C332" s="87" t="s">
        <v>115</v>
      </c>
      <c r="D332" s="87" t="s">
        <v>945</v>
      </c>
      <c r="E332" s="87"/>
      <c r="F332" s="87" t="s">
        <v>618</v>
      </c>
      <c r="G332" s="87" t="s">
        <v>946</v>
      </c>
    </row>
    <row r="333" spans="1:7" customFormat="1" hidden="1" x14ac:dyDescent="0.25">
      <c r="A333" s="64" t="s">
        <v>1005</v>
      </c>
      <c r="B333" s="83" t="s">
        <v>1006</v>
      </c>
      <c r="C333" s="64" t="s">
        <v>421</v>
      </c>
      <c r="D333" s="64" t="s">
        <v>421</v>
      </c>
      <c r="E333" s="70"/>
      <c r="F333" s="98" t="str">
        <f t="shared" ref="F333:F342" si="17">IF($C$343=0,"",IF(C333="[For completion]","",C333/$C$343))</f>
        <v/>
      </c>
      <c r="G333" s="98" t="str">
        <f t="shared" ref="G333:G342" si="18">IF($D$343=0,"",IF(D333="[For completion]","",D333/$D$343))</f>
        <v/>
      </c>
    </row>
    <row r="334" spans="1:7" customFormat="1" hidden="1" x14ac:dyDescent="0.25">
      <c r="A334" s="64" t="s">
        <v>1007</v>
      </c>
      <c r="B334" s="83" t="s">
        <v>1008</v>
      </c>
      <c r="C334" s="64" t="s">
        <v>421</v>
      </c>
      <c r="D334" s="64" t="s">
        <v>421</v>
      </c>
      <c r="E334" s="70"/>
      <c r="F334" s="98" t="str">
        <f t="shared" si="17"/>
        <v/>
      </c>
      <c r="G334" s="98" t="str">
        <f t="shared" si="18"/>
        <v/>
      </c>
    </row>
    <row r="335" spans="1:7" customFormat="1" hidden="1" x14ac:dyDescent="0.25">
      <c r="A335" s="64" t="s">
        <v>1009</v>
      </c>
      <c r="B335" s="83" t="s">
        <v>1010</v>
      </c>
      <c r="C335" s="64" t="s">
        <v>421</v>
      </c>
      <c r="D335" s="64" t="s">
        <v>421</v>
      </c>
      <c r="E335" s="70"/>
      <c r="F335" s="98" t="str">
        <f t="shared" si="17"/>
        <v/>
      </c>
      <c r="G335" s="98" t="str">
        <f t="shared" si="18"/>
        <v/>
      </c>
    </row>
    <row r="336" spans="1:7" customFormat="1" hidden="1" x14ac:dyDescent="0.25">
      <c r="A336" s="64" t="s">
        <v>1011</v>
      </c>
      <c r="B336" s="83" t="s">
        <v>1012</v>
      </c>
      <c r="C336" s="64" t="s">
        <v>421</v>
      </c>
      <c r="D336" s="64" t="s">
        <v>421</v>
      </c>
      <c r="E336" s="70"/>
      <c r="F336" s="98" t="str">
        <f t="shared" si="17"/>
        <v/>
      </c>
      <c r="G336" s="98" t="str">
        <f t="shared" si="18"/>
        <v/>
      </c>
    </row>
    <row r="337" spans="1:7" customFormat="1" hidden="1" x14ac:dyDescent="0.25">
      <c r="A337" s="64" t="s">
        <v>1013</v>
      </c>
      <c r="B337" s="83" t="s">
        <v>1014</v>
      </c>
      <c r="C337" s="64" t="s">
        <v>421</v>
      </c>
      <c r="D337" s="64" t="s">
        <v>421</v>
      </c>
      <c r="E337" s="70"/>
      <c r="F337" s="98" t="str">
        <f t="shared" si="17"/>
        <v/>
      </c>
      <c r="G337" s="98" t="str">
        <f t="shared" si="18"/>
        <v/>
      </c>
    </row>
    <row r="338" spans="1:7" customFormat="1" hidden="1" x14ac:dyDescent="0.25">
      <c r="A338" s="64" t="s">
        <v>1015</v>
      </c>
      <c r="B338" s="83" t="s">
        <v>1016</v>
      </c>
      <c r="C338" s="64" t="s">
        <v>421</v>
      </c>
      <c r="D338" s="64" t="s">
        <v>421</v>
      </c>
      <c r="E338" s="70"/>
      <c r="F338" s="98" t="str">
        <f t="shared" si="17"/>
        <v/>
      </c>
      <c r="G338" s="98" t="str">
        <f t="shared" si="18"/>
        <v/>
      </c>
    </row>
    <row r="339" spans="1:7" customFormat="1" hidden="1" x14ac:dyDescent="0.25">
      <c r="A339" s="64" t="s">
        <v>1017</v>
      </c>
      <c r="B339" s="83" t="s">
        <v>1018</v>
      </c>
      <c r="C339" s="64" t="s">
        <v>421</v>
      </c>
      <c r="D339" s="64" t="s">
        <v>421</v>
      </c>
      <c r="E339" s="70"/>
      <c r="F339" s="98" t="str">
        <f t="shared" si="17"/>
        <v/>
      </c>
      <c r="G339" s="98" t="str">
        <f t="shared" si="18"/>
        <v/>
      </c>
    </row>
    <row r="340" spans="1:7" customFormat="1" hidden="1" x14ac:dyDescent="0.25">
      <c r="A340" s="64" t="s">
        <v>1019</v>
      </c>
      <c r="B340" s="83" t="s">
        <v>1020</v>
      </c>
      <c r="C340" s="64" t="s">
        <v>421</v>
      </c>
      <c r="D340" s="64" t="s">
        <v>421</v>
      </c>
      <c r="E340" s="70"/>
      <c r="F340" s="98" t="str">
        <f t="shared" si="17"/>
        <v/>
      </c>
      <c r="G340" s="98" t="str">
        <f t="shared" si="18"/>
        <v/>
      </c>
    </row>
    <row r="341" spans="1:7" customFormat="1" hidden="1" x14ac:dyDescent="0.25">
      <c r="A341" s="64" t="s">
        <v>1021</v>
      </c>
      <c r="B341" s="83" t="s">
        <v>1022</v>
      </c>
      <c r="C341" s="64" t="s">
        <v>421</v>
      </c>
      <c r="D341" s="64" t="s">
        <v>421</v>
      </c>
      <c r="E341" s="70"/>
      <c r="F341" s="98" t="str">
        <f t="shared" si="17"/>
        <v/>
      </c>
      <c r="G341" s="98" t="str">
        <f t="shared" si="18"/>
        <v/>
      </c>
    </row>
    <row r="342" spans="1:7" customFormat="1" hidden="1" x14ac:dyDescent="0.25">
      <c r="A342" s="64" t="s">
        <v>1023</v>
      </c>
      <c r="B342" s="64" t="s">
        <v>976</v>
      </c>
      <c r="C342" s="64" t="s">
        <v>421</v>
      </c>
      <c r="D342" s="64" t="s">
        <v>421</v>
      </c>
      <c r="F342" s="98" t="str">
        <f t="shared" si="17"/>
        <v/>
      </c>
      <c r="G342" s="98" t="str">
        <f t="shared" si="18"/>
        <v/>
      </c>
    </row>
    <row r="343" spans="1:7" customFormat="1" x14ac:dyDescent="0.25">
      <c r="A343" s="64" t="s">
        <v>1024</v>
      </c>
      <c r="B343" s="83" t="s">
        <v>155</v>
      </c>
      <c r="C343" s="92">
        <f>+C328</f>
        <v>89600.181312435772</v>
      </c>
      <c r="D343" s="123">
        <f>+D328</f>
        <v>49065</v>
      </c>
      <c r="E343" s="70"/>
      <c r="F343" s="138">
        <f>SUM(F333:F342)</f>
        <v>0</v>
      </c>
      <c r="G343" s="138">
        <f>SUM(G333:G342)</f>
        <v>0</v>
      </c>
    </row>
    <row r="344" spans="1:7" customFormat="1" x14ac:dyDescent="0.25">
      <c r="A344" s="64" t="s">
        <v>1025</v>
      </c>
      <c r="B344" s="83"/>
      <c r="C344" s="64"/>
      <c r="D344" s="64"/>
      <c r="E344" s="70"/>
      <c r="F344" s="70"/>
      <c r="G344" s="70"/>
    </row>
    <row r="345" spans="1:7" customFormat="1" x14ac:dyDescent="0.25">
      <c r="A345" s="87"/>
      <c r="B345" s="87" t="s">
        <v>1026</v>
      </c>
      <c r="C345" s="87" t="s">
        <v>115</v>
      </c>
      <c r="D345" s="87" t="s">
        <v>945</v>
      </c>
      <c r="E345" s="87"/>
      <c r="F345" s="87" t="s">
        <v>618</v>
      </c>
      <c r="G345" s="87" t="s">
        <v>946</v>
      </c>
    </row>
    <row r="346" spans="1:7" customFormat="1" x14ac:dyDescent="0.25">
      <c r="A346" s="64" t="s">
        <v>1027</v>
      </c>
      <c r="B346" s="83" t="s">
        <v>1028</v>
      </c>
      <c r="C346" s="92">
        <v>69704.24612711012</v>
      </c>
      <c r="D346" s="123">
        <v>35295</v>
      </c>
      <c r="E346" s="70"/>
      <c r="F346" s="98">
        <f t="shared" ref="F346:F352" si="19">IF($C$353=0,"",IF(C346="[For completion]","",C346/$C$353))</f>
        <v>0.77794760128946439</v>
      </c>
      <c r="G346" s="98">
        <f t="shared" ref="G346:G352" si="20">IF($D$353=0,"",IF(D346="[For completion]","",D346/$D$353))</f>
        <v>0.72644382439454591</v>
      </c>
    </row>
    <row r="347" spans="1:7" customFormat="1" x14ac:dyDescent="0.25">
      <c r="A347" s="64" t="s">
        <v>1029</v>
      </c>
      <c r="B347" s="150" t="s">
        <v>1030</v>
      </c>
      <c r="C347" s="92">
        <v>19035.585496415148</v>
      </c>
      <c r="D347" s="123">
        <v>13291</v>
      </c>
      <c r="E347" s="70"/>
      <c r="F347" s="98">
        <f t="shared" si="19"/>
        <v>0.21245030107738486</v>
      </c>
      <c r="G347" s="98">
        <f t="shared" si="20"/>
        <v>0.2735561657466471</v>
      </c>
    </row>
    <row r="348" spans="1:7" customFormat="1" x14ac:dyDescent="0.25">
      <c r="A348" s="64" t="s">
        <v>1031</v>
      </c>
      <c r="B348" s="83" t="s">
        <v>1032</v>
      </c>
      <c r="C348" s="92">
        <v>0</v>
      </c>
      <c r="D348" s="123">
        <v>0</v>
      </c>
      <c r="E348" s="70"/>
      <c r="F348" s="98">
        <f t="shared" si="19"/>
        <v>0</v>
      </c>
      <c r="G348" s="98">
        <f t="shared" si="20"/>
        <v>0</v>
      </c>
    </row>
    <row r="349" spans="1:7" customFormat="1" x14ac:dyDescent="0.25">
      <c r="A349" s="64" t="s">
        <v>1033</v>
      </c>
      <c r="B349" s="83" t="s">
        <v>1034</v>
      </c>
      <c r="C349" s="92">
        <v>0</v>
      </c>
      <c r="D349" s="123">
        <v>0</v>
      </c>
      <c r="E349" s="70"/>
      <c r="F349" s="98">
        <f t="shared" si="19"/>
        <v>0</v>
      </c>
      <c r="G349" s="98">
        <f t="shared" si="20"/>
        <v>0</v>
      </c>
    </row>
    <row r="350" spans="1:7" customFormat="1" x14ac:dyDescent="0.25">
      <c r="A350" s="64" t="s">
        <v>1035</v>
      </c>
      <c r="B350" s="83" t="s">
        <v>1036</v>
      </c>
      <c r="C350" s="92">
        <v>0</v>
      </c>
      <c r="D350" s="123">
        <v>0</v>
      </c>
      <c r="E350" s="70"/>
      <c r="F350" s="98">
        <f t="shared" si="19"/>
        <v>0</v>
      </c>
      <c r="G350" s="98">
        <f t="shared" si="20"/>
        <v>0</v>
      </c>
    </row>
    <row r="351" spans="1:7" customFormat="1" x14ac:dyDescent="0.25">
      <c r="A351" s="64" t="s">
        <v>1037</v>
      </c>
      <c r="B351" s="83" t="s">
        <v>1038</v>
      </c>
      <c r="C351" s="92">
        <v>0</v>
      </c>
      <c r="D351" s="123">
        <v>0</v>
      </c>
      <c r="E351" s="70"/>
      <c r="F351" s="98">
        <f t="shared" si="19"/>
        <v>0</v>
      </c>
      <c r="G351" s="98">
        <f t="shared" si="20"/>
        <v>0</v>
      </c>
    </row>
    <row r="352" spans="1:7" customFormat="1" x14ac:dyDescent="0.25">
      <c r="A352" s="64" t="s">
        <v>1039</v>
      </c>
      <c r="B352" s="83" t="s">
        <v>1040</v>
      </c>
      <c r="C352" s="92">
        <v>860.34968891000369</v>
      </c>
      <c r="D352" s="123">
        <v>4.7899999999999999E-4</v>
      </c>
      <c r="E352" s="70"/>
      <c r="F352" s="98">
        <f t="shared" si="19"/>
        <v>9.6020976331506486E-3</v>
      </c>
      <c r="G352" s="98">
        <f t="shared" si="20"/>
        <v>9.8588069665671468E-9</v>
      </c>
    </row>
    <row r="353" spans="1:7" customFormat="1" x14ac:dyDescent="0.25">
      <c r="A353" s="64" t="s">
        <v>1041</v>
      </c>
      <c r="B353" s="83" t="s">
        <v>155</v>
      </c>
      <c r="C353" s="92">
        <f>SUM(C346:C352)</f>
        <v>89600.181312435278</v>
      </c>
      <c r="D353" s="123">
        <f>SUM(D346:D352)</f>
        <v>48586.000479000002</v>
      </c>
      <c r="E353" s="70"/>
      <c r="F353" s="138">
        <f>SUM(F346:F352)</f>
        <v>0.99999999999999989</v>
      </c>
      <c r="G353" s="138">
        <f>SUM(G346:G352)</f>
        <v>1</v>
      </c>
    </row>
    <row r="354" spans="1:7" customFormat="1" x14ac:dyDescent="0.25">
      <c r="A354" s="64" t="s">
        <v>1042</v>
      </c>
      <c r="B354" s="83"/>
      <c r="C354" s="64"/>
      <c r="D354" s="64"/>
      <c r="E354" s="70"/>
      <c r="F354" s="70"/>
      <c r="G354" s="70"/>
    </row>
    <row r="355" spans="1:7" customFormat="1" hidden="1" x14ac:dyDescent="0.25">
      <c r="A355" s="87"/>
      <c r="B355" s="87" t="s">
        <v>1043</v>
      </c>
      <c r="C355" s="87" t="s">
        <v>115</v>
      </c>
      <c r="D355" s="87" t="s">
        <v>945</v>
      </c>
      <c r="E355" s="87"/>
      <c r="F355" s="87" t="s">
        <v>618</v>
      </c>
      <c r="G355" s="87" t="s">
        <v>946</v>
      </c>
    </row>
    <row r="356" spans="1:7" customFormat="1" hidden="1" x14ac:dyDescent="0.25">
      <c r="A356" s="64" t="s">
        <v>1044</v>
      </c>
      <c r="B356" s="83" t="s">
        <v>1045</v>
      </c>
      <c r="C356" s="64" t="s">
        <v>421</v>
      </c>
      <c r="D356" s="64" t="s">
        <v>421</v>
      </c>
      <c r="E356" s="70"/>
      <c r="F356" s="98" t="str">
        <f>IF($C$360=0,"",IF(C356="[For completion]","",C356/$C$360))</f>
        <v/>
      </c>
      <c r="G356" s="98" t="str">
        <f>IF($D$360=0,"",IF(D356="[For completion]","",D356/$D$360))</f>
        <v/>
      </c>
    </row>
    <row r="357" spans="1:7" customFormat="1" hidden="1" x14ac:dyDescent="0.25">
      <c r="A357" s="64" t="s">
        <v>1046</v>
      </c>
      <c r="B357" s="150" t="s">
        <v>1047</v>
      </c>
      <c r="C357" s="64" t="s">
        <v>421</v>
      </c>
      <c r="D357" s="64" t="s">
        <v>421</v>
      </c>
      <c r="E357" s="70"/>
      <c r="F357" s="98" t="str">
        <f>IF($C$360=0,"",IF(C357="[For completion]","",C357/$C$360))</f>
        <v/>
      </c>
      <c r="G357" s="98" t="str">
        <f>IF($D$360=0,"",IF(D357="[For completion]","",D357/$D$360))</f>
        <v/>
      </c>
    </row>
    <row r="358" spans="1:7" customFormat="1" hidden="1" x14ac:dyDescent="0.25">
      <c r="A358" s="64" t="s">
        <v>1048</v>
      </c>
      <c r="B358" s="83" t="s">
        <v>1040</v>
      </c>
      <c r="C358" s="64" t="s">
        <v>421</v>
      </c>
      <c r="D358" s="64" t="s">
        <v>421</v>
      </c>
      <c r="E358" s="70"/>
      <c r="F358" s="98" t="str">
        <f>IF($C$360=0,"",IF(C358="[For completion]","",C358/$C$360))</f>
        <v/>
      </c>
      <c r="G358" s="98" t="str">
        <f>IF($D$360=0,"",IF(D358="[For completion]","",D358/$D$360))</f>
        <v/>
      </c>
    </row>
    <row r="359" spans="1:7" customFormat="1" hidden="1" x14ac:dyDescent="0.25">
      <c r="A359" s="64" t="s">
        <v>1049</v>
      </c>
      <c r="B359" s="64" t="s">
        <v>976</v>
      </c>
      <c r="C359" s="64" t="s">
        <v>421</v>
      </c>
      <c r="D359" s="64" t="s">
        <v>421</v>
      </c>
      <c r="E359" s="70"/>
      <c r="F359" s="98" t="str">
        <f>IF($C$360=0,"",IF(C359="[For completion]","",C359/$C$360))</f>
        <v/>
      </c>
      <c r="G359" s="98" t="str">
        <f>IF($D$360=0,"",IF(D359="[For completion]","",D359/$D$360))</f>
        <v/>
      </c>
    </row>
    <row r="360" spans="1:7" customFormat="1" hidden="1" x14ac:dyDescent="0.25">
      <c r="A360" s="64" t="s">
        <v>1050</v>
      </c>
      <c r="B360" s="83" t="s">
        <v>155</v>
      </c>
      <c r="C360" s="64">
        <f>SUM(C356:C359)</f>
        <v>0</v>
      </c>
      <c r="D360" s="64">
        <f>SUM(D356:D359)</f>
        <v>0</v>
      </c>
      <c r="E360" s="70"/>
      <c r="F360" s="138">
        <f>SUM(F356:F359)</f>
        <v>0</v>
      </c>
      <c r="G360" s="138">
        <f>SUM(G356:G359)</f>
        <v>0</v>
      </c>
    </row>
    <row r="361" spans="1:7" customFormat="1" hidden="1" x14ac:dyDescent="0.25">
      <c r="A361" s="64" t="s">
        <v>1044</v>
      </c>
      <c r="B361" s="83"/>
      <c r="C361" s="64"/>
      <c r="D361" s="64"/>
      <c r="E361" s="70"/>
      <c r="F361" s="70"/>
      <c r="G361" s="70"/>
    </row>
    <row r="362" spans="1:7" customFormat="1" hidden="1" x14ac:dyDescent="0.25">
      <c r="A362" s="64" t="s">
        <v>1046</v>
      </c>
      <c r="B362" s="64"/>
      <c r="C362" s="151"/>
      <c r="D362" s="64"/>
      <c r="E362" s="61"/>
      <c r="F362" s="61"/>
      <c r="G362" s="61"/>
    </row>
    <row r="363" spans="1:7" customFormat="1" hidden="1" x14ac:dyDescent="0.25">
      <c r="A363" s="64" t="s">
        <v>1048</v>
      </c>
      <c r="B363" s="64"/>
      <c r="C363" s="151"/>
      <c r="D363" s="64"/>
      <c r="E363" s="61"/>
      <c r="F363" s="61"/>
      <c r="G363" s="61"/>
    </row>
    <row r="364" spans="1:7" customFormat="1" hidden="1" x14ac:dyDescent="0.25">
      <c r="A364" s="64" t="s">
        <v>1049</v>
      </c>
      <c r="B364" s="64"/>
      <c r="C364" s="151"/>
      <c r="D364" s="64"/>
      <c r="E364" s="61"/>
      <c r="F364" s="61"/>
      <c r="G364" s="61"/>
    </row>
    <row r="365" spans="1:7" customFormat="1" hidden="1" x14ac:dyDescent="0.25">
      <c r="A365" s="64" t="s">
        <v>1050</v>
      </c>
      <c r="B365" s="64"/>
      <c r="C365" s="151"/>
      <c r="D365" s="64"/>
      <c r="E365" s="61"/>
      <c r="F365" s="61"/>
      <c r="G365" s="61"/>
    </row>
    <row r="366" spans="1:7" customFormat="1" hidden="1" x14ac:dyDescent="0.25">
      <c r="A366" s="64" t="s">
        <v>1051</v>
      </c>
      <c r="B366" s="64"/>
      <c r="C366" s="151"/>
      <c r="D366" s="64"/>
      <c r="E366" s="61"/>
      <c r="F366" s="61"/>
      <c r="G366" s="61"/>
    </row>
    <row r="367" spans="1:7" customFormat="1" hidden="1" x14ac:dyDescent="0.25">
      <c r="A367" s="64" t="s">
        <v>1052</v>
      </c>
      <c r="B367" s="64"/>
      <c r="C367" s="151"/>
      <c r="D367" s="64"/>
      <c r="E367" s="61"/>
      <c r="F367" s="61"/>
      <c r="G367" s="61"/>
    </row>
    <row r="368" spans="1:7" customFormat="1" hidden="1" x14ac:dyDescent="0.25">
      <c r="A368" s="64" t="s">
        <v>1053</v>
      </c>
      <c r="B368" s="64"/>
      <c r="C368" s="151"/>
      <c r="D368" s="64"/>
      <c r="E368" s="61"/>
      <c r="F368" s="61"/>
      <c r="G368" s="61"/>
    </row>
    <row r="369" spans="1:7" customFormat="1" hidden="1" x14ac:dyDescent="0.25">
      <c r="A369" s="64" t="s">
        <v>1054</v>
      </c>
      <c r="B369" s="64"/>
      <c r="C369" s="151"/>
      <c r="D369" s="64"/>
      <c r="E369" s="61"/>
      <c r="F369" s="61"/>
      <c r="G369" s="61"/>
    </row>
    <row r="370" spans="1:7" customFormat="1" hidden="1" x14ac:dyDescent="0.25">
      <c r="A370" s="64" t="s">
        <v>1055</v>
      </c>
      <c r="B370" s="64"/>
      <c r="C370" s="151"/>
      <c r="D370" s="64"/>
      <c r="E370" s="61"/>
      <c r="F370" s="61"/>
      <c r="G370" s="61"/>
    </row>
    <row r="371" spans="1:7" customFormat="1" hidden="1" x14ac:dyDescent="0.25">
      <c r="A371" s="64" t="s">
        <v>1056</v>
      </c>
      <c r="B371" s="64"/>
      <c r="C371" s="151"/>
      <c r="D371" s="64"/>
      <c r="E371" s="61"/>
      <c r="F371" s="61"/>
      <c r="G371" s="61"/>
    </row>
    <row r="372" spans="1:7" customFormat="1" hidden="1" x14ac:dyDescent="0.25">
      <c r="A372" s="64" t="s">
        <v>1057</v>
      </c>
      <c r="B372" s="64"/>
      <c r="C372" s="151"/>
      <c r="D372" s="64"/>
      <c r="E372" s="61"/>
      <c r="F372" s="61"/>
      <c r="G372" s="61"/>
    </row>
    <row r="373" spans="1:7" customFormat="1" hidden="1" x14ac:dyDescent="0.25">
      <c r="A373" s="64" t="s">
        <v>1058</v>
      </c>
      <c r="B373" s="64"/>
      <c r="C373" s="151"/>
      <c r="D373" s="64"/>
      <c r="E373" s="61"/>
      <c r="F373" s="61"/>
      <c r="G373" s="61"/>
    </row>
    <row r="374" spans="1:7" customFormat="1" hidden="1" x14ac:dyDescent="0.25">
      <c r="A374" s="64" t="s">
        <v>1059</v>
      </c>
      <c r="B374" s="64"/>
      <c r="C374" s="151"/>
      <c r="D374" s="64"/>
      <c r="E374" s="61"/>
      <c r="F374" s="61"/>
      <c r="G374" s="61"/>
    </row>
    <row r="375" spans="1:7" customFormat="1" hidden="1" x14ac:dyDescent="0.25">
      <c r="A375" s="64" t="s">
        <v>1060</v>
      </c>
      <c r="B375" s="64"/>
      <c r="C375" s="151"/>
      <c r="D375" s="64"/>
      <c r="E375" s="61"/>
      <c r="F375" s="61"/>
      <c r="G375" s="61"/>
    </row>
    <row r="376" spans="1:7" customFormat="1" hidden="1" x14ac:dyDescent="0.25">
      <c r="A376" s="64" t="s">
        <v>1061</v>
      </c>
      <c r="B376" s="64"/>
      <c r="C376" s="151"/>
      <c r="D376" s="64"/>
      <c r="E376" s="61"/>
      <c r="F376" s="61"/>
      <c r="G376" s="61"/>
    </row>
    <row r="377" spans="1:7" customFormat="1" hidden="1" x14ac:dyDescent="0.25">
      <c r="A377" s="64" t="s">
        <v>1062</v>
      </c>
      <c r="B377" s="64"/>
      <c r="C377" s="151"/>
      <c r="D377" s="64"/>
      <c r="E377" s="61"/>
      <c r="F377" s="61"/>
      <c r="G377" s="61"/>
    </row>
    <row r="378" spans="1:7" customFormat="1" hidden="1" x14ac:dyDescent="0.25">
      <c r="A378" s="64" t="s">
        <v>1063</v>
      </c>
      <c r="B378" s="64"/>
      <c r="C378" s="151"/>
      <c r="D378" s="64"/>
      <c r="E378" s="61"/>
      <c r="F378" s="61"/>
      <c r="G378" s="61"/>
    </row>
    <row r="379" spans="1:7" customFormat="1" hidden="1" x14ac:dyDescent="0.25">
      <c r="A379" s="64" t="s">
        <v>1064</v>
      </c>
      <c r="B379" s="64"/>
      <c r="C379" s="151"/>
      <c r="D379" s="64"/>
      <c r="E379" s="61"/>
      <c r="F379" s="61"/>
      <c r="G379" s="61"/>
    </row>
    <row r="380" spans="1:7" customFormat="1" hidden="1" x14ac:dyDescent="0.25">
      <c r="A380" s="64" t="s">
        <v>1065</v>
      </c>
      <c r="B380" s="64"/>
      <c r="C380" s="151"/>
      <c r="D380" s="64"/>
      <c r="E380" s="61"/>
      <c r="F380" s="61"/>
      <c r="G380" s="61"/>
    </row>
    <row r="381" spans="1:7" customFormat="1" hidden="1" x14ac:dyDescent="0.25">
      <c r="A381" s="64" t="s">
        <v>1066</v>
      </c>
      <c r="B381" s="64"/>
      <c r="C381" s="151"/>
      <c r="D381" s="64"/>
      <c r="E381" s="61"/>
      <c r="F381" s="61"/>
      <c r="G381" s="61"/>
    </row>
    <row r="382" spans="1:7" customFormat="1" hidden="1" x14ac:dyDescent="0.25">
      <c r="A382" s="64" t="s">
        <v>1067</v>
      </c>
      <c r="B382" s="64"/>
      <c r="C382" s="151"/>
      <c r="D382" s="64"/>
      <c r="E382" s="61"/>
      <c r="F382" s="61"/>
      <c r="G382" s="61"/>
    </row>
    <row r="383" spans="1:7" customFormat="1" hidden="1" x14ac:dyDescent="0.25">
      <c r="A383" s="64" t="s">
        <v>1068</v>
      </c>
      <c r="B383" s="64"/>
      <c r="C383" s="151"/>
      <c r="D383" s="64"/>
      <c r="E383" s="61"/>
      <c r="F383" s="61"/>
      <c r="G383" s="61"/>
    </row>
    <row r="384" spans="1:7" customFormat="1" hidden="1" x14ac:dyDescent="0.25">
      <c r="A384" s="64" t="s">
        <v>1069</v>
      </c>
      <c r="B384" s="64"/>
      <c r="C384" s="151"/>
      <c r="D384" s="64"/>
      <c r="E384" s="61"/>
      <c r="F384" s="61"/>
      <c r="G384" s="61"/>
    </row>
    <row r="385" spans="1:7" customFormat="1" hidden="1" x14ac:dyDescent="0.25">
      <c r="A385" s="64" t="s">
        <v>1070</v>
      </c>
      <c r="B385" s="64"/>
      <c r="C385" s="151"/>
      <c r="D385" s="64"/>
      <c r="E385" s="61"/>
      <c r="F385" s="61"/>
      <c r="G385" s="61"/>
    </row>
    <row r="386" spans="1:7" customFormat="1" hidden="1" x14ac:dyDescent="0.25">
      <c r="A386" s="64" t="s">
        <v>1071</v>
      </c>
      <c r="B386" s="64"/>
      <c r="C386" s="151"/>
      <c r="D386" s="64"/>
      <c r="E386" s="61"/>
      <c r="F386" s="61"/>
      <c r="G386" s="61"/>
    </row>
    <row r="387" spans="1:7" customFormat="1" hidden="1" x14ac:dyDescent="0.25">
      <c r="A387" s="64" t="s">
        <v>1072</v>
      </c>
      <c r="B387" s="64"/>
      <c r="C387" s="151"/>
      <c r="D387" s="64"/>
      <c r="E387" s="61"/>
      <c r="F387" s="61"/>
      <c r="G387" s="61"/>
    </row>
    <row r="388" spans="1:7" customFormat="1" hidden="1" x14ac:dyDescent="0.25">
      <c r="A388" s="64" t="s">
        <v>1073</v>
      </c>
      <c r="B388" s="64"/>
      <c r="C388" s="151"/>
      <c r="D388" s="64"/>
      <c r="E388" s="61"/>
      <c r="F388" s="61"/>
      <c r="G388" s="61"/>
    </row>
    <row r="389" spans="1:7" customFormat="1" hidden="1" x14ac:dyDescent="0.25">
      <c r="A389" s="64" t="s">
        <v>1074</v>
      </c>
      <c r="B389" s="64"/>
      <c r="C389" s="151"/>
      <c r="D389" s="64"/>
      <c r="E389" s="61"/>
      <c r="F389" s="61"/>
      <c r="G389" s="61"/>
    </row>
    <row r="390" spans="1:7" customFormat="1" hidden="1" x14ac:dyDescent="0.25">
      <c r="A390" s="64" t="s">
        <v>1075</v>
      </c>
      <c r="B390" s="64"/>
      <c r="C390" s="151"/>
      <c r="D390" s="64"/>
      <c r="E390" s="61"/>
      <c r="F390" s="61"/>
      <c r="G390" s="61"/>
    </row>
    <row r="391" spans="1:7" customFormat="1" hidden="1" x14ac:dyDescent="0.25">
      <c r="A391" s="64" t="s">
        <v>1076</v>
      </c>
      <c r="B391" s="64"/>
      <c r="C391" s="151"/>
      <c r="D391" s="64"/>
      <c r="E391" s="61"/>
      <c r="F391" s="61"/>
      <c r="G391" s="61"/>
    </row>
    <row r="392" spans="1:7" customFormat="1" hidden="1" x14ac:dyDescent="0.25">
      <c r="A392" s="64" t="s">
        <v>1077</v>
      </c>
      <c r="B392" s="64"/>
      <c r="C392" s="151"/>
      <c r="D392" s="64"/>
      <c r="E392" s="61"/>
      <c r="F392" s="61"/>
      <c r="G392" s="61"/>
    </row>
    <row r="393" spans="1:7" customFormat="1" hidden="1" x14ac:dyDescent="0.25">
      <c r="A393" s="64" t="s">
        <v>1078</v>
      </c>
      <c r="B393" s="64"/>
      <c r="C393" s="151"/>
      <c r="D393" s="64"/>
      <c r="E393" s="61"/>
      <c r="F393" s="61"/>
      <c r="G393" s="61"/>
    </row>
    <row r="394" spans="1:7" customFormat="1" hidden="1" x14ac:dyDescent="0.25">
      <c r="A394" s="64" t="s">
        <v>1079</v>
      </c>
      <c r="B394" s="64"/>
      <c r="C394" s="151"/>
      <c r="D394" s="64"/>
      <c r="E394" s="61"/>
      <c r="F394" s="61"/>
      <c r="G394" s="61"/>
    </row>
    <row r="395" spans="1:7" customFormat="1" hidden="1" x14ac:dyDescent="0.25">
      <c r="A395" s="64" t="s">
        <v>1080</v>
      </c>
      <c r="B395" s="64"/>
      <c r="C395" s="151"/>
      <c r="D395" s="64"/>
      <c r="E395" s="61"/>
      <c r="F395" s="61"/>
      <c r="G395" s="61"/>
    </row>
    <row r="396" spans="1:7" customFormat="1" hidden="1" x14ac:dyDescent="0.25">
      <c r="A396" s="64" t="s">
        <v>1081</v>
      </c>
      <c r="B396" s="64"/>
      <c r="C396" s="151"/>
      <c r="D396" s="64"/>
      <c r="E396" s="61"/>
      <c r="F396" s="61"/>
      <c r="G396" s="61"/>
    </row>
    <row r="397" spans="1:7" customFormat="1" hidden="1" x14ac:dyDescent="0.25">
      <c r="A397" s="64" t="s">
        <v>1082</v>
      </c>
      <c r="B397" s="64"/>
      <c r="C397" s="151"/>
      <c r="D397" s="64"/>
      <c r="E397" s="61"/>
      <c r="F397" s="61"/>
      <c r="G397" s="61"/>
    </row>
    <row r="398" spans="1:7" customFormat="1" hidden="1" x14ac:dyDescent="0.25">
      <c r="A398" s="64" t="s">
        <v>1083</v>
      </c>
      <c r="B398" s="64"/>
      <c r="C398" s="151"/>
      <c r="D398" s="64"/>
      <c r="E398" s="61"/>
      <c r="F398" s="61"/>
      <c r="G398" s="61"/>
    </row>
    <row r="399" spans="1:7" customFormat="1" hidden="1" x14ac:dyDescent="0.25">
      <c r="A399" s="64" t="s">
        <v>1084</v>
      </c>
      <c r="B399" s="64"/>
      <c r="C399" s="151"/>
      <c r="D399" s="64"/>
      <c r="E399" s="61"/>
      <c r="F399" s="61"/>
      <c r="G399" s="61"/>
    </row>
    <row r="400" spans="1:7" customFormat="1" hidden="1" x14ac:dyDescent="0.25">
      <c r="A400" s="64" t="s">
        <v>1085</v>
      </c>
      <c r="B400" s="64"/>
      <c r="C400" s="151"/>
      <c r="D400" s="64"/>
      <c r="E400" s="61"/>
      <c r="F400" s="61"/>
      <c r="G400" s="61"/>
    </row>
    <row r="401" spans="1:7" customFormat="1" hidden="1" x14ac:dyDescent="0.25">
      <c r="A401" s="64" t="s">
        <v>1086</v>
      </c>
      <c r="B401" s="64"/>
      <c r="C401" s="151"/>
      <c r="D401" s="64"/>
      <c r="E401" s="61"/>
      <c r="F401" s="61"/>
      <c r="G401" s="61"/>
    </row>
    <row r="402" spans="1:7" customFormat="1" hidden="1" x14ac:dyDescent="0.25">
      <c r="A402" s="64" t="s">
        <v>1087</v>
      </c>
      <c r="B402" s="64"/>
      <c r="C402" s="151"/>
      <c r="D402" s="64"/>
      <c r="E402" s="61"/>
      <c r="F402" s="61"/>
      <c r="G402" s="61"/>
    </row>
    <row r="403" spans="1:7" customFormat="1" hidden="1" x14ac:dyDescent="0.25">
      <c r="A403" s="64" t="s">
        <v>1088</v>
      </c>
      <c r="B403" s="64"/>
      <c r="C403" s="151"/>
      <c r="D403" s="64"/>
      <c r="E403" s="61"/>
      <c r="F403" s="61"/>
      <c r="G403" s="61"/>
    </row>
    <row r="404" spans="1:7" customFormat="1" hidden="1" x14ac:dyDescent="0.25">
      <c r="A404" s="64" t="s">
        <v>1089</v>
      </c>
      <c r="B404" s="64"/>
      <c r="C404" s="151"/>
      <c r="D404" s="64"/>
      <c r="E404" s="61"/>
      <c r="F404" s="61"/>
      <c r="G404" s="61"/>
    </row>
    <row r="405" spans="1:7" customFormat="1" hidden="1" x14ac:dyDescent="0.25">
      <c r="A405" s="64" t="s">
        <v>1090</v>
      </c>
      <c r="B405" s="64"/>
      <c r="C405" s="151"/>
      <c r="D405" s="64"/>
      <c r="E405" s="61"/>
      <c r="F405" s="61"/>
      <c r="G405" s="61"/>
    </row>
    <row r="406" spans="1:7" customFormat="1" hidden="1" x14ac:dyDescent="0.25">
      <c r="A406" s="64" t="s">
        <v>1091</v>
      </c>
      <c r="B406" s="64"/>
      <c r="C406" s="151"/>
      <c r="D406" s="64"/>
      <c r="E406" s="61"/>
      <c r="F406" s="61"/>
      <c r="G406" s="61"/>
    </row>
    <row r="407" spans="1:7" customFormat="1" hidden="1" x14ac:dyDescent="0.25">
      <c r="A407" s="64" t="s">
        <v>1092</v>
      </c>
      <c r="B407" s="64"/>
      <c r="C407" s="151"/>
      <c r="D407" s="64"/>
      <c r="E407" s="61"/>
      <c r="F407" s="61"/>
      <c r="G407" s="61"/>
    </row>
    <row r="408" spans="1:7" customFormat="1" hidden="1" x14ac:dyDescent="0.25">
      <c r="A408" s="64" t="s">
        <v>1093</v>
      </c>
      <c r="B408" s="64"/>
      <c r="C408" s="151"/>
      <c r="D408" s="64"/>
      <c r="E408" s="61"/>
      <c r="F408" s="61"/>
      <c r="G408" s="61"/>
    </row>
    <row r="409" spans="1:7" customFormat="1" hidden="1" x14ac:dyDescent="0.25">
      <c r="A409" s="64" t="s">
        <v>1094</v>
      </c>
      <c r="B409" s="64"/>
      <c r="C409" s="151"/>
      <c r="D409" s="64"/>
      <c r="E409" s="61"/>
      <c r="F409" s="61"/>
      <c r="G409" s="61"/>
    </row>
    <row r="410" spans="1:7" customFormat="1" hidden="1" x14ac:dyDescent="0.25">
      <c r="A410" s="64" t="s">
        <v>1095</v>
      </c>
      <c r="B410" s="64"/>
      <c r="C410" s="151"/>
      <c r="D410" s="64"/>
      <c r="E410" s="61"/>
      <c r="F410" s="61"/>
      <c r="G410" s="61"/>
    </row>
    <row r="411" spans="1:7" ht="18.75" hidden="1" x14ac:dyDescent="0.25">
      <c r="A411" s="143"/>
      <c r="B411" s="144" t="s">
        <v>1096</v>
      </c>
      <c r="C411" s="143"/>
      <c r="D411" s="143"/>
      <c r="E411" s="143"/>
      <c r="F411" s="145"/>
      <c r="G411" s="145"/>
    </row>
    <row r="412" spans="1:7" ht="15" hidden="1" customHeight="1" x14ac:dyDescent="0.25">
      <c r="A412" s="86"/>
      <c r="B412" s="93" t="s">
        <v>1097</v>
      </c>
      <c r="C412" s="86" t="s">
        <v>813</v>
      </c>
      <c r="D412" s="86" t="s">
        <v>814</v>
      </c>
      <c r="E412" s="86"/>
      <c r="F412" s="86" t="s">
        <v>619</v>
      </c>
      <c r="G412" s="86" t="s">
        <v>815</v>
      </c>
    </row>
    <row r="413" spans="1:7" hidden="1" x14ac:dyDescent="0.25">
      <c r="A413" s="64" t="s">
        <v>1098</v>
      </c>
      <c r="B413" s="64" t="s">
        <v>817</v>
      </c>
      <c r="C413" s="92" t="s">
        <v>421</v>
      </c>
      <c r="D413" s="78"/>
      <c r="E413" s="78"/>
      <c r="F413" s="108"/>
      <c r="G413" s="108"/>
    </row>
    <row r="414" spans="1:7" hidden="1" x14ac:dyDescent="0.25">
      <c r="A414" s="78"/>
      <c r="D414" s="78"/>
      <c r="E414" s="78"/>
      <c r="F414" s="108"/>
      <c r="G414" s="108"/>
    </row>
    <row r="415" spans="1:7" hidden="1" x14ac:dyDescent="0.25">
      <c r="B415" s="64" t="s">
        <v>818</v>
      </c>
      <c r="D415" s="78"/>
      <c r="E415" s="78"/>
      <c r="F415" s="108"/>
      <c r="G415" s="108"/>
    </row>
    <row r="416" spans="1:7" hidden="1" x14ac:dyDescent="0.25">
      <c r="A416" s="64" t="s">
        <v>1099</v>
      </c>
      <c r="B416" s="83" t="s">
        <v>729</v>
      </c>
      <c r="C416" s="92" t="s">
        <v>421</v>
      </c>
      <c r="D416" s="123" t="s">
        <v>421</v>
      </c>
      <c r="E416" s="78"/>
      <c r="F416" s="98" t="str">
        <f t="shared" ref="F416:F439" si="21">IF($C$440=0,"",IF(C416="[for completion]","",C416/$C$440))</f>
        <v/>
      </c>
      <c r="G416" s="98" t="str">
        <f t="shared" ref="G416:G439" si="22">IF($D$440=0,"",IF(D416="[for completion]","",D416/$D$440))</f>
        <v/>
      </c>
    </row>
    <row r="417" spans="1:7" hidden="1" x14ac:dyDescent="0.25">
      <c r="A417" s="64" t="s">
        <v>1100</v>
      </c>
      <c r="B417" s="83" t="s">
        <v>729</v>
      </c>
      <c r="C417" s="92" t="s">
        <v>421</v>
      </c>
      <c r="D417" s="123" t="s">
        <v>421</v>
      </c>
      <c r="E417" s="78"/>
      <c r="F417" s="98" t="str">
        <f t="shared" si="21"/>
        <v/>
      </c>
      <c r="G417" s="98" t="str">
        <f t="shared" si="22"/>
        <v/>
      </c>
    </row>
    <row r="418" spans="1:7" hidden="1" x14ac:dyDescent="0.25">
      <c r="A418" s="64" t="s">
        <v>1101</v>
      </c>
      <c r="B418" s="83" t="s">
        <v>729</v>
      </c>
      <c r="C418" s="92" t="s">
        <v>421</v>
      </c>
      <c r="D418" s="123" t="s">
        <v>421</v>
      </c>
      <c r="E418" s="78"/>
      <c r="F418" s="98" t="str">
        <f t="shared" si="21"/>
        <v/>
      </c>
      <c r="G418" s="98" t="str">
        <f t="shared" si="22"/>
        <v/>
      </c>
    </row>
    <row r="419" spans="1:7" hidden="1" x14ac:dyDescent="0.25">
      <c r="A419" s="64" t="s">
        <v>1102</v>
      </c>
      <c r="B419" s="83" t="s">
        <v>729</v>
      </c>
      <c r="C419" s="92" t="s">
        <v>421</v>
      </c>
      <c r="D419" s="123" t="s">
        <v>421</v>
      </c>
      <c r="E419" s="78"/>
      <c r="F419" s="98" t="str">
        <f t="shared" si="21"/>
        <v/>
      </c>
      <c r="G419" s="98" t="str">
        <f t="shared" si="22"/>
        <v/>
      </c>
    </row>
    <row r="420" spans="1:7" hidden="1" x14ac:dyDescent="0.25">
      <c r="A420" s="64" t="s">
        <v>1103</v>
      </c>
      <c r="B420" s="83" t="s">
        <v>729</v>
      </c>
      <c r="C420" s="92" t="s">
        <v>421</v>
      </c>
      <c r="D420" s="123" t="s">
        <v>421</v>
      </c>
      <c r="E420" s="78"/>
      <c r="F420" s="98" t="str">
        <f t="shared" si="21"/>
        <v/>
      </c>
      <c r="G420" s="98" t="str">
        <f t="shared" si="22"/>
        <v/>
      </c>
    </row>
    <row r="421" spans="1:7" hidden="1" x14ac:dyDescent="0.25">
      <c r="A421" s="64" t="s">
        <v>1104</v>
      </c>
      <c r="B421" s="83" t="s">
        <v>729</v>
      </c>
      <c r="C421" s="92" t="s">
        <v>421</v>
      </c>
      <c r="D421" s="123" t="s">
        <v>421</v>
      </c>
      <c r="E421" s="78"/>
      <c r="F421" s="98" t="str">
        <f t="shared" si="21"/>
        <v/>
      </c>
      <c r="G421" s="98" t="str">
        <f t="shared" si="22"/>
        <v/>
      </c>
    </row>
    <row r="422" spans="1:7" hidden="1" x14ac:dyDescent="0.25">
      <c r="A422" s="64" t="s">
        <v>1105</v>
      </c>
      <c r="B422" s="83" t="s">
        <v>729</v>
      </c>
      <c r="C422" s="92" t="s">
        <v>421</v>
      </c>
      <c r="D422" s="123" t="s">
        <v>421</v>
      </c>
      <c r="E422" s="78"/>
      <c r="F422" s="98" t="str">
        <f t="shared" si="21"/>
        <v/>
      </c>
      <c r="G422" s="98" t="str">
        <f t="shared" si="22"/>
        <v/>
      </c>
    </row>
    <row r="423" spans="1:7" hidden="1" x14ac:dyDescent="0.25">
      <c r="A423" s="64" t="s">
        <v>1106</v>
      </c>
      <c r="B423" s="83" t="s">
        <v>729</v>
      </c>
      <c r="C423" s="92" t="s">
        <v>421</v>
      </c>
      <c r="D423" s="123" t="s">
        <v>421</v>
      </c>
      <c r="E423" s="78"/>
      <c r="F423" s="98" t="str">
        <f t="shared" si="21"/>
        <v/>
      </c>
      <c r="G423" s="98" t="str">
        <f t="shared" si="22"/>
        <v/>
      </c>
    </row>
    <row r="424" spans="1:7" hidden="1" x14ac:dyDescent="0.25">
      <c r="A424" s="64" t="s">
        <v>1107</v>
      </c>
      <c r="B424" s="83" t="s">
        <v>729</v>
      </c>
      <c r="C424" s="92" t="s">
        <v>421</v>
      </c>
      <c r="D424" s="123" t="s">
        <v>421</v>
      </c>
      <c r="E424" s="78"/>
      <c r="F424" s="98" t="str">
        <f t="shared" si="21"/>
        <v/>
      </c>
      <c r="G424" s="98" t="str">
        <f t="shared" si="22"/>
        <v/>
      </c>
    </row>
    <row r="425" spans="1:7" hidden="1" x14ac:dyDescent="0.25">
      <c r="A425" s="64" t="s">
        <v>1108</v>
      </c>
      <c r="B425" s="83" t="s">
        <v>729</v>
      </c>
      <c r="C425" s="92" t="s">
        <v>421</v>
      </c>
      <c r="D425" s="123" t="s">
        <v>421</v>
      </c>
      <c r="E425" s="83"/>
      <c r="F425" s="98" t="str">
        <f t="shared" si="21"/>
        <v/>
      </c>
      <c r="G425" s="98" t="str">
        <f t="shared" si="22"/>
        <v/>
      </c>
    </row>
    <row r="426" spans="1:7" hidden="1" x14ac:dyDescent="0.25">
      <c r="A426" s="64" t="s">
        <v>1109</v>
      </c>
      <c r="B426" s="83" t="s">
        <v>729</v>
      </c>
      <c r="C426" s="92" t="s">
        <v>421</v>
      </c>
      <c r="D426" s="123" t="s">
        <v>421</v>
      </c>
      <c r="E426" s="83"/>
      <c r="F426" s="98" t="str">
        <f t="shared" si="21"/>
        <v/>
      </c>
      <c r="G426" s="98" t="str">
        <f t="shared" si="22"/>
        <v/>
      </c>
    </row>
    <row r="427" spans="1:7" hidden="1" x14ac:dyDescent="0.25">
      <c r="A427" s="64" t="s">
        <v>1110</v>
      </c>
      <c r="B427" s="83" t="s">
        <v>729</v>
      </c>
      <c r="C427" s="92" t="s">
        <v>421</v>
      </c>
      <c r="D427" s="123" t="s">
        <v>421</v>
      </c>
      <c r="E427" s="83"/>
      <c r="F427" s="98" t="str">
        <f t="shared" si="21"/>
        <v/>
      </c>
      <c r="G427" s="98" t="str">
        <f t="shared" si="22"/>
        <v/>
      </c>
    </row>
    <row r="428" spans="1:7" hidden="1" x14ac:dyDescent="0.25">
      <c r="A428" s="64" t="s">
        <v>1111</v>
      </c>
      <c r="B428" s="83" t="s">
        <v>729</v>
      </c>
      <c r="C428" s="92" t="s">
        <v>421</v>
      </c>
      <c r="D428" s="123" t="s">
        <v>421</v>
      </c>
      <c r="E428" s="83"/>
      <c r="F428" s="98" t="str">
        <f t="shared" si="21"/>
        <v/>
      </c>
      <c r="G428" s="98" t="str">
        <f t="shared" si="22"/>
        <v/>
      </c>
    </row>
    <row r="429" spans="1:7" hidden="1" x14ac:dyDescent="0.25">
      <c r="A429" s="64" t="s">
        <v>1112</v>
      </c>
      <c r="B429" s="83" t="s">
        <v>729</v>
      </c>
      <c r="C429" s="92" t="s">
        <v>421</v>
      </c>
      <c r="D429" s="123" t="s">
        <v>421</v>
      </c>
      <c r="E429" s="83"/>
      <c r="F429" s="98" t="str">
        <f t="shared" si="21"/>
        <v/>
      </c>
      <c r="G429" s="98" t="str">
        <f t="shared" si="22"/>
        <v/>
      </c>
    </row>
    <row r="430" spans="1:7" hidden="1" x14ac:dyDescent="0.25">
      <c r="A430" s="64" t="s">
        <v>1113</v>
      </c>
      <c r="B430" s="83" t="s">
        <v>729</v>
      </c>
      <c r="C430" s="92" t="s">
        <v>421</v>
      </c>
      <c r="D430" s="123" t="s">
        <v>421</v>
      </c>
      <c r="E430" s="83"/>
      <c r="F430" s="98" t="str">
        <f t="shared" si="21"/>
        <v/>
      </c>
      <c r="G430" s="98" t="str">
        <f t="shared" si="22"/>
        <v/>
      </c>
    </row>
    <row r="431" spans="1:7" hidden="1" x14ac:dyDescent="0.25">
      <c r="A431" s="64" t="s">
        <v>1114</v>
      </c>
      <c r="B431" s="83" t="s">
        <v>729</v>
      </c>
      <c r="C431" s="92" t="s">
        <v>421</v>
      </c>
      <c r="D431" s="123" t="s">
        <v>421</v>
      </c>
      <c r="F431" s="98" t="str">
        <f t="shared" si="21"/>
        <v/>
      </c>
      <c r="G431" s="98" t="str">
        <f t="shared" si="22"/>
        <v/>
      </c>
    </row>
    <row r="432" spans="1:7" hidden="1" x14ac:dyDescent="0.25">
      <c r="A432" s="64" t="s">
        <v>1115</v>
      </c>
      <c r="B432" s="83" t="s">
        <v>729</v>
      </c>
      <c r="C432" s="92" t="s">
        <v>421</v>
      </c>
      <c r="D432" s="123" t="s">
        <v>421</v>
      </c>
      <c r="E432" s="147"/>
      <c r="F432" s="98" t="str">
        <f t="shared" si="21"/>
        <v/>
      </c>
      <c r="G432" s="98" t="str">
        <f t="shared" si="22"/>
        <v/>
      </c>
    </row>
    <row r="433" spans="1:7" hidden="1" x14ac:dyDescent="0.25">
      <c r="A433" s="64" t="s">
        <v>1116</v>
      </c>
      <c r="B433" s="83" t="s">
        <v>729</v>
      </c>
      <c r="C433" s="92" t="s">
        <v>421</v>
      </c>
      <c r="D433" s="123" t="s">
        <v>421</v>
      </c>
      <c r="E433" s="147"/>
      <c r="F433" s="98" t="str">
        <f t="shared" si="21"/>
        <v/>
      </c>
      <c r="G433" s="98" t="str">
        <f t="shared" si="22"/>
        <v/>
      </c>
    </row>
    <row r="434" spans="1:7" hidden="1" x14ac:dyDescent="0.25">
      <c r="A434" s="64" t="s">
        <v>1117</v>
      </c>
      <c r="B434" s="83" t="s">
        <v>729</v>
      </c>
      <c r="C434" s="92" t="s">
        <v>421</v>
      </c>
      <c r="D434" s="123" t="s">
        <v>421</v>
      </c>
      <c r="E434" s="147"/>
      <c r="F434" s="98" t="str">
        <f t="shared" si="21"/>
        <v/>
      </c>
      <c r="G434" s="98" t="str">
        <f t="shared" si="22"/>
        <v/>
      </c>
    </row>
    <row r="435" spans="1:7" hidden="1" x14ac:dyDescent="0.25">
      <c r="A435" s="64" t="s">
        <v>1118</v>
      </c>
      <c r="B435" s="83" t="s">
        <v>729</v>
      </c>
      <c r="C435" s="92" t="s">
        <v>421</v>
      </c>
      <c r="D435" s="123" t="s">
        <v>421</v>
      </c>
      <c r="E435" s="147"/>
      <c r="F435" s="98" t="str">
        <f t="shared" si="21"/>
        <v/>
      </c>
      <c r="G435" s="98" t="str">
        <f t="shared" si="22"/>
        <v/>
      </c>
    </row>
    <row r="436" spans="1:7" hidden="1" x14ac:dyDescent="0.25">
      <c r="A436" s="64" t="s">
        <v>1119</v>
      </c>
      <c r="B436" s="83" t="s">
        <v>729</v>
      </c>
      <c r="C436" s="92" t="s">
        <v>421</v>
      </c>
      <c r="D436" s="123" t="s">
        <v>421</v>
      </c>
      <c r="E436" s="147"/>
      <c r="F436" s="98" t="str">
        <f t="shared" si="21"/>
        <v/>
      </c>
      <c r="G436" s="98" t="str">
        <f t="shared" si="22"/>
        <v/>
      </c>
    </row>
    <row r="437" spans="1:7" hidden="1" x14ac:dyDescent="0.25">
      <c r="A437" s="64" t="s">
        <v>1120</v>
      </c>
      <c r="B437" s="83" t="s">
        <v>729</v>
      </c>
      <c r="C437" s="92" t="s">
        <v>421</v>
      </c>
      <c r="D437" s="123" t="s">
        <v>421</v>
      </c>
      <c r="E437" s="147"/>
      <c r="F437" s="98" t="str">
        <f t="shared" si="21"/>
        <v/>
      </c>
      <c r="G437" s="98" t="str">
        <f t="shared" si="22"/>
        <v/>
      </c>
    </row>
    <row r="438" spans="1:7" hidden="1" x14ac:dyDescent="0.25">
      <c r="A438" s="64" t="s">
        <v>1121</v>
      </c>
      <c r="B438" s="83" t="s">
        <v>729</v>
      </c>
      <c r="C438" s="92" t="s">
        <v>421</v>
      </c>
      <c r="D438" s="123" t="s">
        <v>421</v>
      </c>
      <c r="E438" s="147"/>
      <c r="F438" s="98" t="str">
        <f t="shared" si="21"/>
        <v/>
      </c>
      <c r="G438" s="98" t="str">
        <f t="shared" si="22"/>
        <v/>
      </c>
    </row>
    <row r="439" spans="1:7" hidden="1" x14ac:dyDescent="0.25">
      <c r="A439" s="64" t="s">
        <v>1122</v>
      </c>
      <c r="B439" s="83" t="s">
        <v>729</v>
      </c>
      <c r="C439" s="92" t="s">
        <v>421</v>
      </c>
      <c r="D439" s="123" t="s">
        <v>421</v>
      </c>
      <c r="E439" s="147"/>
      <c r="F439" s="98" t="str">
        <f t="shared" si="21"/>
        <v/>
      </c>
      <c r="G439" s="98" t="str">
        <f t="shared" si="22"/>
        <v/>
      </c>
    </row>
    <row r="440" spans="1:7" hidden="1" x14ac:dyDescent="0.25">
      <c r="A440" s="64" t="s">
        <v>1123</v>
      </c>
      <c r="B440" s="83" t="s">
        <v>155</v>
      </c>
      <c r="C440" s="90">
        <f>SUM(C416:C439)</f>
        <v>0</v>
      </c>
      <c r="D440" s="97">
        <f>SUM(D416:D439)</f>
        <v>0</v>
      </c>
      <c r="E440" s="147"/>
      <c r="F440" s="148">
        <f>SUM(F416:F439)</f>
        <v>0</v>
      </c>
      <c r="G440" s="148">
        <f>SUM(G416:G439)</f>
        <v>0</v>
      </c>
    </row>
    <row r="441" spans="1:7" ht="15" hidden="1" customHeight="1" x14ac:dyDescent="0.25">
      <c r="A441" s="86"/>
      <c r="B441" s="86" t="s">
        <v>1124</v>
      </c>
      <c r="C441" s="86" t="s">
        <v>813</v>
      </c>
      <c r="D441" s="86" t="s">
        <v>814</v>
      </c>
      <c r="E441" s="86"/>
      <c r="F441" s="86" t="s">
        <v>619</v>
      </c>
      <c r="G441" s="86" t="s">
        <v>815</v>
      </c>
    </row>
    <row r="442" spans="1:7" hidden="1" x14ac:dyDescent="0.25">
      <c r="A442" s="64" t="s">
        <v>1125</v>
      </c>
      <c r="B442" s="64" t="s">
        <v>852</v>
      </c>
      <c r="C442" s="136" t="s">
        <v>421</v>
      </c>
      <c r="G442" s="64"/>
    </row>
    <row r="443" spans="1:7" hidden="1" x14ac:dyDescent="0.25">
      <c r="G443" s="64"/>
    </row>
    <row r="444" spans="1:7" hidden="1" x14ac:dyDescent="0.25">
      <c r="B444" s="83" t="s">
        <v>853</v>
      </c>
      <c r="G444" s="64"/>
    </row>
    <row r="445" spans="1:7" hidden="1" x14ac:dyDescent="0.25">
      <c r="A445" s="64" t="s">
        <v>1126</v>
      </c>
      <c r="B445" s="64" t="s">
        <v>855</v>
      </c>
      <c r="C445" s="92" t="s">
        <v>421</v>
      </c>
      <c r="D445" s="123" t="s">
        <v>421</v>
      </c>
      <c r="F445" s="98" t="str">
        <f t="shared" ref="F445:F452" si="23">IF($C$453=0,"",IF(C445="[for completion]","",C445/$C$453))</f>
        <v/>
      </c>
      <c r="G445" s="98" t="str">
        <f t="shared" ref="G445:G452" si="24">IF($D$453=0,"",IF(D445="[for completion]","",D445/$D$453))</f>
        <v/>
      </c>
    </row>
    <row r="446" spans="1:7" hidden="1" x14ac:dyDescent="0.25">
      <c r="A446" s="64" t="s">
        <v>1127</v>
      </c>
      <c r="B446" s="64" t="s">
        <v>857</v>
      </c>
      <c r="C446" s="92" t="s">
        <v>421</v>
      </c>
      <c r="D446" s="123" t="s">
        <v>421</v>
      </c>
      <c r="F446" s="98" t="str">
        <f t="shared" si="23"/>
        <v/>
      </c>
      <c r="G446" s="98" t="str">
        <f t="shared" si="24"/>
        <v/>
      </c>
    </row>
    <row r="447" spans="1:7" hidden="1" x14ac:dyDescent="0.25">
      <c r="A447" s="64" t="s">
        <v>1128</v>
      </c>
      <c r="B447" s="64" t="s">
        <v>859</v>
      </c>
      <c r="C447" s="92" t="s">
        <v>421</v>
      </c>
      <c r="D447" s="123" t="s">
        <v>421</v>
      </c>
      <c r="F447" s="98" t="str">
        <f t="shared" si="23"/>
        <v/>
      </c>
      <c r="G447" s="98" t="str">
        <f t="shared" si="24"/>
        <v/>
      </c>
    </row>
    <row r="448" spans="1:7" hidden="1" x14ac:dyDescent="0.25">
      <c r="A448" s="64" t="s">
        <v>1129</v>
      </c>
      <c r="B448" s="64" t="s">
        <v>861</v>
      </c>
      <c r="C448" s="92" t="s">
        <v>421</v>
      </c>
      <c r="D448" s="123" t="s">
        <v>421</v>
      </c>
      <c r="F448" s="98" t="str">
        <f t="shared" si="23"/>
        <v/>
      </c>
      <c r="G448" s="98" t="str">
        <f t="shared" si="24"/>
        <v/>
      </c>
    </row>
    <row r="449" spans="1:7" hidden="1" x14ac:dyDescent="0.25">
      <c r="A449" s="64" t="s">
        <v>1130</v>
      </c>
      <c r="B449" s="64" t="s">
        <v>863</v>
      </c>
      <c r="C449" s="92" t="s">
        <v>421</v>
      </c>
      <c r="D449" s="123" t="s">
        <v>421</v>
      </c>
      <c r="F449" s="98" t="str">
        <f t="shared" si="23"/>
        <v/>
      </c>
      <c r="G449" s="98" t="str">
        <f t="shared" si="24"/>
        <v/>
      </c>
    </row>
    <row r="450" spans="1:7" hidden="1" x14ac:dyDescent="0.25">
      <c r="A450" s="64" t="s">
        <v>1131</v>
      </c>
      <c r="B450" s="64" t="s">
        <v>865</v>
      </c>
      <c r="C450" s="92" t="s">
        <v>421</v>
      </c>
      <c r="D450" s="123" t="s">
        <v>421</v>
      </c>
      <c r="F450" s="98" t="str">
        <f t="shared" si="23"/>
        <v/>
      </c>
      <c r="G450" s="98" t="str">
        <f t="shared" si="24"/>
        <v/>
      </c>
    </row>
    <row r="451" spans="1:7" hidden="1" x14ac:dyDescent="0.25">
      <c r="A451" s="64" t="s">
        <v>1132</v>
      </c>
      <c r="B451" s="64" t="s">
        <v>867</v>
      </c>
      <c r="C451" s="92" t="s">
        <v>421</v>
      </c>
      <c r="D451" s="123" t="s">
        <v>421</v>
      </c>
      <c r="F451" s="98" t="str">
        <f t="shared" si="23"/>
        <v/>
      </c>
      <c r="G451" s="98" t="str">
        <f t="shared" si="24"/>
        <v/>
      </c>
    </row>
    <row r="452" spans="1:7" hidden="1" x14ac:dyDescent="0.25">
      <c r="A452" s="64" t="s">
        <v>1133</v>
      </c>
      <c r="B452" s="64" t="s">
        <v>869</v>
      </c>
      <c r="C452" s="92" t="s">
        <v>421</v>
      </c>
      <c r="D452" s="123" t="s">
        <v>421</v>
      </c>
      <c r="F452" s="98" t="str">
        <f t="shared" si="23"/>
        <v/>
      </c>
      <c r="G452" s="98" t="str">
        <f t="shared" si="24"/>
        <v/>
      </c>
    </row>
    <row r="453" spans="1:7" hidden="1" x14ac:dyDescent="0.25">
      <c r="A453" s="64" t="s">
        <v>1134</v>
      </c>
      <c r="B453" s="100" t="s">
        <v>155</v>
      </c>
      <c r="C453" s="92">
        <f>SUM(C445:C452)</f>
        <v>0</v>
      </c>
      <c r="D453" s="123">
        <f>SUM(D445:D452)</f>
        <v>0</v>
      </c>
      <c r="F453" s="136">
        <f>SUM(F445:F452)</f>
        <v>0</v>
      </c>
      <c r="G453" s="136">
        <f>SUM(G445:G452)</f>
        <v>0</v>
      </c>
    </row>
    <row r="454" spans="1:7" hidden="1" outlineLevel="1" x14ac:dyDescent="0.25">
      <c r="A454" s="64" t="s">
        <v>1135</v>
      </c>
      <c r="B454" s="102" t="s">
        <v>872</v>
      </c>
      <c r="C454" s="92"/>
      <c r="D454" s="123"/>
      <c r="F454" s="98" t="str">
        <f t="shared" ref="F454:F459" si="25">IF($C$453=0,"",IF(C454="[for completion]","",C454/$C$453))</f>
        <v/>
      </c>
      <c r="G454" s="98" t="str">
        <f t="shared" ref="G454:G459" si="26">IF($D$453=0,"",IF(D454="[for completion]","",D454/$D$453))</f>
        <v/>
      </c>
    </row>
    <row r="455" spans="1:7" hidden="1" outlineLevel="1" x14ac:dyDescent="0.25">
      <c r="A455" s="64" t="s">
        <v>1136</v>
      </c>
      <c r="B455" s="102" t="s">
        <v>874</v>
      </c>
      <c r="C455" s="92"/>
      <c r="D455" s="123"/>
      <c r="F455" s="98" t="str">
        <f t="shared" si="25"/>
        <v/>
      </c>
      <c r="G455" s="98" t="str">
        <f t="shared" si="26"/>
        <v/>
      </c>
    </row>
    <row r="456" spans="1:7" hidden="1" outlineLevel="1" x14ac:dyDescent="0.25">
      <c r="A456" s="64" t="s">
        <v>1137</v>
      </c>
      <c r="B456" s="102" t="s">
        <v>876</v>
      </c>
      <c r="C456" s="92"/>
      <c r="D456" s="123"/>
      <c r="F456" s="98" t="str">
        <f t="shared" si="25"/>
        <v/>
      </c>
      <c r="G456" s="98" t="str">
        <f t="shared" si="26"/>
        <v/>
      </c>
    </row>
    <row r="457" spans="1:7" hidden="1" outlineLevel="1" x14ac:dyDescent="0.25">
      <c r="A457" s="64" t="s">
        <v>1138</v>
      </c>
      <c r="B457" s="102" t="s">
        <v>878</v>
      </c>
      <c r="C457" s="92"/>
      <c r="D457" s="123"/>
      <c r="F457" s="98" t="str">
        <f t="shared" si="25"/>
        <v/>
      </c>
      <c r="G457" s="98" t="str">
        <f t="shared" si="26"/>
        <v/>
      </c>
    </row>
    <row r="458" spans="1:7" hidden="1" outlineLevel="1" x14ac:dyDescent="0.25">
      <c r="A458" s="64" t="s">
        <v>1139</v>
      </c>
      <c r="B458" s="102" t="s">
        <v>880</v>
      </c>
      <c r="C458" s="92"/>
      <c r="D458" s="123"/>
      <c r="F458" s="98" t="str">
        <f t="shared" si="25"/>
        <v/>
      </c>
      <c r="G458" s="98" t="str">
        <f t="shared" si="26"/>
        <v/>
      </c>
    </row>
    <row r="459" spans="1:7" hidden="1" outlineLevel="1" x14ac:dyDescent="0.25">
      <c r="A459" s="64" t="s">
        <v>1140</v>
      </c>
      <c r="B459" s="102" t="s">
        <v>882</v>
      </c>
      <c r="C459" s="92"/>
      <c r="D459" s="123"/>
      <c r="F459" s="98" t="str">
        <f t="shared" si="25"/>
        <v/>
      </c>
      <c r="G459" s="98" t="str">
        <f t="shared" si="26"/>
        <v/>
      </c>
    </row>
    <row r="460" spans="1:7" hidden="1" outlineLevel="1" x14ac:dyDescent="0.25">
      <c r="A460" s="64" t="s">
        <v>1141</v>
      </c>
      <c r="B460" s="102"/>
      <c r="F460" s="99"/>
      <c r="G460" s="99"/>
    </row>
    <row r="461" spans="1:7" hidden="1" outlineLevel="1" x14ac:dyDescent="0.25">
      <c r="A461" s="64" t="s">
        <v>1142</v>
      </c>
      <c r="B461" s="102"/>
      <c r="F461" s="99"/>
      <c r="G461" s="99"/>
    </row>
    <row r="462" spans="1:7" hidden="1" outlineLevel="1" x14ac:dyDescent="0.25">
      <c r="A462" s="64" t="s">
        <v>1143</v>
      </c>
      <c r="B462" s="102"/>
      <c r="F462" s="147"/>
      <c r="G462" s="147"/>
    </row>
    <row r="463" spans="1:7" ht="15" hidden="1" customHeight="1" collapsed="1" x14ac:dyDescent="0.25">
      <c r="A463" s="86"/>
      <c r="B463" s="86" t="s">
        <v>1144</v>
      </c>
      <c r="C463" s="86" t="s">
        <v>813</v>
      </c>
      <c r="D463" s="86" t="s">
        <v>814</v>
      </c>
      <c r="E463" s="86"/>
      <c r="F463" s="86" t="s">
        <v>619</v>
      </c>
      <c r="G463" s="86" t="s">
        <v>815</v>
      </c>
    </row>
    <row r="464" spans="1:7" hidden="1" x14ac:dyDescent="0.25">
      <c r="A464" s="64" t="s">
        <v>1145</v>
      </c>
      <c r="B464" s="64" t="s">
        <v>852</v>
      </c>
      <c r="C464" s="136" t="s">
        <v>1146</v>
      </c>
      <c r="G464" s="64"/>
    </row>
    <row r="465" spans="1:7" hidden="1" x14ac:dyDescent="0.25">
      <c r="G465" s="64"/>
    </row>
    <row r="466" spans="1:7" hidden="1" x14ac:dyDescent="0.25">
      <c r="B466" s="83" t="s">
        <v>853</v>
      </c>
      <c r="G466" s="64"/>
    </row>
    <row r="467" spans="1:7" hidden="1" x14ac:dyDescent="0.25">
      <c r="A467" s="64" t="s">
        <v>1147</v>
      </c>
      <c r="B467" s="64" t="s">
        <v>855</v>
      </c>
      <c r="C467" s="92" t="s">
        <v>1146</v>
      </c>
      <c r="D467" s="123" t="s">
        <v>1146</v>
      </c>
      <c r="F467" s="98" t="str">
        <f t="shared" ref="F467:F474" si="27">IF($C$475=0,"",IF(C467="[Mark as ND1 if not relevant]","",C467/$C$475))</f>
        <v/>
      </c>
      <c r="G467" s="98" t="str">
        <f t="shared" ref="G467:G474" si="28">IF($D$475=0,"",IF(D467="[Mark as ND1 if not relevant]","",D467/$D$475))</f>
        <v/>
      </c>
    </row>
    <row r="468" spans="1:7" hidden="1" x14ac:dyDescent="0.25">
      <c r="A468" s="64" t="s">
        <v>1148</v>
      </c>
      <c r="B468" s="64" t="s">
        <v>857</v>
      </c>
      <c r="C468" s="92" t="s">
        <v>1146</v>
      </c>
      <c r="D468" s="123" t="s">
        <v>1146</v>
      </c>
      <c r="F468" s="98" t="str">
        <f t="shared" si="27"/>
        <v/>
      </c>
      <c r="G468" s="98" t="str">
        <f t="shared" si="28"/>
        <v/>
      </c>
    </row>
    <row r="469" spans="1:7" hidden="1" x14ac:dyDescent="0.25">
      <c r="A469" s="64" t="s">
        <v>1149</v>
      </c>
      <c r="B469" s="64" t="s">
        <v>859</v>
      </c>
      <c r="C469" s="92" t="s">
        <v>1146</v>
      </c>
      <c r="D469" s="123" t="s">
        <v>1146</v>
      </c>
      <c r="F469" s="98" t="str">
        <f t="shared" si="27"/>
        <v/>
      </c>
      <c r="G469" s="98" t="str">
        <f t="shared" si="28"/>
        <v/>
      </c>
    </row>
    <row r="470" spans="1:7" hidden="1" x14ac:dyDescent="0.25">
      <c r="A470" s="64" t="s">
        <v>1150</v>
      </c>
      <c r="B470" s="64" t="s">
        <v>861</v>
      </c>
      <c r="C470" s="92" t="s">
        <v>1146</v>
      </c>
      <c r="D470" s="123" t="s">
        <v>1146</v>
      </c>
      <c r="F470" s="98" t="str">
        <f t="shared" si="27"/>
        <v/>
      </c>
      <c r="G470" s="98" t="str">
        <f t="shared" si="28"/>
        <v/>
      </c>
    </row>
    <row r="471" spans="1:7" hidden="1" x14ac:dyDescent="0.25">
      <c r="A471" s="64" t="s">
        <v>1151</v>
      </c>
      <c r="B471" s="64" t="s">
        <v>863</v>
      </c>
      <c r="C471" s="92" t="s">
        <v>1146</v>
      </c>
      <c r="D471" s="123" t="s">
        <v>1146</v>
      </c>
      <c r="F471" s="98" t="str">
        <f t="shared" si="27"/>
        <v/>
      </c>
      <c r="G471" s="98" t="str">
        <f t="shared" si="28"/>
        <v/>
      </c>
    </row>
    <row r="472" spans="1:7" hidden="1" x14ac:dyDescent="0.25">
      <c r="A472" s="64" t="s">
        <v>1152</v>
      </c>
      <c r="B472" s="64" t="s">
        <v>865</v>
      </c>
      <c r="C472" s="92" t="s">
        <v>1146</v>
      </c>
      <c r="D472" s="123" t="s">
        <v>1146</v>
      </c>
      <c r="F472" s="98" t="str">
        <f t="shared" si="27"/>
        <v/>
      </c>
      <c r="G472" s="98" t="str">
        <f t="shared" si="28"/>
        <v/>
      </c>
    </row>
    <row r="473" spans="1:7" hidden="1" x14ac:dyDescent="0.25">
      <c r="A473" s="64" t="s">
        <v>1153</v>
      </c>
      <c r="B473" s="64" t="s">
        <v>867</v>
      </c>
      <c r="C473" s="92" t="s">
        <v>1146</v>
      </c>
      <c r="D473" s="123" t="s">
        <v>1146</v>
      </c>
      <c r="F473" s="98" t="str">
        <f t="shared" si="27"/>
        <v/>
      </c>
      <c r="G473" s="98" t="str">
        <f t="shared" si="28"/>
        <v/>
      </c>
    </row>
    <row r="474" spans="1:7" hidden="1" x14ac:dyDescent="0.25">
      <c r="A474" s="64" t="s">
        <v>1154</v>
      </c>
      <c r="B474" s="64" t="s">
        <v>869</v>
      </c>
      <c r="C474" s="92" t="s">
        <v>1146</v>
      </c>
      <c r="D474" s="123" t="s">
        <v>1146</v>
      </c>
      <c r="F474" s="98" t="str">
        <f t="shared" si="27"/>
        <v/>
      </c>
      <c r="G474" s="98" t="str">
        <f t="shared" si="28"/>
        <v/>
      </c>
    </row>
    <row r="475" spans="1:7" hidden="1" x14ac:dyDescent="0.25">
      <c r="A475" s="64" t="s">
        <v>1155</v>
      </c>
      <c r="B475" s="100" t="s">
        <v>155</v>
      </c>
      <c r="C475" s="92">
        <f>SUM(C467:C474)</f>
        <v>0</v>
      </c>
      <c r="D475" s="123">
        <f>SUM(D467:D474)</f>
        <v>0</v>
      </c>
      <c r="F475" s="136">
        <f>SUM(F467:F474)</f>
        <v>0</v>
      </c>
      <c r="G475" s="136">
        <f>SUM(G467:G474)</f>
        <v>0</v>
      </c>
    </row>
    <row r="476" spans="1:7" hidden="1" outlineLevel="1" x14ac:dyDescent="0.25">
      <c r="A476" s="64" t="s">
        <v>1156</v>
      </c>
      <c r="B476" s="102" t="s">
        <v>872</v>
      </c>
      <c r="C476" s="92"/>
      <c r="D476" s="123"/>
      <c r="F476" s="98" t="str">
        <f t="shared" ref="F476:F481" si="29">IF($C$475=0,"",IF(C476="[for completion]","",C476/$C$475))</f>
        <v/>
      </c>
      <c r="G476" s="98" t="str">
        <f t="shared" ref="G476:G481" si="30">IF($D$475=0,"",IF(D476="[for completion]","",D476/$D$475))</f>
        <v/>
      </c>
    </row>
    <row r="477" spans="1:7" hidden="1" outlineLevel="1" x14ac:dyDescent="0.25">
      <c r="A477" s="64" t="s">
        <v>1157</v>
      </c>
      <c r="B477" s="102" t="s">
        <v>874</v>
      </c>
      <c r="C477" s="92"/>
      <c r="D477" s="123"/>
      <c r="F477" s="98" t="str">
        <f t="shared" si="29"/>
        <v/>
      </c>
      <c r="G477" s="98" t="str">
        <f t="shared" si="30"/>
        <v/>
      </c>
    </row>
    <row r="478" spans="1:7" hidden="1" outlineLevel="1" x14ac:dyDescent="0.25">
      <c r="A478" s="64" t="s">
        <v>1158</v>
      </c>
      <c r="B478" s="102" t="s">
        <v>876</v>
      </c>
      <c r="C478" s="92"/>
      <c r="D478" s="123"/>
      <c r="F478" s="98" t="str">
        <f t="shared" si="29"/>
        <v/>
      </c>
      <c r="G478" s="98" t="str">
        <f t="shared" si="30"/>
        <v/>
      </c>
    </row>
    <row r="479" spans="1:7" hidden="1" outlineLevel="1" x14ac:dyDescent="0.25">
      <c r="A479" s="64" t="s">
        <v>1159</v>
      </c>
      <c r="B479" s="102" t="s">
        <v>878</v>
      </c>
      <c r="C479" s="92"/>
      <c r="D479" s="123"/>
      <c r="F479" s="98" t="str">
        <f t="shared" si="29"/>
        <v/>
      </c>
      <c r="G479" s="98" t="str">
        <f t="shared" si="30"/>
        <v/>
      </c>
    </row>
    <row r="480" spans="1:7" hidden="1" outlineLevel="1" x14ac:dyDescent="0.25">
      <c r="A480" s="64" t="s">
        <v>1160</v>
      </c>
      <c r="B480" s="102" t="s">
        <v>880</v>
      </c>
      <c r="C480" s="92"/>
      <c r="D480" s="123"/>
      <c r="F480" s="98" t="str">
        <f t="shared" si="29"/>
        <v/>
      </c>
      <c r="G480" s="98" t="str">
        <f t="shared" si="30"/>
        <v/>
      </c>
    </row>
    <row r="481" spans="1:7" hidden="1" outlineLevel="1" x14ac:dyDescent="0.25">
      <c r="A481" s="64" t="s">
        <v>1161</v>
      </c>
      <c r="B481" s="102" t="s">
        <v>882</v>
      </c>
      <c r="C481" s="92"/>
      <c r="D481" s="123"/>
      <c r="F481" s="98" t="str">
        <f t="shared" si="29"/>
        <v/>
      </c>
      <c r="G481" s="98" t="str">
        <f t="shared" si="30"/>
        <v/>
      </c>
    </row>
    <row r="482" spans="1:7" hidden="1" outlineLevel="1" x14ac:dyDescent="0.25">
      <c r="A482" s="64" t="s">
        <v>1162</v>
      </c>
      <c r="B482" s="102"/>
      <c r="F482" s="98"/>
      <c r="G482" s="98"/>
    </row>
    <row r="483" spans="1:7" hidden="1" outlineLevel="1" x14ac:dyDescent="0.25">
      <c r="A483" s="64" t="s">
        <v>1163</v>
      </c>
      <c r="B483" s="102"/>
      <c r="F483" s="98"/>
      <c r="G483" s="98"/>
    </row>
    <row r="484" spans="1:7" hidden="1" outlineLevel="1" x14ac:dyDescent="0.25">
      <c r="A484" s="64" t="s">
        <v>1164</v>
      </c>
      <c r="B484" s="102"/>
      <c r="F484" s="98"/>
      <c r="G484" s="136"/>
    </row>
    <row r="485" spans="1:7" ht="15" hidden="1" customHeight="1" collapsed="1" x14ac:dyDescent="0.25">
      <c r="A485" s="86"/>
      <c r="B485" s="87" t="s">
        <v>1165</v>
      </c>
      <c r="C485" s="86" t="s">
        <v>1166</v>
      </c>
      <c r="D485" s="86"/>
      <c r="E485" s="86"/>
      <c r="F485" s="86"/>
      <c r="G485" s="89"/>
    </row>
    <row r="486" spans="1:7" hidden="1" x14ac:dyDescent="0.25">
      <c r="A486" s="64" t="s">
        <v>1167</v>
      </c>
      <c r="B486" s="83" t="s">
        <v>1168</v>
      </c>
      <c r="C486" s="136" t="s">
        <v>421</v>
      </c>
      <c r="G486" s="64"/>
    </row>
    <row r="487" spans="1:7" hidden="1" x14ac:dyDescent="0.25">
      <c r="A487" s="64" t="s">
        <v>1169</v>
      </c>
      <c r="B487" s="83" t="s">
        <v>1170</v>
      </c>
      <c r="C487" s="136" t="s">
        <v>421</v>
      </c>
      <c r="G487" s="64"/>
    </row>
    <row r="488" spans="1:7" hidden="1" x14ac:dyDescent="0.25">
      <c r="A488" s="64" t="s">
        <v>1171</v>
      </c>
      <c r="B488" s="83" t="s">
        <v>1172</v>
      </c>
      <c r="C488" s="136" t="s">
        <v>421</v>
      </c>
      <c r="G488" s="64"/>
    </row>
    <row r="489" spans="1:7" hidden="1" x14ac:dyDescent="0.25">
      <c r="A489" s="64" t="s">
        <v>1173</v>
      </c>
      <c r="B489" s="83" t="s">
        <v>1174</v>
      </c>
      <c r="C489" s="136" t="s">
        <v>421</v>
      </c>
      <c r="G489" s="64"/>
    </row>
    <row r="490" spans="1:7" hidden="1" x14ac:dyDescent="0.25">
      <c r="A490" s="64" t="s">
        <v>1175</v>
      </c>
      <c r="B490" s="83" t="s">
        <v>1176</v>
      </c>
      <c r="C490" s="136" t="s">
        <v>421</v>
      </c>
      <c r="G490" s="64"/>
    </row>
    <row r="491" spans="1:7" hidden="1" x14ac:dyDescent="0.25">
      <c r="A491" s="64" t="s">
        <v>1177</v>
      </c>
      <c r="B491" s="83" t="s">
        <v>1178</v>
      </c>
      <c r="C491" s="136" t="s">
        <v>421</v>
      </c>
      <c r="G491" s="64"/>
    </row>
    <row r="492" spans="1:7" hidden="1" x14ac:dyDescent="0.25">
      <c r="A492" s="64" t="s">
        <v>1179</v>
      </c>
      <c r="B492" s="83" t="s">
        <v>1180</v>
      </c>
      <c r="C492" s="136" t="s">
        <v>421</v>
      </c>
      <c r="G492" s="64"/>
    </row>
    <row r="493" spans="1:7" hidden="1" x14ac:dyDescent="0.25">
      <c r="A493" s="64" t="s">
        <v>1181</v>
      </c>
      <c r="B493" s="83" t="s">
        <v>1182</v>
      </c>
      <c r="C493" s="136" t="s">
        <v>421</v>
      </c>
      <c r="G493" s="64"/>
    </row>
    <row r="494" spans="1:7" hidden="1" x14ac:dyDescent="0.25">
      <c r="A494" s="64" t="s">
        <v>1183</v>
      </c>
      <c r="B494" s="83" t="s">
        <v>1184</v>
      </c>
      <c r="C494" s="136" t="s">
        <v>421</v>
      </c>
      <c r="G494" s="64"/>
    </row>
    <row r="495" spans="1:7" hidden="1" x14ac:dyDescent="0.25">
      <c r="A495" s="64" t="s">
        <v>1185</v>
      </c>
      <c r="B495" s="83" t="s">
        <v>1186</v>
      </c>
      <c r="C495" s="136" t="s">
        <v>421</v>
      </c>
      <c r="G495" s="64"/>
    </row>
    <row r="496" spans="1:7" hidden="1" x14ac:dyDescent="0.25">
      <c r="A496" s="64" t="s">
        <v>1187</v>
      </c>
      <c r="B496" s="83" t="s">
        <v>1188</v>
      </c>
      <c r="C496" s="136" t="s">
        <v>421</v>
      </c>
      <c r="G496" s="64"/>
    </row>
    <row r="497" spans="1:7" hidden="1" x14ac:dyDescent="0.25">
      <c r="A497" s="64" t="s">
        <v>1189</v>
      </c>
      <c r="B497" s="83" t="s">
        <v>1190</v>
      </c>
      <c r="C497" s="136" t="s">
        <v>421</v>
      </c>
      <c r="G497" s="64"/>
    </row>
    <row r="498" spans="1:7" hidden="1" x14ac:dyDescent="0.25">
      <c r="A498" s="64" t="s">
        <v>1191</v>
      </c>
      <c r="B498" s="83" t="s">
        <v>153</v>
      </c>
      <c r="C498" s="136" t="s">
        <v>421</v>
      </c>
      <c r="G498" s="64"/>
    </row>
    <row r="499" spans="1:7" hidden="1" outlineLevel="1" x14ac:dyDescent="0.25">
      <c r="A499" s="64" t="s">
        <v>1192</v>
      </c>
      <c r="B499" s="102" t="s">
        <v>1193</v>
      </c>
      <c r="C499" s="136"/>
      <c r="G499" s="64"/>
    </row>
    <row r="500" spans="1:7" hidden="1" outlineLevel="1" x14ac:dyDescent="0.25">
      <c r="A500" s="64" t="s">
        <v>1194</v>
      </c>
      <c r="B500" s="102" t="s">
        <v>157</v>
      </c>
      <c r="C500" s="136"/>
      <c r="G500" s="64"/>
    </row>
    <row r="501" spans="1:7" hidden="1" outlineLevel="1" x14ac:dyDescent="0.25">
      <c r="A501" s="64" t="s">
        <v>1195</v>
      </c>
      <c r="B501" s="102" t="s">
        <v>157</v>
      </c>
      <c r="C501" s="136"/>
      <c r="G501" s="64"/>
    </row>
    <row r="502" spans="1:7" hidden="1" outlineLevel="1" x14ac:dyDescent="0.25">
      <c r="A502" s="64" t="s">
        <v>1196</v>
      </c>
      <c r="B502" s="102" t="s">
        <v>157</v>
      </c>
      <c r="C502" s="136"/>
      <c r="G502" s="64"/>
    </row>
    <row r="503" spans="1:7" hidden="1" outlineLevel="1" x14ac:dyDescent="0.25">
      <c r="A503" s="64" t="s">
        <v>1197</v>
      </c>
      <c r="B503" s="102" t="s">
        <v>157</v>
      </c>
      <c r="C503" s="136"/>
      <c r="G503" s="64"/>
    </row>
    <row r="504" spans="1:7" hidden="1" outlineLevel="1" x14ac:dyDescent="0.25">
      <c r="A504" s="64" t="s">
        <v>1198</v>
      </c>
      <c r="B504" s="102" t="s">
        <v>157</v>
      </c>
      <c r="C504" s="136"/>
      <c r="G504" s="64"/>
    </row>
    <row r="505" spans="1:7" hidden="1" outlineLevel="1" x14ac:dyDescent="0.25">
      <c r="A505" s="64" t="s">
        <v>1199</v>
      </c>
      <c r="B505" s="102" t="s">
        <v>157</v>
      </c>
      <c r="C505" s="136"/>
      <c r="G505" s="64"/>
    </row>
    <row r="506" spans="1:7" hidden="1" outlineLevel="1" x14ac:dyDescent="0.25">
      <c r="A506" s="64" t="s">
        <v>1200</v>
      </c>
      <c r="B506" s="102" t="s">
        <v>157</v>
      </c>
      <c r="C506" s="136"/>
      <c r="G506" s="64"/>
    </row>
    <row r="507" spans="1:7" hidden="1" outlineLevel="1" x14ac:dyDescent="0.25">
      <c r="A507" s="64" t="s">
        <v>1201</v>
      </c>
      <c r="B507" s="102" t="s">
        <v>157</v>
      </c>
      <c r="C507" s="136"/>
      <c r="G507" s="64"/>
    </row>
    <row r="508" spans="1:7" hidden="1" outlineLevel="1" x14ac:dyDescent="0.25">
      <c r="A508" s="64" t="s">
        <v>1202</v>
      </c>
      <c r="B508" s="102" t="s">
        <v>157</v>
      </c>
      <c r="C508" s="136"/>
      <c r="G508" s="64"/>
    </row>
    <row r="509" spans="1:7" hidden="1" outlineLevel="1" x14ac:dyDescent="0.25">
      <c r="A509" s="64" t="s">
        <v>1203</v>
      </c>
      <c r="B509" s="102" t="s">
        <v>157</v>
      </c>
      <c r="C509" s="136"/>
      <c r="G509" s="64"/>
    </row>
    <row r="510" spans="1:7" hidden="1" outlineLevel="1" x14ac:dyDescent="0.25">
      <c r="A510" s="64" t="s">
        <v>1204</v>
      </c>
      <c r="B510" s="102" t="s">
        <v>157</v>
      </c>
      <c r="C510" s="136"/>
    </row>
    <row r="511" spans="1:7" hidden="1" outlineLevel="1" x14ac:dyDescent="0.25">
      <c r="A511" s="64" t="s">
        <v>1205</v>
      </c>
      <c r="B511" s="102" t="s">
        <v>157</v>
      </c>
      <c r="C511" s="136"/>
    </row>
    <row r="512" spans="1:7" hidden="1" outlineLevel="1" x14ac:dyDescent="0.25">
      <c r="A512" s="64" t="s">
        <v>1206</v>
      </c>
      <c r="B512" s="102" t="s">
        <v>157</v>
      </c>
      <c r="C512" s="136"/>
    </row>
    <row r="513" spans="1:7" customFormat="1" hidden="1" collapsed="1" x14ac:dyDescent="0.25">
      <c r="A513" s="115"/>
      <c r="B513" s="115" t="s">
        <v>1207</v>
      </c>
      <c r="C513" s="86" t="s">
        <v>115</v>
      </c>
      <c r="D513" s="86" t="s">
        <v>1208</v>
      </c>
      <c r="E513" s="86"/>
      <c r="F513" s="86" t="s">
        <v>619</v>
      </c>
      <c r="G513" s="86" t="s">
        <v>1209</v>
      </c>
    </row>
    <row r="514" spans="1:7" customFormat="1" hidden="1" x14ac:dyDescent="0.25">
      <c r="A514" s="64" t="s">
        <v>1210</v>
      </c>
      <c r="B514" s="83" t="s">
        <v>729</v>
      </c>
      <c r="C514" s="92" t="s">
        <v>421</v>
      </c>
      <c r="D514" s="123" t="s">
        <v>421</v>
      </c>
      <c r="E514" s="70"/>
      <c r="F514" s="98" t="str">
        <f t="shared" ref="F514:F531" si="31">IF($C$532=0,"",IF(C514="[for completion]","",IF(C514="","",C514/$C$532)))</f>
        <v/>
      </c>
      <c r="G514" s="98" t="str">
        <f t="shared" ref="G514:G531" si="32">IF($D$532=0,"",IF(D514="[for completion]","",IF(D514="","",D514/$D$532)))</f>
        <v/>
      </c>
    </row>
    <row r="515" spans="1:7" customFormat="1" hidden="1" x14ac:dyDescent="0.25">
      <c r="A515" s="64" t="s">
        <v>1211</v>
      </c>
      <c r="B515" s="83" t="s">
        <v>729</v>
      </c>
      <c r="C515" s="92" t="s">
        <v>421</v>
      </c>
      <c r="D515" s="123" t="s">
        <v>421</v>
      </c>
      <c r="E515" s="70"/>
      <c r="F515" s="98" t="str">
        <f t="shared" si="31"/>
        <v/>
      </c>
      <c r="G515" s="98" t="str">
        <f t="shared" si="32"/>
        <v/>
      </c>
    </row>
    <row r="516" spans="1:7" customFormat="1" hidden="1" x14ac:dyDescent="0.25">
      <c r="A516" s="64" t="s">
        <v>1212</v>
      </c>
      <c r="B516" s="83" t="s">
        <v>729</v>
      </c>
      <c r="C516" s="92" t="s">
        <v>421</v>
      </c>
      <c r="D516" s="123" t="s">
        <v>421</v>
      </c>
      <c r="E516" s="70"/>
      <c r="F516" s="98" t="str">
        <f t="shared" si="31"/>
        <v/>
      </c>
      <c r="G516" s="98" t="str">
        <f t="shared" si="32"/>
        <v/>
      </c>
    </row>
    <row r="517" spans="1:7" customFormat="1" hidden="1" x14ac:dyDescent="0.25">
      <c r="A517" s="64" t="s">
        <v>1213</v>
      </c>
      <c r="B517" s="83" t="s">
        <v>729</v>
      </c>
      <c r="C517" s="92" t="s">
        <v>421</v>
      </c>
      <c r="D517" s="123" t="s">
        <v>421</v>
      </c>
      <c r="E517" s="70"/>
      <c r="F517" s="98" t="str">
        <f t="shared" si="31"/>
        <v/>
      </c>
      <c r="G517" s="98" t="str">
        <f t="shared" si="32"/>
        <v/>
      </c>
    </row>
    <row r="518" spans="1:7" customFormat="1" hidden="1" x14ac:dyDescent="0.25">
      <c r="A518" s="64" t="s">
        <v>1214</v>
      </c>
      <c r="B518" s="83" t="s">
        <v>729</v>
      </c>
      <c r="C518" s="92" t="s">
        <v>421</v>
      </c>
      <c r="D518" s="123" t="s">
        <v>421</v>
      </c>
      <c r="E518" s="70"/>
      <c r="F518" s="98" t="str">
        <f t="shared" si="31"/>
        <v/>
      </c>
      <c r="G518" s="98" t="str">
        <f t="shared" si="32"/>
        <v/>
      </c>
    </row>
    <row r="519" spans="1:7" customFormat="1" hidden="1" x14ac:dyDescent="0.25">
      <c r="A519" s="64" t="s">
        <v>1215</v>
      </c>
      <c r="B519" s="83" t="s">
        <v>729</v>
      </c>
      <c r="C519" s="92" t="s">
        <v>421</v>
      </c>
      <c r="D519" s="123" t="s">
        <v>421</v>
      </c>
      <c r="E519" s="70"/>
      <c r="F519" s="98" t="str">
        <f t="shared" si="31"/>
        <v/>
      </c>
      <c r="G519" s="98" t="str">
        <f t="shared" si="32"/>
        <v/>
      </c>
    </row>
    <row r="520" spans="1:7" customFormat="1" hidden="1" x14ac:dyDescent="0.25">
      <c r="A520" s="64" t="s">
        <v>1216</v>
      </c>
      <c r="B520" s="83" t="s">
        <v>729</v>
      </c>
      <c r="C520" s="92" t="s">
        <v>421</v>
      </c>
      <c r="D520" s="123" t="s">
        <v>421</v>
      </c>
      <c r="E520" s="70"/>
      <c r="F520" s="98" t="str">
        <f t="shared" si="31"/>
        <v/>
      </c>
      <c r="G520" s="98" t="str">
        <f t="shared" si="32"/>
        <v/>
      </c>
    </row>
    <row r="521" spans="1:7" customFormat="1" hidden="1" x14ac:dyDescent="0.25">
      <c r="A521" s="64" t="s">
        <v>1217</v>
      </c>
      <c r="B521" s="83" t="s">
        <v>729</v>
      </c>
      <c r="C521" s="92" t="s">
        <v>421</v>
      </c>
      <c r="D521" s="123" t="s">
        <v>421</v>
      </c>
      <c r="E521" s="70"/>
      <c r="F521" s="98" t="str">
        <f t="shared" si="31"/>
        <v/>
      </c>
      <c r="G521" s="98" t="str">
        <f t="shared" si="32"/>
        <v/>
      </c>
    </row>
    <row r="522" spans="1:7" customFormat="1" hidden="1" x14ac:dyDescent="0.25">
      <c r="A522" s="64" t="s">
        <v>1218</v>
      </c>
      <c r="B522" s="83" t="s">
        <v>729</v>
      </c>
      <c r="C522" s="92" t="s">
        <v>421</v>
      </c>
      <c r="D522" s="123" t="s">
        <v>421</v>
      </c>
      <c r="E522" s="70"/>
      <c r="F522" s="98" t="str">
        <f t="shared" si="31"/>
        <v/>
      </c>
      <c r="G522" s="98" t="str">
        <f t="shared" si="32"/>
        <v/>
      </c>
    </row>
    <row r="523" spans="1:7" customFormat="1" hidden="1" x14ac:dyDescent="0.25">
      <c r="A523" s="64" t="s">
        <v>1219</v>
      </c>
      <c r="B523" s="83" t="s">
        <v>729</v>
      </c>
      <c r="C523" s="92" t="s">
        <v>421</v>
      </c>
      <c r="D523" s="123" t="s">
        <v>421</v>
      </c>
      <c r="E523" s="70"/>
      <c r="F523" s="98" t="str">
        <f t="shared" si="31"/>
        <v/>
      </c>
      <c r="G523" s="98" t="str">
        <f t="shared" si="32"/>
        <v/>
      </c>
    </row>
    <row r="524" spans="1:7" customFormat="1" hidden="1" x14ac:dyDescent="0.25">
      <c r="A524" s="64" t="s">
        <v>1220</v>
      </c>
      <c r="B524" s="83" t="s">
        <v>729</v>
      </c>
      <c r="C524" s="92" t="s">
        <v>421</v>
      </c>
      <c r="D524" s="123" t="s">
        <v>421</v>
      </c>
      <c r="E524" s="70"/>
      <c r="F524" s="98" t="str">
        <f t="shared" si="31"/>
        <v/>
      </c>
      <c r="G524" s="98" t="str">
        <f t="shared" si="32"/>
        <v/>
      </c>
    </row>
    <row r="525" spans="1:7" customFormat="1" hidden="1" x14ac:dyDescent="0.25">
      <c r="A525" s="64" t="s">
        <v>1221</v>
      </c>
      <c r="B525" s="83" t="s">
        <v>729</v>
      </c>
      <c r="C525" s="92" t="s">
        <v>421</v>
      </c>
      <c r="D525" s="123" t="s">
        <v>421</v>
      </c>
      <c r="E525" s="70"/>
      <c r="F525" s="98" t="str">
        <f t="shared" si="31"/>
        <v/>
      </c>
      <c r="G525" s="98" t="str">
        <f t="shared" si="32"/>
        <v/>
      </c>
    </row>
    <row r="526" spans="1:7" customFormat="1" hidden="1" x14ac:dyDescent="0.25">
      <c r="A526" s="64" t="s">
        <v>1222</v>
      </c>
      <c r="B526" s="83" t="s">
        <v>729</v>
      </c>
      <c r="C526" s="92" t="s">
        <v>421</v>
      </c>
      <c r="D526" s="123" t="s">
        <v>421</v>
      </c>
      <c r="E526" s="70"/>
      <c r="F526" s="98" t="str">
        <f t="shared" si="31"/>
        <v/>
      </c>
      <c r="G526" s="98" t="str">
        <f t="shared" si="32"/>
        <v/>
      </c>
    </row>
    <row r="527" spans="1:7" customFormat="1" hidden="1" x14ac:dyDescent="0.25">
      <c r="A527" s="64" t="s">
        <v>1223</v>
      </c>
      <c r="B527" s="83" t="s">
        <v>729</v>
      </c>
      <c r="C527" s="92" t="s">
        <v>421</v>
      </c>
      <c r="D527" s="123" t="s">
        <v>421</v>
      </c>
      <c r="E527" s="70"/>
      <c r="F527" s="98" t="str">
        <f t="shared" si="31"/>
        <v/>
      </c>
      <c r="G527" s="98" t="str">
        <f t="shared" si="32"/>
        <v/>
      </c>
    </row>
    <row r="528" spans="1:7" customFormat="1" hidden="1" x14ac:dyDescent="0.25">
      <c r="A528" s="64" t="s">
        <v>1224</v>
      </c>
      <c r="B528" s="83" t="s">
        <v>729</v>
      </c>
      <c r="C528" s="92" t="s">
        <v>421</v>
      </c>
      <c r="D528" s="123" t="s">
        <v>421</v>
      </c>
      <c r="E528" s="70"/>
      <c r="F528" s="98" t="str">
        <f t="shared" si="31"/>
        <v/>
      </c>
      <c r="G528" s="98" t="str">
        <f t="shared" si="32"/>
        <v/>
      </c>
    </row>
    <row r="529" spans="1:7" customFormat="1" hidden="1" x14ac:dyDescent="0.25">
      <c r="A529" s="64" t="s">
        <v>1225</v>
      </c>
      <c r="B529" s="83" t="s">
        <v>729</v>
      </c>
      <c r="C529" s="92" t="s">
        <v>421</v>
      </c>
      <c r="D529" s="123" t="s">
        <v>421</v>
      </c>
      <c r="E529" s="70"/>
      <c r="F529" s="98" t="str">
        <f t="shared" si="31"/>
        <v/>
      </c>
      <c r="G529" s="98" t="str">
        <f t="shared" si="32"/>
        <v/>
      </c>
    </row>
    <row r="530" spans="1:7" customFormat="1" hidden="1" x14ac:dyDescent="0.25">
      <c r="A530" s="64" t="s">
        <v>1226</v>
      </c>
      <c r="B530" s="83" t="s">
        <v>729</v>
      </c>
      <c r="C530" s="92" t="s">
        <v>421</v>
      </c>
      <c r="D530" s="123" t="s">
        <v>421</v>
      </c>
      <c r="E530" s="70"/>
      <c r="F530" s="98" t="str">
        <f t="shared" si="31"/>
        <v/>
      </c>
      <c r="G530" s="98" t="str">
        <f t="shared" si="32"/>
        <v/>
      </c>
    </row>
    <row r="531" spans="1:7" customFormat="1" hidden="1" x14ac:dyDescent="0.25">
      <c r="A531" s="64" t="s">
        <v>1227</v>
      </c>
      <c r="B531" s="83" t="s">
        <v>976</v>
      </c>
      <c r="C531" s="92" t="s">
        <v>421</v>
      </c>
      <c r="D531" s="123" t="s">
        <v>421</v>
      </c>
      <c r="E531" s="70"/>
      <c r="F531" s="98" t="str">
        <f t="shared" si="31"/>
        <v/>
      </c>
      <c r="G531" s="98" t="str">
        <f t="shared" si="32"/>
        <v/>
      </c>
    </row>
    <row r="532" spans="1:7" customFormat="1" hidden="1" x14ac:dyDescent="0.25">
      <c r="A532" s="64" t="s">
        <v>1228</v>
      </c>
      <c r="B532" s="83" t="s">
        <v>155</v>
      </c>
      <c r="C532" s="92">
        <f>SUM(C514:C531)</f>
        <v>0</v>
      </c>
      <c r="D532" s="123">
        <f>SUM(D514:D531)</f>
        <v>0</v>
      </c>
      <c r="E532" s="70"/>
      <c r="F532" s="136">
        <f>SUM(F514:F531)</f>
        <v>0</v>
      </c>
      <c r="G532" s="136">
        <f>SUM(G514:G531)</f>
        <v>0</v>
      </c>
    </row>
    <row r="533" spans="1:7" customFormat="1" hidden="1" x14ac:dyDescent="0.25">
      <c r="A533" s="64" t="s">
        <v>1229</v>
      </c>
      <c r="B533" s="83"/>
      <c r="C533" s="64"/>
      <c r="D533" s="64"/>
      <c r="E533" s="70"/>
      <c r="F533" s="70"/>
      <c r="G533" s="70"/>
    </row>
    <row r="534" spans="1:7" customFormat="1" hidden="1" x14ac:dyDescent="0.25">
      <c r="A534" s="64" t="s">
        <v>1230</v>
      </c>
      <c r="B534" s="83"/>
      <c r="C534" s="64"/>
      <c r="D534" s="64"/>
      <c r="E534" s="70"/>
      <c r="F534" s="70"/>
      <c r="G534" s="70"/>
    </row>
    <row r="535" spans="1:7" customFormat="1" hidden="1" x14ac:dyDescent="0.25">
      <c r="A535" s="64" t="s">
        <v>1231</v>
      </c>
      <c r="B535" s="83"/>
      <c r="C535" s="64"/>
      <c r="D535" s="64"/>
      <c r="E535" s="70"/>
      <c r="F535" s="70"/>
      <c r="G535" s="70"/>
    </row>
    <row r="536" spans="1:7" customFormat="1" hidden="1" x14ac:dyDescent="0.25">
      <c r="A536" s="115"/>
      <c r="B536" s="87" t="s">
        <v>1232</v>
      </c>
      <c r="C536" s="86" t="s">
        <v>115</v>
      </c>
      <c r="D536" s="86" t="s">
        <v>1208</v>
      </c>
      <c r="E536" s="86"/>
      <c r="F536" s="86" t="s">
        <v>619</v>
      </c>
      <c r="G536" s="86" t="s">
        <v>1209</v>
      </c>
    </row>
    <row r="537" spans="1:7" customFormat="1" hidden="1" x14ac:dyDescent="0.25">
      <c r="A537" s="64" t="s">
        <v>1233</v>
      </c>
      <c r="B537" s="83" t="s">
        <v>729</v>
      </c>
      <c r="C537" s="92" t="s">
        <v>421</v>
      </c>
      <c r="D537" s="123" t="s">
        <v>421</v>
      </c>
      <c r="E537" s="70"/>
      <c r="F537" s="98" t="str">
        <f t="shared" ref="F537:F554" si="33">IF($C$555=0,"",IF(C537="[for completion]","",IF(C537="","",C537/$C$555)))</f>
        <v/>
      </c>
      <c r="G537" s="98" t="str">
        <f t="shared" ref="G537:G554" si="34">IF($D$555=0,"",IF(D537="[for completion]","",IF(D537="","",D537/$D$555)))</f>
        <v/>
      </c>
    </row>
    <row r="538" spans="1:7" customFormat="1" hidden="1" x14ac:dyDescent="0.25">
      <c r="A538" s="64" t="s">
        <v>1234</v>
      </c>
      <c r="B538" s="83" t="s">
        <v>729</v>
      </c>
      <c r="C538" s="92" t="s">
        <v>421</v>
      </c>
      <c r="D538" s="123" t="s">
        <v>421</v>
      </c>
      <c r="E538" s="70"/>
      <c r="F538" s="98" t="str">
        <f t="shared" si="33"/>
        <v/>
      </c>
      <c r="G538" s="98" t="str">
        <f t="shared" si="34"/>
        <v/>
      </c>
    </row>
    <row r="539" spans="1:7" customFormat="1" hidden="1" x14ac:dyDescent="0.25">
      <c r="A539" s="64" t="s">
        <v>1235</v>
      </c>
      <c r="B539" s="83" t="s">
        <v>729</v>
      </c>
      <c r="C539" s="92" t="s">
        <v>421</v>
      </c>
      <c r="D539" s="123" t="s">
        <v>421</v>
      </c>
      <c r="E539" s="70"/>
      <c r="F539" s="98" t="str">
        <f t="shared" si="33"/>
        <v/>
      </c>
      <c r="G539" s="98" t="str">
        <f t="shared" si="34"/>
        <v/>
      </c>
    </row>
    <row r="540" spans="1:7" customFormat="1" hidden="1" x14ac:dyDescent="0.25">
      <c r="A540" s="64" t="s">
        <v>1236</v>
      </c>
      <c r="B540" s="83" t="s">
        <v>729</v>
      </c>
      <c r="C540" s="92" t="s">
        <v>421</v>
      </c>
      <c r="D540" s="123" t="s">
        <v>421</v>
      </c>
      <c r="E540" s="70"/>
      <c r="F540" s="98" t="str">
        <f t="shared" si="33"/>
        <v/>
      </c>
      <c r="G540" s="98" t="str">
        <f t="shared" si="34"/>
        <v/>
      </c>
    </row>
    <row r="541" spans="1:7" customFormat="1" hidden="1" x14ac:dyDescent="0.25">
      <c r="A541" s="64" t="s">
        <v>1237</v>
      </c>
      <c r="B541" s="83" t="s">
        <v>729</v>
      </c>
      <c r="C541" s="92" t="s">
        <v>421</v>
      </c>
      <c r="D541" s="123" t="s">
        <v>421</v>
      </c>
      <c r="E541" s="70"/>
      <c r="F541" s="98" t="str">
        <f t="shared" si="33"/>
        <v/>
      </c>
      <c r="G541" s="98" t="str">
        <f t="shared" si="34"/>
        <v/>
      </c>
    </row>
    <row r="542" spans="1:7" customFormat="1" hidden="1" x14ac:dyDescent="0.25">
      <c r="A542" s="64" t="s">
        <v>1238</v>
      </c>
      <c r="B542" s="83" t="s">
        <v>729</v>
      </c>
      <c r="C542" s="92" t="s">
        <v>421</v>
      </c>
      <c r="D542" s="123" t="s">
        <v>421</v>
      </c>
      <c r="E542" s="70"/>
      <c r="F542" s="98" t="str">
        <f t="shared" si="33"/>
        <v/>
      </c>
      <c r="G542" s="98" t="str">
        <f t="shared" si="34"/>
        <v/>
      </c>
    </row>
    <row r="543" spans="1:7" customFormat="1" hidden="1" x14ac:dyDescent="0.25">
      <c r="A543" s="64" t="s">
        <v>1239</v>
      </c>
      <c r="B543" s="83" t="s">
        <v>729</v>
      </c>
      <c r="C543" s="92" t="s">
        <v>421</v>
      </c>
      <c r="D543" s="123" t="s">
        <v>421</v>
      </c>
      <c r="E543" s="70"/>
      <c r="F543" s="98" t="str">
        <f t="shared" si="33"/>
        <v/>
      </c>
      <c r="G543" s="98" t="str">
        <f t="shared" si="34"/>
        <v/>
      </c>
    </row>
    <row r="544" spans="1:7" customFormat="1" hidden="1" x14ac:dyDescent="0.25">
      <c r="A544" s="64" t="s">
        <v>1240</v>
      </c>
      <c r="B544" s="83" t="s">
        <v>729</v>
      </c>
      <c r="C544" s="92" t="s">
        <v>421</v>
      </c>
      <c r="D544" s="123" t="s">
        <v>421</v>
      </c>
      <c r="E544" s="70"/>
      <c r="F544" s="98" t="str">
        <f t="shared" si="33"/>
        <v/>
      </c>
      <c r="G544" s="98" t="str">
        <f t="shared" si="34"/>
        <v/>
      </c>
    </row>
    <row r="545" spans="1:7" customFormat="1" hidden="1" x14ac:dyDescent="0.25">
      <c r="A545" s="64" t="s">
        <v>1241</v>
      </c>
      <c r="B545" s="83" t="s">
        <v>729</v>
      </c>
      <c r="C545" s="92" t="s">
        <v>421</v>
      </c>
      <c r="D545" s="123" t="s">
        <v>421</v>
      </c>
      <c r="E545" s="70"/>
      <c r="F545" s="98" t="str">
        <f t="shared" si="33"/>
        <v/>
      </c>
      <c r="G545" s="98" t="str">
        <f t="shared" si="34"/>
        <v/>
      </c>
    </row>
    <row r="546" spans="1:7" customFormat="1" hidden="1" x14ac:dyDescent="0.25">
      <c r="A546" s="64" t="s">
        <v>1242</v>
      </c>
      <c r="B546" s="83" t="s">
        <v>729</v>
      </c>
      <c r="C546" s="92" t="s">
        <v>421</v>
      </c>
      <c r="D546" s="123" t="s">
        <v>421</v>
      </c>
      <c r="E546" s="70"/>
      <c r="F546" s="98" t="str">
        <f t="shared" si="33"/>
        <v/>
      </c>
      <c r="G546" s="98" t="str">
        <f t="shared" si="34"/>
        <v/>
      </c>
    </row>
    <row r="547" spans="1:7" customFormat="1" hidden="1" x14ac:dyDescent="0.25">
      <c r="A547" s="64" t="s">
        <v>1243</v>
      </c>
      <c r="B547" s="83" t="s">
        <v>729</v>
      </c>
      <c r="C547" s="92" t="s">
        <v>421</v>
      </c>
      <c r="D547" s="123" t="s">
        <v>421</v>
      </c>
      <c r="E547" s="70"/>
      <c r="F547" s="98" t="str">
        <f t="shared" si="33"/>
        <v/>
      </c>
      <c r="G547" s="98" t="str">
        <f t="shared" si="34"/>
        <v/>
      </c>
    </row>
    <row r="548" spans="1:7" customFormat="1" hidden="1" x14ac:dyDescent="0.25">
      <c r="A548" s="64" t="s">
        <v>1244</v>
      </c>
      <c r="B548" s="83" t="s">
        <v>729</v>
      </c>
      <c r="C548" s="92" t="s">
        <v>421</v>
      </c>
      <c r="D548" s="123" t="s">
        <v>421</v>
      </c>
      <c r="E548" s="70"/>
      <c r="F548" s="98" t="str">
        <f t="shared" si="33"/>
        <v/>
      </c>
      <c r="G548" s="98" t="str">
        <f t="shared" si="34"/>
        <v/>
      </c>
    </row>
    <row r="549" spans="1:7" customFormat="1" hidden="1" x14ac:dyDescent="0.25">
      <c r="A549" s="64" t="s">
        <v>1245</v>
      </c>
      <c r="B549" s="83" t="s">
        <v>729</v>
      </c>
      <c r="C549" s="92" t="s">
        <v>421</v>
      </c>
      <c r="D549" s="123" t="s">
        <v>421</v>
      </c>
      <c r="E549" s="70"/>
      <c r="F549" s="98" t="str">
        <f t="shared" si="33"/>
        <v/>
      </c>
      <c r="G549" s="98" t="str">
        <f t="shared" si="34"/>
        <v/>
      </c>
    </row>
    <row r="550" spans="1:7" customFormat="1" hidden="1" x14ac:dyDescent="0.25">
      <c r="A550" s="64" t="s">
        <v>1246</v>
      </c>
      <c r="B550" s="83" t="s">
        <v>729</v>
      </c>
      <c r="C550" s="92" t="s">
        <v>421</v>
      </c>
      <c r="D550" s="123" t="s">
        <v>421</v>
      </c>
      <c r="E550" s="70"/>
      <c r="F550" s="98" t="str">
        <f t="shared" si="33"/>
        <v/>
      </c>
      <c r="G550" s="98" t="str">
        <f t="shared" si="34"/>
        <v/>
      </c>
    </row>
    <row r="551" spans="1:7" customFormat="1" hidden="1" x14ac:dyDescent="0.25">
      <c r="A551" s="64" t="s">
        <v>1247</v>
      </c>
      <c r="B551" s="83" t="s">
        <v>729</v>
      </c>
      <c r="C551" s="92" t="s">
        <v>421</v>
      </c>
      <c r="D551" s="123" t="s">
        <v>421</v>
      </c>
      <c r="E551" s="70"/>
      <c r="F551" s="98" t="str">
        <f t="shared" si="33"/>
        <v/>
      </c>
      <c r="G551" s="98" t="str">
        <f t="shared" si="34"/>
        <v/>
      </c>
    </row>
    <row r="552" spans="1:7" customFormat="1" hidden="1" x14ac:dyDescent="0.25">
      <c r="A552" s="64" t="s">
        <v>1248</v>
      </c>
      <c r="B552" s="83" t="s">
        <v>729</v>
      </c>
      <c r="C552" s="92" t="s">
        <v>421</v>
      </c>
      <c r="D552" s="123" t="s">
        <v>421</v>
      </c>
      <c r="E552" s="70"/>
      <c r="F552" s="98" t="str">
        <f t="shared" si="33"/>
        <v/>
      </c>
      <c r="G552" s="98" t="str">
        <f t="shared" si="34"/>
        <v/>
      </c>
    </row>
    <row r="553" spans="1:7" customFormat="1" hidden="1" x14ac:dyDescent="0.25">
      <c r="A553" s="64" t="s">
        <v>1249</v>
      </c>
      <c r="B553" s="83" t="s">
        <v>729</v>
      </c>
      <c r="C553" s="92" t="s">
        <v>421</v>
      </c>
      <c r="D553" s="123" t="s">
        <v>421</v>
      </c>
      <c r="E553" s="70"/>
      <c r="F553" s="98" t="str">
        <f t="shared" si="33"/>
        <v/>
      </c>
      <c r="G553" s="98" t="str">
        <f t="shared" si="34"/>
        <v/>
      </c>
    </row>
    <row r="554" spans="1:7" customFormat="1" hidden="1" x14ac:dyDescent="0.25">
      <c r="A554" s="64" t="s">
        <v>1250</v>
      </c>
      <c r="B554" s="83" t="s">
        <v>976</v>
      </c>
      <c r="C554" s="92" t="s">
        <v>421</v>
      </c>
      <c r="D554" s="123" t="s">
        <v>421</v>
      </c>
      <c r="E554" s="70"/>
      <c r="F554" s="98" t="str">
        <f t="shared" si="33"/>
        <v/>
      </c>
      <c r="G554" s="98" t="str">
        <f t="shared" si="34"/>
        <v/>
      </c>
    </row>
    <row r="555" spans="1:7" customFormat="1" hidden="1" x14ac:dyDescent="0.25">
      <c r="A555" s="64" t="s">
        <v>1251</v>
      </c>
      <c r="B555" s="83" t="s">
        <v>155</v>
      </c>
      <c r="C555" s="92">
        <f>SUM(C537:C554)</f>
        <v>0</v>
      </c>
      <c r="D555" s="123">
        <f>SUM(D537:D554)</f>
        <v>0</v>
      </c>
      <c r="E555" s="70"/>
      <c r="F555" s="136">
        <f>SUM(F537:F554)</f>
        <v>0</v>
      </c>
      <c r="G555" s="136">
        <f>SUM(G537:G554)</f>
        <v>0</v>
      </c>
    </row>
    <row r="556" spans="1:7" customFormat="1" hidden="1" x14ac:dyDescent="0.25">
      <c r="A556" s="64" t="s">
        <v>1252</v>
      </c>
      <c r="B556" s="83"/>
      <c r="C556" s="64"/>
      <c r="D556" s="64"/>
      <c r="E556" s="70"/>
      <c r="F556" s="70"/>
      <c r="G556" s="70"/>
    </row>
    <row r="557" spans="1:7" customFormat="1" hidden="1" x14ac:dyDescent="0.25">
      <c r="A557" s="64" t="s">
        <v>1253</v>
      </c>
      <c r="B557" s="83"/>
      <c r="C557" s="64"/>
      <c r="D557" s="64"/>
      <c r="E557" s="70"/>
      <c r="F557" s="70"/>
      <c r="G557" s="70"/>
    </row>
    <row r="558" spans="1:7" customFormat="1" hidden="1" x14ac:dyDescent="0.25">
      <c r="A558" s="64" t="s">
        <v>1254</v>
      </c>
      <c r="B558" s="83"/>
      <c r="C558" s="64"/>
      <c r="D558" s="64"/>
      <c r="E558" s="70"/>
      <c r="F558" s="70"/>
      <c r="G558" s="70"/>
    </row>
    <row r="559" spans="1:7" customFormat="1" hidden="1" x14ac:dyDescent="0.25">
      <c r="A559" s="115"/>
      <c r="B559" s="115" t="s">
        <v>1255</v>
      </c>
      <c r="C559" s="86" t="s">
        <v>115</v>
      </c>
      <c r="D559" s="86" t="s">
        <v>1208</v>
      </c>
      <c r="E559" s="86"/>
      <c r="F559" s="86" t="s">
        <v>619</v>
      </c>
      <c r="G559" s="86" t="s">
        <v>1209</v>
      </c>
    </row>
    <row r="560" spans="1:7" customFormat="1" hidden="1" x14ac:dyDescent="0.25">
      <c r="A560" s="64" t="s">
        <v>1256</v>
      </c>
      <c r="B560" s="83" t="s">
        <v>1006</v>
      </c>
      <c r="C560" s="92" t="s">
        <v>421</v>
      </c>
      <c r="D560" s="123" t="s">
        <v>421</v>
      </c>
      <c r="E560" s="70"/>
      <c r="F560" s="98" t="str">
        <f t="shared" ref="F560:F569" si="35">IF($C$570=0,"",IF(C560="[for completion]","",IF(C560="","",C560/$C$570)))</f>
        <v/>
      </c>
      <c r="G560" s="98" t="str">
        <f t="shared" ref="G560:G569" si="36">IF($D$570=0,"",IF(D560="[for completion]","",IF(D560="","",D560/$D$570)))</f>
        <v/>
      </c>
    </row>
    <row r="561" spans="1:7" customFormat="1" hidden="1" x14ac:dyDescent="0.25">
      <c r="A561" s="64" t="s">
        <v>1257</v>
      </c>
      <c r="B561" s="83" t="s">
        <v>1008</v>
      </c>
      <c r="C561" s="92" t="s">
        <v>421</v>
      </c>
      <c r="D561" s="123" t="s">
        <v>421</v>
      </c>
      <c r="E561" s="70"/>
      <c r="F561" s="98" t="str">
        <f t="shared" si="35"/>
        <v/>
      </c>
      <c r="G561" s="98" t="str">
        <f t="shared" si="36"/>
        <v/>
      </c>
    </row>
    <row r="562" spans="1:7" customFormat="1" hidden="1" x14ac:dyDescent="0.25">
      <c r="A562" s="64" t="s">
        <v>1258</v>
      </c>
      <c r="B562" s="83" t="s">
        <v>1010</v>
      </c>
      <c r="C562" s="92" t="s">
        <v>421</v>
      </c>
      <c r="D562" s="123" t="s">
        <v>421</v>
      </c>
      <c r="E562" s="70"/>
      <c r="F562" s="98" t="str">
        <f t="shared" si="35"/>
        <v/>
      </c>
      <c r="G562" s="98" t="str">
        <f t="shared" si="36"/>
        <v/>
      </c>
    </row>
    <row r="563" spans="1:7" customFormat="1" hidden="1" x14ac:dyDescent="0.25">
      <c r="A563" s="64" t="s">
        <v>1259</v>
      </c>
      <c r="B563" s="83" t="s">
        <v>1012</v>
      </c>
      <c r="C563" s="92" t="s">
        <v>421</v>
      </c>
      <c r="D563" s="123" t="s">
        <v>421</v>
      </c>
      <c r="E563" s="70"/>
      <c r="F563" s="98" t="str">
        <f t="shared" si="35"/>
        <v/>
      </c>
      <c r="G563" s="98" t="str">
        <f t="shared" si="36"/>
        <v/>
      </c>
    </row>
    <row r="564" spans="1:7" customFormat="1" hidden="1" x14ac:dyDescent="0.25">
      <c r="A564" s="64" t="s">
        <v>1260</v>
      </c>
      <c r="B564" s="83" t="s">
        <v>1014</v>
      </c>
      <c r="C564" s="92" t="s">
        <v>421</v>
      </c>
      <c r="D564" s="123" t="s">
        <v>421</v>
      </c>
      <c r="E564" s="70"/>
      <c r="F564" s="98" t="str">
        <f t="shared" si="35"/>
        <v/>
      </c>
      <c r="G564" s="98" t="str">
        <f t="shared" si="36"/>
        <v/>
      </c>
    </row>
    <row r="565" spans="1:7" customFormat="1" hidden="1" x14ac:dyDescent="0.25">
      <c r="A565" s="64" t="s">
        <v>1261</v>
      </c>
      <c r="B565" s="83" t="s">
        <v>1016</v>
      </c>
      <c r="C565" s="92" t="s">
        <v>421</v>
      </c>
      <c r="D565" s="123" t="s">
        <v>421</v>
      </c>
      <c r="E565" s="70"/>
      <c r="F565" s="98" t="str">
        <f t="shared" si="35"/>
        <v/>
      </c>
      <c r="G565" s="98" t="str">
        <f t="shared" si="36"/>
        <v/>
      </c>
    </row>
    <row r="566" spans="1:7" customFormat="1" hidden="1" x14ac:dyDescent="0.25">
      <c r="A566" s="64" t="s">
        <v>1262</v>
      </c>
      <c r="B566" s="83" t="s">
        <v>1018</v>
      </c>
      <c r="C566" s="92" t="s">
        <v>421</v>
      </c>
      <c r="D566" s="123" t="s">
        <v>421</v>
      </c>
      <c r="E566" s="70"/>
      <c r="F566" s="98" t="str">
        <f t="shared" si="35"/>
        <v/>
      </c>
      <c r="G566" s="98" t="str">
        <f t="shared" si="36"/>
        <v/>
      </c>
    </row>
    <row r="567" spans="1:7" customFormat="1" hidden="1" x14ac:dyDescent="0.25">
      <c r="A567" s="64" t="s">
        <v>1263</v>
      </c>
      <c r="B567" s="83" t="s">
        <v>1020</v>
      </c>
      <c r="C567" s="92" t="s">
        <v>421</v>
      </c>
      <c r="D567" s="123" t="s">
        <v>421</v>
      </c>
      <c r="E567" s="70"/>
      <c r="F567" s="98" t="str">
        <f t="shared" si="35"/>
        <v/>
      </c>
      <c r="G567" s="98" t="str">
        <f t="shared" si="36"/>
        <v/>
      </c>
    </row>
    <row r="568" spans="1:7" customFormat="1" hidden="1" x14ac:dyDescent="0.25">
      <c r="A568" s="64" t="s">
        <v>1264</v>
      </c>
      <c r="B568" s="83" t="s">
        <v>1022</v>
      </c>
      <c r="C568" s="92" t="s">
        <v>421</v>
      </c>
      <c r="D568" s="123" t="s">
        <v>421</v>
      </c>
      <c r="E568" s="70"/>
      <c r="F568" s="98" t="str">
        <f t="shared" si="35"/>
        <v/>
      </c>
      <c r="G568" s="98" t="str">
        <f t="shared" si="36"/>
        <v/>
      </c>
    </row>
    <row r="569" spans="1:7" customFormat="1" hidden="1" x14ac:dyDescent="0.25">
      <c r="A569" s="64" t="s">
        <v>1265</v>
      </c>
      <c r="B569" s="64" t="s">
        <v>976</v>
      </c>
      <c r="C569" s="92" t="s">
        <v>421</v>
      </c>
      <c r="D569" s="123" t="s">
        <v>421</v>
      </c>
      <c r="E569" s="70"/>
      <c r="F569" s="98" t="str">
        <f t="shared" si="35"/>
        <v/>
      </c>
      <c r="G569" s="98" t="str">
        <f t="shared" si="36"/>
        <v/>
      </c>
    </row>
    <row r="570" spans="1:7" customFormat="1" hidden="1" x14ac:dyDescent="0.25">
      <c r="A570" s="64" t="s">
        <v>1266</v>
      </c>
      <c r="B570" s="83" t="s">
        <v>155</v>
      </c>
      <c r="C570" s="92">
        <f>SUM(C560:C568)</f>
        <v>0</v>
      </c>
      <c r="D570" s="123">
        <f>SUM(D560:D568)</f>
        <v>0</v>
      </c>
      <c r="E570" s="70"/>
      <c r="F570" s="136">
        <f>SUM(F560:F569)</f>
        <v>0</v>
      </c>
      <c r="G570" s="136">
        <f>SUM(G560:G569)</f>
        <v>0</v>
      </c>
    </row>
    <row r="571" spans="1:7" hidden="1" x14ac:dyDescent="0.25">
      <c r="A571" s="64" t="s">
        <v>1267</v>
      </c>
    </row>
    <row r="572" spans="1:7" hidden="1" x14ac:dyDescent="0.25">
      <c r="A572" s="115"/>
      <c r="B572" s="115" t="s">
        <v>1268</v>
      </c>
      <c r="C572" s="86" t="s">
        <v>115</v>
      </c>
      <c r="D572" s="86" t="s">
        <v>945</v>
      </c>
      <c r="E572" s="86"/>
      <c r="F572" s="86" t="s">
        <v>618</v>
      </c>
      <c r="G572" s="86" t="s">
        <v>1209</v>
      </c>
    </row>
    <row r="573" spans="1:7" hidden="1" x14ac:dyDescent="0.25">
      <c r="A573" s="64" t="s">
        <v>1269</v>
      </c>
      <c r="B573" s="83" t="s">
        <v>1045</v>
      </c>
      <c r="C573" s="92" t="s">
        <v>421</v>
      </c>
      <c r="D573" s="123" t="s">
        <v>421</v>
      </c>
      <c r="E573" s="70"/>
      <c r="F573" s="98" t="str">
        <f>IF($C$577=0,"",IF(C573="[for completion]","",IF(C573="","",C573/$C$577)))</f>
        <v/>
      </c>
      <c r="G573" s="98" t="str">
        <f>IF($D$577=0,"",IF(D573="[for completion]","",IF(D573="","",D573/$D$577)))</f>
        <v/>
      </c>
    </row>
    <row r="574" spans="1:7" hidden="1" x14ac:dyDescent="0.25">
      <c r="A574" s="64" t="s">
        <v>1270</v>
      </c>
      <c r="B574" s="150" t="s">
        <v>1271</v>
      </c>
      <c r="C574" s="92" t="s">
        <v>421</v>
      </c>
      <c r="D574" s="123" t="s">
        <v>421</v>
      </c>
      <c r="E574" s="70"/>
      <c r="F574" s="98" t="str">
        <f>IF($C$577=0,"",IF(C574="[for completion]","",IF(C574="","",C574/$C$577)))</f>
        <v/>
      </c>
      <c r="G574" s="98" t="str">
        <f>IF($D$577=0,"",IF(D574="[for completion]","",IF(D574="","",D574/$D$577)))</f>
        <v/>
      </c>
    </row>
    <row r="575" spans="1:7" hidden="1" x14ac:dyDescent="0.25">
      <c r="A575" s="64" t="s">
        <v>1272</v>
      </c>
      <c r="B575" s="83" t="s">
        <v>1040</v>
      </c>
      <c r="C575" s="92" t="s">
        <v>421</v>
      </c>
      <c r="D575" s="123" t="s">
        <v>421</v>
      </c>
      <c r="E575" s="70"/>
      <c r="F575" s="98" t="str">
        <f>IF($C$577=0,"",IF(C575="[for completion]","",IF(C575="","",C575/$C$577)))</f>
        <v/>
      </c>
      <c r="G575" s="98" t="str">
        <f>IF($D$577=0,"",IF(D575="[for completion]","",IF(D575="","",D575/$D$577)))</f>
        <v/>
      </c>
    </row>
    <row r="576" spans="1:7" hidden="1" x14ac:dyDescent="0.25">
      <c r="A576" s="64" t="s">
        <v>1273</v>
      </c>
      <c r="B576" s="64" t="s">
        <v>976</v>
      </c>
      <c r="C576" s="92" t="s">
        <v>421</v>
      </c>
      <c r="D576" s="123" t="s">
        <v>421</v>
      </c>
      <c r="E576" s="70"/>
      <c r="F576" s="98" t="str">
        <f>IF($C$577=0,"",IF(C576="[for completion]","",IF(C576="","",C576/$C$577)))</f>
        <v/>
      </c>
      <c r="G576" s="98" t="str">
        <f>IF($D$577=0,"",IF(D576="[for completion]","",IF(D576="","",D576/$D$577)))</f>
        <v/>
      </c>
    </row>
    <row r="577" spans="1:7" hidden="1" x14ac:dyDescent="0.25">
      <c r="A577" s="64" t="s">
        <v>1274</v>
      </c>
      <c r="B577" s="83" t="s">
        <v>155</v>
      </c>
      <c r="C577" s="92">
        <f>SUM(C573:C576)</f>
        <v>0</v>
      </c>
      <c r="D577" s="123">
        <f>SUM(D573:D576)</f>
        <v>0</v>
      </c>
      <c r="E577" s="70"/>
      <c r="F577" s="136">
        <f>SUM(F573:F576)</f>
        <v>0</v>
      </c>
      <c r="G577" s="136">
        <f>SUM(G573:G576)</f>
        <v>0</v>
      </c>
    </row>
    <row r="578" spans="1:7" hidden="1" x14ac:dyDescent="0.25"/>
    <row r="579" spans="1:7" hidden="1" x14ac:dyDescent="0.25"/>
    <row r="580" spans="1:7" hidden="1" x14ac:dyDescent="0.25"/>
    <row r="581" spans="1:7" hidden="1" x14ac:dyDescent="0.25"/>
    <row r="582" spans="1:7" hidden="1" x14ac:dyDescent="0.25"/>
    <row r="583" spans="1:7" hidden="1" x14ac:dyDescent="0.25"/>
    <row r="584" spans="1:7" hidden="1" x14ac:dyDescent="0.25"/>
    <row r="585" spans="1:7" hidden="1" x14ac:dyDescent="0.25"/>
    <row r="586" spans="1:7" hidden="1" x14ac:dyDescent="0.25"/>
    <row r="587" spans="1:7" hidden="1" x14ac:dyDescent="0.25"/>
    <row r="588" spans="1:7" hidden="1" x14ac:dyDescent="0.25"/>
    <row r="589" spans="1:7" hidden="1" x14ac:dyDescent="0.25"/>
    <row r="590" spans="1:7" hidden="1" x14ac:dyDescent="0.25"/>
    <row r="591" spans="1:7" hidden="1" x14ac:dyDescent="0.25"/>
    <row r="592" spans="1:7"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hyperlinks>
    <hyperlink ref="B6" location="'B1. HTT Mortgage Assets'!B10" display="7. Mortgage Assets" xr:uid="{57570238-F34D-471D-80E4-973D14AC3631}"/>
    <hyperlink ref="B7" location="'B1. HTT Mortgage Assets'!B166" display="7.A Residential Cover Pool" xr:uid="{244B56E2-FDFD-4DD5-B927-9B274191445A}"/>
    <hyperlink ref="B8" location="'B1. HTT Mortgage Assets'!B267" display="7.B Commercial Cover Pool" xr:uid="{09B83DFE-0658-470E-8CFE-2D0FB0C73CE4}"/>
    <hyperlink ref="B149" location="'2. Harmonised Glossary'!A9" display="Breakdown by Interest Rate" xr:uid="{78C069BE-C767-4086-BBD4-0DA7643B1200}"/>
    <hyperlink ref="B179" location="'2. Harmonised Glossary'!A14" display="Non-Performing Loans (NPLs)" xr:uid="{27273D25-D00C-4245-B4EC-0DA6B4569D29}"/>
    <hyperlink ref="B11" location="'2. Harmonised Glossary'!A12" display="Property Type Information" xr:uid="{85B19760-BD16-467B-9CD9-C0E864B144C6}"/>
    <hyperlink ref="B215" location="'2. Harmonised Glossary'!A288" display="Loan to Value (LTV) Information - Un-indexed" xr:uid="{4A02CB97-6462-45C0-8F95-773618C20FE9}"/>
    <hyperlink ref="B237" location="'2. Harmonised Glossary'!A11" display="Loan to Value (LTV) Information - Indexed" xr:uid="{CBC554B4-A12C-45BF-95AE-E5A2A890E63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80BB2-1F05-4811-86E1-F42574911D49}">
  <sheetPr>
    <tabColor rgb="FFE36E00"/>
  </sheetPr>
  <dimension ref="A1:C403"/>
  <sheetViews>
    <sheetView zoomScale="80" zoomScaleNormal="80" workbookViewId="0">
      <selection activeCell="A14" sqref="A14"/>
    </sheetView>
  </sheetViews>
  <sheetFormatPr baseColWidth="10" defaultColWidth="11.42578125" defaultRowHeight="15" outlineLevelRow="1" x14ac:dyDescent="0.25"/>
  <cols>
    <col min="1" max="1" width="16.28515625" customWidth="1"/>
    <col min="2" max="2" width="89.85546875" style="64" bestFit="1" customWidth="1"/>
    <col min="3" max="3" width="134.7109375" customWidth="1"/>
  </cols>
  <sheetData>
    <row r="1" spans="1:3" ht="31.5" x14ac:dyDescent="0.25">
      <c r="A1" s="1" t="s">
        <v>1275</v>
      </c>
      <c r="B1" s="1"/>
      <c r="C1" s="62" t="s">
        <v>70</v>
      </c>
    </row>
    <row r="2" spans="1:3" x14ac:dyDescent="0.25">
      <c r="B2" s="61"/>
      <c r="C2" s="61"/>
    </row>
    <row r="3" spans="1:3" x14ac:dyDescent="0.25">
      <c r="A3" s="152" t="s">
        <v>1276</v>
      </c>
      <c r="B3" s="153"/>
      <c r="C3" s="61"/>
    </row>
    <row r="4" spans="1:3" x14ac:dyDescent="0.25">
      <c r="C4" s="61"/>
    </row>
    <row r="5" spans="1:3" ht="37.5" x14ac:dyDescent="0.25">
      <c r="A5" s="75" t="s">
        <v>81</v>
      </c>
      <c r="B5" s="75" t="s">
        <v>1277</v>
      </c>
      <c r="C5" s="154" t="s">
        <v>1278</v>
      </c>
    </row>
    <row r="6" spans="1:3" x14ac:dyDescent="0.25">
      <c r="A6" s="124" t="s">
        <v>1279</v>
      </c>
      <c r="B6" s="78" t="s">
        <v>1280</v>
      </c>
      <c r="C6" s="64" t="s">
        <v>1281</v>
      </c>
    </row>
    <row r="7" spans="1:3" ht="60" x14ac:dyDescent="0.25">
      <c r="A7" s="124" t="s">
        <v>1282</v>
      </c>
      <c r="B7" s="78" t="s">
        <v>1283</v>
      </c>
      <c r="C7" s="64" t="s">
        <v>1284</v>
      </c>
    </row>
    <row r="8" spans="1:3" x14ac:dyDescent="0.25">
      <c r="A8" s="124" t="s">
        <v>1285</v>
      </c>
      <c r="B8" s="78" t="s">
        <v>1286</v>
      </c>
      <c r="C8" s="64" t="s">
        <v>1287</v>
      </c>
    </row>
    <row r="9" spans="1:3" ht="30" x14ac:dyDescent="0.25">
      <c r="A9" s="124" t="s">
        <v>1288</v>
      </c>
      <c r="B9" s="78" t="s">
        <v>1289</v>
      </c>
      <c r="C9" s="64" t="s">
        <v>1290</v>
      </c>
    </row>
    <row r="10" spans="1:3" ht="44.25" customHeight="1" x14ac:dyDescent="0.25">
      <c r="A10" s="124" t="s">
        <v>1291</v>
      </c>
      <c r="B10" s="78" t="s">
        <v>1292</v>
      </c>
      <c r="C10" s="64" t="s">
        <v>1293</v>
      </c>
    </row>
    <row r="11" spans="1:3" ht="54.75" customHeight="1" x14ac:dyDescent="0.25">
      <c r="A11" s="124" t="s">
        <v>1294</v>
      </c>
      <c r="B11" s="78" t="s">
        <v>1295</v>
      </c>
      <c r="C11" s="64" t="s">
        <v>1296</v>
      </c>
    </row>
    <row r="12" spans="1:3" ht="45" x14ac:dyDescent="0.25">
      <c r="A12" s="124" t="s">
        <v>1297</v>
      </c>
      <c r="B12" s="78" t="s">
        <v>1298</v>
      </c>
      <c r="C12" s="64" t="s">
        <v>1299</v>
      </c>
    </row>
    <row r="13" spans="1:3" ht="75" x14ac:dyDescent="0.25">
      <c r="A13" s="124" t="s">
        <v>1300</v>
      </c>
      <c r="B13" s="78" t="s">
        <v>1301</v>
      </c>
      <c r="C13" s="64" t="s">
        <v>1302</v>
      </c>
    </row>
    <row r="14" spans="1:3" ht="60" x14ac:dyDescent="0.25">
      <c r="A14" s="124" t="s">
        <v>1303</v>
      </c>
      <c r="B14" s="78" t="s">
        <v>1304</v>
      </c>
      <c r="C14" s="64" t="s">
        <v>1305</v>
      </c>
    </row>
    <row r="15" spans="1:3" x14ac:dyDescent="0.25">
      <c r="A15" s="124" t="s">
        <v>1306</v>
      </c>
      <c r="B15" s="78" t="s">
        <v>1307</v>
      </c>
      <c r="C15" s="64" t="s">
        <v>1308</v>
      </c>
    </row>
    <row r="16" spans="1:3" ht="30" x14ac:dyDescent="0.25">
      <c r="A16" s="124" t="s">
        <v>1309</v>
      </c>
      <c r="B16" s="85" t="s">
        <v>1310</v>
      </c>
      <c r="C16" s="64" t="s">
        <v>421</v>
      </c>
    </row>
    <row r="17" spans="1:3" ht="30" customHeight="1" x14ac:dyDescent="0.25">
      <c r="A17" s="124" t="s">
        <v>1311</v>
      </c>
      <c r="B17" s="85" t="s">
        <v>1312</v>
      </c>
      <c r="C17" s="64" t="s">
        <v>1313</v>
      </c>
    </row>
    <row r="18" spans="1:3" x14ac:dyDescent="0.25">
      <c r="A18" s="124" t="s">
        <v>1314</v>
      </c>
      <c r="B18" s="85" t="s">
        <v>1315</v>
      </c>
      <c r="C18" s="64" t="s">
        <v>1316</v>
      </c>
    </row>
    <row r="19" spans="1:3" x14ac:dyDescent="0.25">
      <c r="A19" s="124" t="s">
        <v>1317</v>
      </c>
      <c r="B19" s="78" t="s">
        <v>1318</v>
      </c>
      <c r="C19" s="64" t="s">
        <v>421</v>
      </c>
    </row>
    <row r="20" spans="1:3" x14ac:dyDescent="0.25">
      <c r="A20" s="124" t="s">
        <v>1319</v>
      </c>
      <c r="B20" s="78" t="s">
        <v>1320</v>
      </c>
    </row>
    <row r="21" spans="1:3" x14ac:dyDescent="0.25">
      <c r="A21" s="124" t="s">
        <v>1321</v>
      </c>
      <c r="B21" s="78" t="s">
        <v>1322</v>
      </c>
      <c r="C21" s="64" t="s">
        <v>421</v>
      </c>
    </row>
    <row r="22" spans="1:3" hidden="1" x14ac:dyDescent="0.25">
      <c r="A22" s="124" t="s">
        <v>1323</v>
      </c>
      <c r="B22"/>
    </row>
    <row r="23" spans="1:3" hidden="1" outlineLevel="1" x14ac:dyDescent="0.25">
      <c r="A23" s="124" t="s">
        <v>1324</v>
      </c>
      <c r="B23" s="81" t="s">
        <v>1325</v>
      </c>
      <c r="C23" s="64"/>
    </row>
    <row r="24" spans="1:3" hidden="1" outlineLevel="1" x14ac:dyDescent="0.25">
      <c r="A24" s="124" t="s">
        <v>1326</v>
      </c>
      <c r="B24" s="146"/>
      <c r="C24" s="64"/>
    </row>
    <row r="25" spans="1:3" hidden="1" outlineLevel="1" x14ac:dyDescent="0.25">
      <c r="A25" s="124" t="s">
        <v>1327</v>
      </c>
      <c r="B25" s="146"/>
      <c r="C25" s="64"/>
    </row>
    <row r="26" spans="1:3" hidden="1" outlineLevel="1" x14ac:dyDescent="0.25">
      <c r="A26" s="124" t="s">
        <v>1328</v>
      </c>
      <c r="B26" s="146"/>
      <c r="C26" s="64"/>
    </row>
    <row r="27" spans="1:3" hidden="1" outlineLevel="1" x14ac:dyDescent="0.25">
      <c r="A27" s="124" t="s">
        <v>1329</v>
      </c>
      <c r="B27" s="146"/>
      <c r="C27" s="64"/>
    </row>
    <row r="28" spans="1:3" ht="18.75" outlineLevel="1" x14ac:dyDescent="0.25">
      <c r="A28" s="75"/>
      <c r="B28" s="75" t="s">
        <v>1330</v>
      </c>
      <c r="C28" s="154" t="s">
        <v>1278</v>
      </c>
    </row>
    <row r="29" spans="1:3" outlineLevel="1" x14ac:dyDescent="0.25">
      <c r="A29" s="124" t="s">
        <v>1331</v>
      </c>
      <c r="B29" s="78" t="s">
        <v>1318</v>
      </c>
      <c r="C29" s="64" t="s">
        <v>421</v>
      </c>
    </row>
    <row r="30" spans="1:3" outlineLevel="1" x14ac:dyDescent="0.25">
      <c r="A30" s="124" t="s">
        <v>1332</v>
      </c>
      <c r="B30" s="78" t="s">
        <v>1320</v>
      </c>
      <c r="C30" s="64" t="s">
        <v>421</v>
      </c>
    </row>
    <row r="31" spans="1:3" outlineLevel="1" x14ac:dyDescent="0.25">
      <c r="A31" s="124" t="s">
        <v>1333</v>
      </c>
      <c r="B31" s="78" t="s">
        <v>1322</v>
      </c>
      <c r="C31" s="64" t="s">
        <v>421</v>
      </c>
    </row>
    <row r="32" spans="1:3" hidden="1" outlineLevel="1" x14ac:dyDescent="0.25">
      <c r="A32" s="124" t="s">
        <v>1334</v>
      </c>
      <c r="B32" s="146"/>
      <c r="C32" s="64"/>
    </row>
    <row r="33" spans="1:3" hidden="1" outlineLevel="1" x14ac:dyDescent="0.25">
      <c r="A33" s="124" t="s">
        <v>1335</v>
      </c>
      <c r="B33" s="146"/>
      <c r="C33" s="64"/>
    </row>
    <row r="34" spans="1:3" hidden="1" outlineLevel="1" x14ac:dyDescent="0.25">
      <c r="A34" s="124" t="s">
        <v>1336</v>
      </c>
      <c r="B34" s="146"/>
      <c r="C34" s="64"/>
    </row>
    <row r="35" spans="1:3" hidden="1" outlineLevel="1" x14ac:dyDescent="0.25">
      <c r="A35" s="124" t="s">
        <v>1337</v>
      </c>
      <c r="B35" s="146"/>
      <c r="C35" s="64"/>
    </row>
    <row r="36" spans="1:3" hidden="1" outlineLevel="1" x14ac:dyDescent="0.25">
      <c r="A36" s="124" t="s">
        <v>1338</v>
      </c>
      <c r="B36" s="146"/>
      <c r="C36" s="64"/>
    </row>
    <row r="37" spans="1:3" hidden="1" outlineLevel="1" x14ac:dyDescent="0.25">
      <c r="A37" s="124" t="s">
        <v>1339</v>
      </c>
      <c r="B37" s="146"/>
      <c r="C37" s="64"/>
    </row>
    <row r="38" spans="1:3" hidden="1" outlineLevel="1" x14ac:dyDescent="0.25">
      <c r="A38" s="124" t="s">
        <v>1340</v>
      </c>
      <c r="B38" s="146"/>
      <c r="C38" s="64"/>
    </row>
    <row r="39" spans="1:3" hidden="1" outlineLevel="1" x14ac:dyDescent="0.25">
      <c r="A39" s="124" t="s">
        <v>1341</v>
      </c>
      <c r="B39" s="146"/>
      <c r="C39" s="64"/>
    </row>
    <row r="40" spans="1:3" hidden="1" outlineLevel="1" x14ac:dyDescent="0.25">
      <c r="A40" s="124" t="s">
        <v>1342</v>
      </c>
      <c r="B40" s="146"/>
      <c r="C40" s="64"/>
    </row>
    <row r="41" spans="1:3" hidden="1" outlineLevel="1" x14ac:dyDescent="0.25">
      <c r="A41" s="124" t="s">
        <v>1343</v>
      </c>
      <c r="B41" s="146"/>
      <c r="C41" s="64"/>
    </row>
    <row r="42" spans="1:3" hidden="1" outlineLevel="1" x14ac:dyDescent="0.25">
      <c r="A42" s="124" t="s">
        <v>1344</v>
      </c>
      <c r="B42" s="146"/>
      <c r="C42" s="64"/>
    </row>
    <row r="43" spans="1:3" hidden="1" outlineLevel="1" x14ac:dyDescent="0.25">
      <c r="A43" s="124" t="s">
        <v>1345</v>
      </c>
      <c r="B43" s="146"/>
      <c r="C43" s="64"/>
    </row>
    <row r="44" spans="1:3" ht="18.75" x14ac:dyDescent="0.25">
      <c r="A44" s="75"/>
      <c r="B44" s="75" t="s">
        <v>1346</v>
      </c>
      <c r="C44" s="154" t="s">
        <v>1347</v>
      </c>
    </row>
    <row r="45" spans="1:3" x14ac:dyDescent="0.25">
      <c r="A45" s="124" t="s">
        <v>1348</v>
      </c>
      <c r="B45" s="85" t="s">
        <v>1349</v>
      </c>
      <c r="C45" s="64" t="s">
        <v>170</v>
      </c>
    </row>
    <row r="46" spans="1:3" x14ac:dyDescent="0.25">
      <c r="A46" s="124" t="s">
        <v>1350</v>
      </c>
      <c r="B46" s="85" t="s">
        <v>1351</v>
      </c>
      <c r="C46" s="64" t="s">
        <v>1352</v>
      </c>
    </row>
    <row r="47" spans="1:3" x14ac:dyDescent="0.25">
      <c r="A47" s="124" t="s">
        <v>1353</v>
      </c>
      <c r="B47" s="85" t="s">
        <v>1354</v>
      </c>
      <c r="C47" s="64" t="s">
        <v>1355</v>
      </c>
    </row>
    <row r="48" spans="1:3" hidden="1" outlineLevel="1" x14ac:dyDescent="0.25">
      <c r="A48" s="124" t="s">
        <v>1356</v>
      </c>
      <c r="B48" s="83"/>
      <c r="C48" s="64"/>
    </row>
    <row r="49" spans="1:3" hidden="1" outlineLevel="1" x14ac:dyDescent="0.25">
      <c r="A49" s="124" t="s">
        <v>1357</v>
      </c>
      <c r="B49" s="83"/>
      <c r="C49" s="64"/>
    </row>
    <row r="50" spans="1:3" hidden="1" outlineLevel="1" x14ac:dyDescent="0.25">
      <c r="A50" s="124" t="s">
        <v>1358</v>
      </c>
      <c r="B50" s="85"/>
      <c r="C50" s="64"/>
    </row>
    <row r="51" spans="1:3" ht="18.75" collapsed="1" x14ac:dyDescent="0.25">
      <c r="A51" s="75"/>
      <c r="B51" s="75" t="s">
        <v>1359</v>
      </c>
      <c r="C51" s="154" t="s">
        <v>1278</v>
      </c>
    </row>
    <row r="52" spans="1:3" x14ac:dyDescent="0.25">
      <c r="A52" s="124" t="s">
        <v>1360</v>
      </c>
      <c r="B52" s="78" t="s">
        <v>1361</v>
      </c>
      <c r="C52" s="64" t="s">
        <v>421</v>
      </c>
    </row>
    <row r="53" spans="1:3" hidden="1" x14ac:dyDescent="0.25">
      <c r="A53" s="124" t="s">
        <v>1362</v>
      </c>
      <c r="B53" s="83"/>
    </row>
    <row r="54" spans="1:3" hidden="1" x14ac:dyDescent="0.25">
      <c r="A54" s="124" t="s">
        <v>1363</v>
      </c>
      <c r="B54" s="83"/>
    </row>
    <row r="55" spans="1:3" hidden="1" x14ac:dyDescent="0.25">
      <c r="A55" s="124" t="s">
        <v>1364</v>
      </c>
      <c r="B55" s="83"/>
    </row>
    <row r="56" spans="1:3" hidden="1" x14ac:dyDescent="0.25">
      <c r="A56" s="124" t="s">
        <v>1365</v>
      </c>
      <c r="B56" s="83"/>
    </row>
    <row r="57" spans="1:3" hidden="1" x14ac:dyDescent="0.25">
      <c r="A57" s="124" t="s">
        <v>1366</v>
      </c>
      <c r="B57" s="83"/>
    </row>
    <row r="58" spans="1:3" x14ac:dyDescent="0.25">
      <c r="B58" s="83"/>
    </row>
    <row r="59" spans="1:3" x14ac:dyDescent="0.25">
      <c r="B59" s="83"/>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1"/>
    </row>
    <row r="104" spans="2:2" x14ac:dyDescent="0.25">
      <c r="B104" s="61"/>
    </row>
    <row r="105" spans="2:2" x14ac:dyDescent="0.25">
      <c r="B105" s="61"/>
    </row>
    <row r="106" spans="2:2" x14ac:dyDescent="0.25">
      <c r="B106" s="61"/>
    </row>
    <row r="107" spans="2:2" x14ac:dyDescent="0.25">
      <c r="B107" s="61"/>
    </row>
    <row r="108" spans="2:2" x14ac:dyDescent="0.25">
      <c r="B108" s="61"/>
    </row>
    <row r="109" spans="2:2" x14ac:dyDescent="0.25">
      <c r="B109" s="61"/>
    </row>
    <row r="110" spans="2:2" x14ac:dyDescent="0.25">
      <c r="B110" s="61"/>
    </row>
    <row r="111" spans="2:2" x14ac:dyDescent="0.25">
      <c r="B111" s="61"/>
    </row>
    <row r="112" spans="2:2" x14ac:dyDescent="0.25">
      <c r="B112" s="61"/>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109"/>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0"/>
    </row>
    <row r="148" spans="2:2" x14ac:dyDescent="0.25">
      <c r="B148" s="155"/>
    </row>
    <row r="154" spans="2:2" x14ac:dyDescent="0.25">
      <c r="B154" s="85"/>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78"/>
    </row>
    <row r="266" spans="2:2" x14ac:dyDescent="0.25">
      <c r="B266" s="83"/>
    </row>
    <row r="267" spans="2:2" x14ac:dyDescent="0.25">
      <c r="B267" s="83"/>
    </row>
    <row r="270" spans="2:2" x14ac:dyDescent="0.25">
      <c r="B270" s="83"/>
    </row>
    <row r="286" spans="2:2" x14ac:dyDescent="0.25">
      <c r="B286" s="78"/>
    </row>
    <row r="316" spans="2:2" x14ac:dyDescent="0.25">
      <c r="B316" s="70"/>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0"/>
    </row>
    <row r="403" spans="2:2" x14ac:dyDescent="0.25">
      <c r="B403" s="156"/>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2C51C-3A5E-453B-AD16-7B8004348056}">
  <sheetPr>
    <tabColor rgb="FF243386"/>
  </sheetPr>
  <dimension ref="C1:N37"/>
  <sheetViews>
    <sheetView showGridLines="0" zoomScale="80" zoomScaleNormal="80" workbookViewId="0">
      <selection activeCell="A14" sqref="A14"/>
    </sheetView>
  </sheetViews>
  <sheetFormatPr baseColWidth="10" defaultColWidth="9.140625" defaultRowHeight="15" x14ac:dyDescent="0.25"/>
  <cols>
    <col min="10" max="10" width="14.140625" bestFit="1" customWidth="1"/>
  </cols>
  <sheetData>
    <row r="1" spans="3:14" ht="15.75" thickBot="1" x14ac:dyDescent="0.3"/>
    <row r="2" spans="3:14" ht="36.75" thickTop="1" x14ac:dyDescent="0.55000000000000004">
      <c r="C2" s="157"/>
      <c r="D2" s="158" t="s">
        <v>1367</v>
      </c>
      <c r="E2" s="158"/>
      <c r="F2" s="158"/>
      <c r="G2" s="158"/>
      <c r="H2" s="158"/>
      <c r="I2" s="158"/>
      <c r="J2" s="158"/>
      <c r="K2" s="158"/>
      <c r="L2" s="158"/>
      <c r="M2" s="158"/>
      <c r="N2" s="159"/>
    </row>
    <row r="3" spans="3:14" x14ac:dyDescent="0.25">
      <c r="C3" s="160"/>
      <c r="D3" s="161"/>
      <c r="E3" s="161"/>
      <c r="F3" s="161"/>
      <c r="G3" s="161"/>
      <c r="H3" s="161"/>
      <c r="I3" s="161"/>
      <c r="J3" s="161"/>
      <c r="K3" s="161"/>
      <c r="L3" s="161"/>
      <c r="M3" s="161"/>
      <c r="N3" s="162"/>
    </row>
    <row r="4" spans="3:14" ht="26.25" x14ac:dyDescent="0.4">
      <c r="C4" s="160"/>
      <c r="D4" s="163" t="s">
        <v>1368</v>
      </c>
      <c r="E4" s="163"/>
      <c r="F4" s="163"/>
      <c r="G4" s="163"/>
      <c r="H4" s="163"/>
      <c r="I4" s="163"/>
      <c r="J4" s="163"/>
      <c r="K4" s="163"/>
      <c r="L4" s="163"/>
      <c r="M4" s="163"/>
      <c r="N4" s="162"/>
    </row>
    <row r="5" spans="3:14" ht="15.75" thickBot="1" x14ac:dyDescent="0.3">
      <c r="C5" s="160"/>
      <c r="D5" s="164"/>
      <c r="E5" s="164"/>
      <c r="F5" s="164"/>
      <c r="G5" s="164"/>
      <c r="H5" s="164"/>
      <c r="I5" s="164"/>
      <c r="J5" s="164"/>
      <c r="K5" s="164"/>
      <c r="L5" s="164"/>
      <c r="M5" s="165"/>
      <c r="N5" s="162"/>
    </row>
    <row r="6" spans="3:14" ht="15.75" thickTop="1" x14ac:dyDescent="0.25">
      <c r="C6" s="160"/>
      <c r="M6" s="41"/>
      <c r="N6" s="162"/>
    </row>
    <row r="7" spans="3:14" x14ac:dyDescent="0.25">
      <c r="C7" s="160"/>
      <c r="N7" s="162"/>
    </row>
    <row r="8" spans="3:14" ht="16.5" thickBot="1" x14ac:dyDescent="0.3">
      <c r="C8" s="160"/>
      <c r="D8" s="166" t="s">
        <v>1369</v>
      </c>
      <c r="E8" s="167"/>
      <c r="F8" s="167"/>
      <c r="M8" s="41"/>
      <c r="N8" s="162"/>
    </row>
    <row r="9" spans="3:14" ht="15.75" thickTop="1" x14ac:dyDescent="0.25">
      <c r="C9" s="160"/>
      <c r="M9" s="41"/>
      <c r="N9" s="162"/>
    </row>
    <row r="10" spans="3:14" x14ac:dyDescent="0.25">
      <c r="C10" s="160"/>
      <c r="D10" s="168" t="s">
        <v>1370</v>
      </c>
      <c r="E10" s="168"/>
      <c r="F10" s="168"/>
      <c r="G10" s="168"/>
      <c r="H10" s="168"/>
      <c r="I10" s="168"/>
      <c r="J10" s="168" t="s">
        <v>1371</v>
      </c>
      <c r="K10" s="169">
        <v>0.1</v>
      </c>
      <c r="L10" s="169">
        <v>0.2</v>
      </c>
      <c r="M10" s="169">
        <v>0.3</v>
      </c>
      <c r="N10" s="162"/>
    </row>
    <row r="11" spans="3:14" x14ac:dyDescent="0.25">
      <c r="C11" s="160"/>
      <c r="D11" s="170" t="s">
        <v>1372</v>
      </c>
      <c r="E11" s="171"/>
      <c r="F11" s="171"/>
      <c r="G11" s="171"/>
      <c r="H11" s="171"/>
      <c r="I11" s="172"/>
      <c r="J11" s="173">
        <v>91803.786167529353</v>
      </c>
      <c r="K11" s="173">
        <v>89025.14124198824</v>
      </c>
      <c r="L11" s="173">
        <v>84944.093573512815</v>
      </c>
      <c r="M11" s="173">
        <v>79397.81674645099</v>
      </c>
      <c r="N11" s="162"/>
    </row>
    <row r="12" spans="3:14" x14ac:dyDescent="0.25">
      <c r="C12" s="160"/>
      <c r="D12" s="174" t="s">
        <v>1373</v>
      </c>
      <c r="E12" s="175"/>
      <c r="F12" s="175"/>
      <c r="G12" s="175"/>
      <c r="H12" s="175"/>
      <c r="I12" s="176"/>
      <c r="J12" s="177">
        <v>58.642084688171977</v>
      </c>
      <c r="K12" s="177">
        <v>62.842949213817022</v>
      </c>
      <c r="L12" s="177">
        <v>70.698317865545434</v>
      </c>
      <c r="M12" s="177">
        <v>80.798077560622957</v>
      </c>
      <c r="N12" s="162"/>
    </row>
    <row r="13" spans="3:14" x14ac:dyDescent="0.25">
      <c r="C13" s="160"/>
      <c r="D13" s="174" t="s">
        <v>1374</v>
      </c>
      <c r="E13" s="175"/>
      <c r="F13" s="175"/>
      <c r="G13" s="175"/>
      <c r="H13" s="175"/>
      <c r="I13" s="176"/>
      <c r="J13" s="178">
        <v>91400.980650935162</v>
      </c>
      <c r="K13" s="178">
        <v>88491.270332213389</v>
      </c>
      <c r="L13" s="178">
        <v>84410.222663737964</v>
      </c>
      <c r="M13" s="178">
        <v>78863.945836676139</v>
      </c>
      <c r="N13" s="162"/>
    </row>
    <row r="14" spans="3:14" x14ac:dyDescent="0.25">
      <c r="C14" s="160"/>
      <c r="D14" s="174" t="s">
        <v>1375</v>
      </c>
      <c r="E14" s="175"/>
      <c r="F14" s="175"/>
      <c r="G14" s="175"/>
      <c r="H14" s="175"/>
      <c r="I14" s="176"/>
      <c r="J14" s="178">
        <v>79088.320999999996</v>
      </c>
      <c r="K14" s="178">
        <v>79088.320999999996</v>
      </c>
      <c r="L14" s="178">
        <v>79088.320999999996</v>
      </c>
      <c r="M14" s="178">
        <v>79088.320999999996</v>
      </c>
      <c r="N14" s="162"/>
    </row>
    <row r="15" spans="3:14" x14ac:dyDescent="0.25">
      <c r="C15" s="160"/>
      <c r="D15" s="174" t="s">
        <v>1376</v>
      </c>
      <c r="E15" s="175"/>
      <c r="F15" s="175"/>
      <c r="G15" s="175"/>
      <c r="H15" s="175"/>
      <c r="I15" s="176"/>
      <c r="J15" s="179">
        <v>0.15568240032476055</v>
      </c>
      <c r="K15" s="179">
        <v>0.11889175561349186</v>
      </c>
      <c r="L15" s="179">
        <v>6.7290613790346621E-2</v>
      </c>
      <c r="M15" s="179">
        <v>-2.8370201881495749E-3</v>
      </c>
      <c r="N15" s="162"/>
    </row>
    <row r="16" spans="3:14" x14ac:dyDescent="0.25">
      <c r="C16" s="160"/>
      <c r="N16" s="162"/>
    </row>
    <row r="17" spans="3:14" x14ac:dyDescent="0.25">
      <c r="C17" s="160"/>
      <c r="J17" s="180"/>
      <c r="K17" s="180"/>
      <c r="L17" s="180"/>
      <c r="M17" s="180"/>
      <c r="N17" s="162"/>
    </row>
    <row r="18" spans="3:14" ht="16.5" thickBot="1" x14ac:dyDescent="0.3">
      <c r="C18" s="160"/>
      <c r="D18" s="166" t="s">
        <v>1377</v>
      </c>
      <c r="E18" s="167"/>
      <c r="F18" s="167"/>
      <c r="N18" s="162"/>
    </row>
    <row r="19" spans="3:14" ht="15.75" thickTop="1" x14ac:dyDescent="0.25">
      <c r="C19" s="160"/>
      <c r="D19" t="s">
        <v>1378</v>
      </c>
      <c r="N19" s="162"/>
    </row>
    <row r="20" spans="3:14" x14ac:dyDescent="0.25">
      <c r="C20" s="160"/>
      <c r="D20" s="181"/>
      <c r="E20" s="182"/>
      <c r="F20" s="182"/>
      <c r="G20" s="182"/>
      <c r="H20" s="182"/>
      <c r="I20" s="182"/>
      <c r="J20" s="182"/>
      <c r="K20" s="182"/>
      <c r="L20" s="182"/>
      <c r="M20" s="183"/>
      <c r="N20" s="162"/>
    </row>
    <row r="21" spans="3:14" x14ac:dyDescent="0.25">
      <c r="C21" s="160"/>
      <c r="D21" s="181"/>
      <c r="E21" s="182"/>
      <c r="F21" s="182"/>
      <c r="G21" s="182"/>
      <c r="H21" s="182"/>
      <c r="I21" s="182"/>
      <c r="J21" s="182"/>
      <c r="K21" s="182"/>
      <c r="L21" s="182"/>
      <c r="M21" s="183"/>
      <c r="N21" s="162"/>
    </row>
    <row r="22" spans="3:14" x14ac:dyDescent="0.25">
      <c r="C22" s="160"/>
      <c r="D22" s="181"/>
      <c r="E22" s="182"/>
      <c r="F22" s="182"/>
      <c r="G22" s="182"/>
      <c r="H22" s="182"/>
      <c r="I22" s="182"/>
      <c r="J22" s="182"/>
      <c r="K22" s="182"/>
      <c r="L22" s="182"/>
      <c r="M22" s="183"/>
      <c r="N22" s="162"/>
    </row>
    <row r="23" spans="3:14" x14ac:dyDescent="0.25">
      <c r="C23" s="160"/>
      <c r="D23" s="181"/>
      <c r="E23" s="182"/>
      <c r="F23" s="182"/>
      <c r="G23" s="182"/>
      <c r="H23" s="182"/>
      <c r="I23" s="182"/>
      <c r="J23" s="182"/>
      <c r="K23" s="182"/>
      <c r="L23" s="182"/>
      <c r="M23" s="183"/>
      <c r="N23" s="162"/>
    </row>
    <row r="24" spans="3:14" x14ac:dyDescent="0.25">
      <c r="C24" s="160"/>
      <c r="D24" s="184"/>
      <c r="E24" s="185"/>
      <c r="F24" s="185"/>
      <c r="G24" s="185"/>
      <c r="H24" s="185"/>
      <c r="I24" s="185"/>
      <c r="J24" s="185"/>
      <c r="K24" s="185"/>
      <c r="L24" s="185"/>
      <c r="M24" s="186"/>
      <c r="N24" s="162"/>
    </row>
    <row r="25" spans="3:14" x14ac:dyDescent="0.25">
      <c r="C25" s="160"/>
      <c r="D25" s="184"/>
      <c r="E25" s="185"/>
      <c r="F25" s="185"/>
      <c r="G25" s="185"/>
      <c r="H25" s="185"/>
      <c r="I25" s="185"/>
      <c r="J25" s="185"/>
      <c r="K25" s="185"/>
      <c r="L25" s="185"/>
      <c r="M25" s="186"/>
      <c r="N25" s="162"/>
    </row>
    <row r="26" spans="3:14" x14ac:dyDescent="0.25">
      <c r="C26" s="160"/>
      <c r="D26" s="181"/>
      <c r="E26" s="182"/>
      <c r="F26" s="182"/>
      <c r="G26" s="182"/>
      <c r="H26" s="182"/>
      <c r="I26" s="182"/>
      <c r="J26" s="182"/>
      <c r="K26" s="182"/>
      <c r="L26" s="182"/>
      <c r="M26" s="183"/>
      <c r="N26" s="162"/>
    </row>
    <row r="27" spans="3:14" x14ac:dyDescent="0.25">
      <c r="C27" s="160"/>
      <c r="D27" s="181"/>
      <c r="E27" s="182"/>
      <c r="F27" s="182"/>
      <c r="G27" s="182"/>
      <c r="H27" s="182"/>
      <c r="I27" s="182"/>
      <c r="J27" s="182"/>
      <c r="K27" s="182"/>
      <c r="L27" s="182"/>
      <c r="M27" s="183"/>
      <c r="N27" s="162"/>
    </row>
    <row r="28" spans="3:14" x14ac:dyDescent="0.25">
      <c r="C28" s="160"/>
      <c r="D28" s="184"/>
      <c r="E28" s="185"/>
      <c r="F28" s="185"/>
      <c r="G28" s="185"/>
      <c r="H28" s="185"/>
      <c r="I28" s="185"/>
      <c r="J28" s="185"/>
      <c r="K28" s="185"/>
      <c r="L28" s="185"/>
      <c r="M28" s="186"/>
      <c r="N28" s="162"/>
    </row>
    <row r="29" spans="3:14" x14ac:dyDescent="0.25">
      <c r="C29" s="160"/>
      <c r="D29" s="184"/>
      <c r="E29" s="185"/>
      <c r="F29" s="185"/>
      <c r="G29" s="185"/>
      <c r="H29" s="185"/>
      <c r="I29" s="185"/>
      <c r="J29" s="185"/>
      <c r="K29" s="185"/>
      <c r="L29" s="185"/>
      <c r="M29" s="186"/>
      <c r="N29" s="162"/>
    </row>
    <row r="30" spans="3:14" x14ac:dyDescent="0.25">
      <c r="C30" s="160"/>
      <c r="D30" s="184"/>
      <c r="E30" s="185"/>
      <c r="F30" s="185"/>
      <c r="G30" s="185"/>
      <c r="H30" s="185"/>
      <c r="I30" s="185"/>
      <c r="J30" s="185"/>
      <c r="K30" s="185"/>
      <c r="L30" s="185"/>
      <c r="M30" s="186"/>
      <c r="N30" s="162"/>
    </row>
    <row r="31" spans="3:14" x14ac:dyDescent="0.25">
      <c r="C31" s="160"/>
      <c r="N31" s="162"/>
    </row>
    <row r="32" spans="3:14" x14ac:dyDescent="0.25">
      <c r="C32" s="160"/>
      <c r="N32" s="162"/>
    </row>
    <row r="33" spans="3:14" x14ac:dyDescent="0.25">
      <c r="C33" s="160"/>
      <c r="N33" s="162"/>
    </row>
    <row r="34" spans="3:14" x14ac:dyDescent="0.25">
      <c r="C34" s="187"/>
      <c r="D34" s="188"/>
      <c r="E34" s="188"/>
      <c r="F34" s="188"/>
      <c r="G34" s="188"/>
      <c r="H34" s="188"/>
      <c r="I34" s="188"/>
      <c r="J34" s="188"/>
      <c r="K34" s="188"/>
      <c r="L34" s="188"/>
      <c r="M34" s="188"/>
      <c r="N34" s="189"/>
    </row>
    <row r="35" spans="3:14" x14ac:dyDescent="0.25">
      <c r="C35" s="187"/>
      <c r="D35" s="188"/>
      <c r="E35" s="188"/>
      <c r="F35" s="188"/>
      <c r="G35" s="188"/>
      <c r="H35" s="188"/>
      <c r="I35" s="188"/>
      <c r="J35" s="188"/>
      <c r="K35" s="188"/>
      <c r="L35" s="188"/>
      <c r="M35" s="188"/>
      <c r="N35" s="189"/>
    </row>
    <row r="36" spans="3:14" ht="15.75" thickBot="1" x14ac:dyDescent="0.3">
      <c r="C36" s="190"/>
      <c r="D36" s="191"/>
      <c r="E36" s="191"/>
      <c r="F36" s="191"/>
      <c r="G36" s="191"/>
      <c r="H36" s="191"/>
      <c r="I36" s="191"/>
      <c r="J36" s="191"/>
      <c r="K36" s="191"/>
      <c r="L36" s="191"/>
      <c r="M36" s="191"/>
      <c r="N36" s="192"/>
    </row>
    <row r="37" spans="3:14" ht="15.75" thickTop="1" x14ac:dyDescent="0.25"/>
  </sheetData>
  <mergeCells count="14">
    <mergeCell ref="D27:M27"/>
    <mergeCell ref="C34:N36"/>
    <mergeCell ref="D15:I15"/>
    <mergeCell ref="D20:M20"/>
    <mergeCell ref="D21:M21"/>
    <mergeCell ref="D22:M22"/>
    <mergeCell ref="D23:M23"/>
    <mergeCell ref="D26:M26"/>
    <mergeCell ref="D2:M2"/>
    <mergeCell ref="D4:M4"/>
    <mergeCell ref="D11:I11"/>
    <mergeCell ref="D12:I12"/>
    <mergeCell ref="D13:I13"/>
    <mergeCell ref="D14:I1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39193-F82D-44DF-902B-1047F1B82DDF}">
  <sheetPr>
    <tabColor rgb="FF243386"/>
  </sheetPr>
  <dimension ref="A1:N112"/>
  <sheetViews>
    <sheetView zoomScale="80" zoomScaleNormal="80" workbookViewId="0">
      <selection activeCell="A14" sqref="A14"/>
    </sheetView>
  </sheetViews>
  <sheetFormatPr baseColWidth="10" defaultColWidth="8.85546875" defaultRowHeight="15" outlineLevelRow="1" x14ac:dyDescent="0.25"/>
  <cols>
    <col min="1" max="1" width="13.28515625" style="64" customWidth="1"/>
    <col min="2" max="2" width="60.5703125" style="64" bestFit="1" customWidth="1"/>
    <col min="3" max="7" width="41" style="64" customWidth="1"/>
    <col min="8" max="8" width="7.28515625" style="64" customWidth="1"/>
    <col min="9" max="9" width="92" style="64" customWidth="1"/>
    <col min="10" max="11" width="47.7109375" style="64" customWidth="1"/>
    <col min="12" max="12" width="7.28515625" style="64" customWidth="1"/>
    <col min="13" max="13" width="25.7109375" style="64" customWidth="1"/>
    <col min="14" max="14" width="25.7109375" style="61" customWidth="1"/>
    <col min="15" max="16384" width="8.85546875" style="84"/>
  </cols>
  <sheetData>
    <row r="1" spans="1:13" ht="45" customHeight="1" x14ac:dyDescent="0.25">
      <c r="A1" s="193" t="s">
        <v>1379</v>
      </c>
      <c r="B1" s="193"/>
    </row>
    <row r="2" spans="1:13" ht="31.5" x14ac:dyDescent="0.25">
      <c r="A2" s="1" t="s">
        <v>1380</v>
      </c>
      <c r="B2" s="1"/>
      <c r="C2" s="61"/>
      <c r="D2" s="61"/>
      <c r="E2" s="61"/>
      <c r="F2" s="62" t="s">
        <v>70</v>
      </c>
      <c r="G2" s="108"/>
      <c r="H2" s="61"/>
      <c r="I2" s="1"/>
      <c r="J2" s="61"/>
      <c r="K2" s="61"/>
      <c r="L2" s="61"/>
      <c r="M2" s="61"/>
    </row>
    <row r="3" spans="1:13" ht="15.75" thickBot="1" x14ac:dyDescent="0.3">
      <c r="A3" s="61"/>
      <c r="B3" s="63"/>
      <c r="C3" s="63"/>
      <c r="D3" s="61"/>
      <c r="E3" s="61"/>
      <c r="F3" s="61"/>
      <c r="G3" s="61"/>
      <c r="H3" s="61"/>
      <c r="L3" s="61"/>
      <c r="M3" s="61"/>
    </row>
    <row r="4" spans="1:13" ht="19.5" thickBot="1" x14ac:dyDescent="0.3">
      <c r="A4" s="65"/>
      <c r="B4" s="66" t="s">
        <v>71</v>
      </c>
      <c r="C4" s="67" t="s">
        <v>72</v>
      </c>
      <c r="D4" s="65"/>
      <c r="E4" s="65"/>
      <c r="F4" s="61"/>
      <c r="G4" s="61"/>
      <c r="H4" s="61"/>
      <c r="I4" s="75" t="s">
        <v>1381</v>
      </c>
      <c r="J4" s="154" t="s">
        <v>1347</v>
      </c>
      <c r="L4" s="61"/>
      <c r="M4" s="61"/>
    </row>
    <row r="5" spans="1:13" ht="15.75" thickBot="1" x14ac:dyDescent="0.3">
      <c r="H5" s="61"/>
      <c r="I5" s="194" t="s">
        <v>1349</v>
      </c>
      <c r="J5" s="64" t="s">
        <v>170</v>
      </c>
      <c r="L5" s="61"/>
      <c r="M5" s="61"/>
    </row>
    <row r="6" spans="1:13" ht="18.75" x14ac:dyDescent="0.25">
      <c r="A6" s="68"/>
      <c r="B6" s="69" t="s">
        <v>1382</v>
      </c>
      <c r="C6" s="68"/>
      <c r="E6" s="70"/>
      <c r="F6" s="70"/>
      <c r="G6" s="70"/>
      <c r="H6" s="61"/>
      <c r="I6" s="194" t="s">
        <v>1351</v>
      </c>
      <c r="J6" s="64" t="s">
        <v>1352</v>
      </c>
      <c r="L6" s="61"/>
      <c r="M6" s="61"/>
    </row>
    <row r="7" spans="1:13" x14ac:dyDescent="0.25">
      <c r="B7" s="71" t="s">
        <v>1383</v>
      </c>
      <c r="H7" s="61"/>
      <c r="I7" s="194" t="s">
        <v>1354</v>
      </c>
      <c r="J7" s="64" t="s">
        <v>1355</v>
      </c>
      <c r="L7" s="61"/>
      <c r="M7" s="61"/>
    </row>
    <row r="8" spans="1:13" x14ac:dyDescent="0.25">
      <c r="B8" s="71" t="s">
        <v>1384</v>
      </c>
      <c r="H8" s="61"/>
      <c r="I8" s="194" t="s">
        <v>1385</v>
      </c>
      <c r="J8" s="64" t="s">
        <v>1386</v>
      </c>
      <c r="L8" s="61"/>
      <c r="M8" s="61"/>
    </row>
    <row r="9" spans="1:13" ht="15.75" thickBot="1" x14ac:dyDescent="0.3">
      <c r="B9" s="73" t="s">
        <v>1387</v>
      </c>
      <c r="H9" s="61"/>
      <c r="L9" s="61"/>
      <c r="M9" s="61"/>
    </row>
    <row r="10" spans="1:13" x14ac:dyDescent="0.25">
      <c r="B10" s="74"/>
      <c r="H10" s="61"/>
      <c r="I10" s="195" t="s">
        <v>1388</v>
      </c>
      <c r="L10" s="61"/>
      <c r="M10" s="61"/>
    </row>
    <row r="11" spans="1:13" x14ac:dyDescent="0.25">
      <c r="B11" s="74"/>
      <c r="H11" s="61"/>
      <c r="I11" s="195" t="s">
        <v>1389</v>
      </c>
      <c r="L11" s="61"/>
      <c r="M11" s="61"/>
    </row>
    <row r="12" spans="1:13" ht="37.5" x14ac:dyDescent="0.25">
      <c r="A12" s="75" t="s">
        <v>81</v>
      </c>
      <c r="B12" s="75" t="s">
        <v>1390</v>
      </c>
      <c r="C12" s="76"/>
      <c r="D12" s="76"/>
      <c r="E12" s="76"/>
      <c r="F12" s="76"/>
      <c r="G12" s="76"/>
      <c r="H12" s="61"/>
      <c r="L12" s="61"/>
      <c r="M12" s="61"/>
    </row>
    <row r="13" spans="1:13" ht="15" customHeight="1" x14ac:dyDescent="0.25">
      <c r="A13" s="86"/>
      <c r="B13" s="87" t="s">
        <v>1391</v>
      </c>
      <c r="C13" s="86" t="s">
        <v>1392</v>
      </c>
      <c r="D13" s="86" t="s">
        <v>1393</v>
      </c>
      <c r="E13" s="88"/>
      <c r="F13" s="89"/>
      <c r="G13" s="89"/>
      <c r="H13" s="61"/>
      <c r="L13" s="61"/>
      <c r="M13" s="61"/>
    </row>
    <row r="14" spans="1:13" x14ac:dyDescent="0.25">
      <c r="A14" s="64" t="s">
        <v>1394</v>
      </c>
      <c r="B14" s="83" t="s">
        <v>1395</v>
      </c>
      <c r="C14" s="196" t="s">
        <v>1396</v>
      </c>
      <c r="D14" s="196" t="s">
        <v>1397</v>
      </c>
      <c r="E14" s="70"/>
      <c r="F14" s="70"/>
      <c r="G14" s="70"/>
      <c r="H14" s="61"/>
      <c r="L14" s="61"/>
      <c r="M14" s="61"/>
    </row>
    <row r="15" spans="1:13" x14ac:dyDescent="0.25">
      <c r="A15" s="64" t="s">
        <v>1398</v>
      </c>
      <c r="B15" s="83" t="s">
        <v>533</v>
      </c>
      <c r="C15" s="196" t="s">
        <v>1396</v>
      </c>
      <c r="D15" s="196" t="s">
        <v>1397</v>
      </c>
      <c r="E15" s="70"/>
      <c r="F15" s="70"/>
      <c r="G15" s="70"/>
      <c r="H15" s="61"/>
      <c r="L15" s="61"/>
      <c r="M15" s="61"/>
    </row>
    <row r="16" spans="1:13" x14ac:dyDescent="0.25">
      <c r="A16" s="64" t="s">
        <v>1399</v>
      </c>
      <c r="B16" s="83" t="s">
        <v>1400</v>
      </c>
      <c r="C16" s="197" t="s">
        <v>1352</v>
      </c>
      <c r="D16" s="197" t="s">
        <v>1352</v>
      </c>
      <c r="E16" s="70"/>
      <c r="F16" s="70"/>
      <c r="G16" s="70"/>
      <c r="H16" s="61"/>
      <c r="L16" s="61"/>
      <c r="M16" s="61"/>
    </row>
    <row r="17" spans="1:13" x14ac:dyDescent="0.25">
      <c r="A17" s="64" t="s">
        <v>1401</v>
      </c>
      <c r="B17" s="83" t="s">
        <v>1402</v>
      </c>
      <c r="C17" s="197" t="s">
        <v>1352</v>
      </c>
      <c r="D17" s="197" t="s">
        <v>1352</v>
      </c>
      <c r="E17" s="70"/>
      <c r="F17" s="70"/>
      <c r="G17" s="70"/>
      <c r="H17" s="61"/>
      <c r="L17" s="61"/>
      <c r="M17" s="61"/>
    </row>
    <row r="18" spans="1:13" x14ac:dyDescent="0.25">
      <c r="A18" s="64" t="s">
        <v>1403</v>
      </c>
      <c r="B18" s="83" t="s">
        <v>1404</v>
      </c>
      <c r="C18" s="196" t="s">
        <v>1396</v>
      </c>
      <c r="D18" s="196" t="s">
        <v>1397</v>
      </c>
      <c r="E18" s="70"/>
      <c r="F18" s="70"/>
      <c r="G18" s="70"/>
      <c r="H18" s="61"/>
      <c r="L18" s="61"/>
      <c r="M18" s="61"/>
    </row>
    <row r="19" spans="1:13" x14ac:dyDescent="0.25">
      <c r="A19" s="64" t="s">
        <v>1405</v>
      </c>
      <c r="B19" s="83" t="s">
        <v>1406</v>
      </c>
      <c r="C19" s="197" t="s">
        <v>1352</v>
      </c>
      <c r="D19" s="197" t="s">
        <v>1352</v>
      </c>
      <c r="E19" s="70"/>
      <c r="F19" s="70"/>
      <c r="G19" s="70"/>
      <c r="H19" s="61"/>
      <c r="L19" s="61"/>
      <c r="M19" s="61"/>
    </row>
    <row r="20" spans="1:13" x14ac:dyDescent="0.25">
      <c r="A20" s="64" t="s">
        <v>1407</v>
      </c>
      <c r="B20" s="83" t="s">
        <v>1408</v>
      </c>
      <c r="C20" s="196" t="s">
        <v>1396</v>
      </c>
      <c r="D20" s="196" t="s">
        <v>1397</v>
      </c>
      <c r="E20" s="70"/>
      <c r="F20" s="70"/>
      <c r="G20" s="70"/>
      <c r="H20" s="61"/>
      <c r="L20" s="61"/>
      <c r="M20" s="61"/>
    </row>
    <row r="21" spans="1:13" x14ac:dyDescent="0.25">
      <c r="A21" s="64" t="s">
        <v>1409</v>
      </c>
      <c r="B21" s="83" t="s">
        <v>1410</v>
      </c>
      <c r="C21" s="197" t="s">
        <v>1352</v>
      </c>
      <c r="D21" s="197" t="s">
        <v>1352</v>
      </c>
      <c r="E21" s="70"/>
      <c r="F21" s="70"/>
      <c r="G21" s="70"/>
      <c r="H21" s="61"/>
      <c r="L21" s="61"/>
      <c r="M21" s="61"/>
    </row>
    <row r="22" spans="1:13" x14ac:dyDescent="0.25">
      <c r="A22" s="64" t="s">
        <v>1411</v>
      </c>
      <c r="B22" s="83" t="s">
        <v>1412</v>
      </c>
      <c r="C22" s="197" t="s">
        <v>1352</v>
      </c>
      <c r="D22" s="197" t="s">
        <v>1352</v>
      </c>
      <c r="E22" s="70"/>
      <c r="F22" s="70"/>
      <c r="G22" s="70"/>
      <c r="H22" s="61"/>
      <c r="L22" s="61"/>
      <c r="M22" s="61"/>
    </row>
    <row r="23" spans="1:13" x14ac:dyDescent="0.25">
      <c r="A23" s="64" t="s">
        <v>1413</v>
      </c>
      <c r="B23" s="83" t="s">
        <v>1414</v>
      </c>
      <c r="C23" s="197" t="s">
        <v>1415</v>
      </c>
      <c r="D23" s="197" t="s">
        <v>1352</v>
      </c>
      <c r="E23" s="70"/>
      <c r="F23" s="70"/>
      <c r="G23" s="70"/>
      <c r="H23" s="61"/>
      <c r="L23" s="61"/>
      <c r="M23" s="61"/>
    </row>
    <row r="24" spans="1:13" x14ac:dyDescent="0.25">
      <c r="A24" s="64" t="s">
        <v>1416</v>
      </c>
      <c r="B24" s="83" t="s">
        <v>1417</v>
      </c>
      <c r="C24" s="197" t="s">
        <v>1418</v>
      </c>
      <c r="D24" s="197" t="s">
        <v>1352</v>
      </c>
      <c r="E24" s="70"/>
      <c r="F24" s="70"/>
      <c r="G24" s="70"/>
      <c r="H24" s="61"/>
      <c r="L24" s="61"/>
      <c r="M24" s="61"/>
    </row>
    <row r="25" spans="1:13" hidden="1" outlineLevel="1" x14ac:dyDescent="0.25">
      <c r="A25" s="64" t="s">
        <v>1419</v>
      </c>
      <c r="B25" s="81"/>
      <c r="E25" s="70"/>
      <c r="F25" s="70"/>
      <c r="G25" s="70"/>
      <c r="H25" s="61"/>
      <c r="L25" s="61"/>
      <c r="M25" s="61"/>
    </row>
    <row r="26" spans="1:13" hidden="1" outlineLevel="1" x14ac:dyDescent="0.25">
      <c r="A26" s="64" t="s">
        <v>1420</v>
      </c>
      <c r="B26" s="81"/>
      <c r="E26" s="70"/>
      <c r="F26" s="70"/>
      <c r="G26" s="70"/>
      <c r="H26" s="61"/>
      <c r="L26" s="61"/>
      <c r="M26" s="61"/>
    </row>
    <row r="27" spans="1:13" hidden="1" outlineLevel="1" x14ac:dyDescent="0.25">
      <c r="A27" s="64" t="s">
        <v>1421</v>
      </c>
      <c r="B27" s="81"/>
      <c r="E27" s="70"/>
      <c r="F27" s="70"/>
      <c r="G27" s="70"/>
      <c r="H27" s="61"/>
      <c r="L27" s="61"/>
      <c r="M27" s="61"/>
    </row>
    <row r="28" spans="1:13" hidden="1" outlineLevel="1" x14ac:dyDescent="0.25">
      <c r="A28" s="64" t="s">
        <v>1422</v>
      </c>
      <c r="B28" s="81"/>
      <c r="E28" s="70"/>
      <c r="F28" s="70"/>
      <c r="G28" s="70"/>
      <c r="H28" s="61"/>
      <c r="L28" s="61"/>
      <c r="M28" s="61"/>
    </row>
    <row r="29" spans="1:13" hidden="1" outlineLevel="1" x14ac:dyDescent="0.25">
      <c r="A29" s="64" t="s">
        <v>1423</v>
      </c>
      <c r="B29" s="81"/>
      <c r="E29" s="70"/>
      <c r="F29" s="70"/>
      <c r="G29" s="70"/>
      <c r="H29" s="61"/>
      <c r="L29" s="61"/>
      <c r="M29" s="61"/>
    </row>
    <row r="30" spans="1:13" hidden="1" outlineLevel="1" x14ac:dyDescent="0.25">
      <c r="A30" s="64" t="s">
        <v>1424</v>
      </c>
      <c r="B30" s="81"/>
      <c r="E30" s="70"/>
      <c r="F30" s="70"/>
      <c r="G30" s="70"/>
      <c r="H30" s="61"/>
      <c r="L30" s="61"/>
      <c r="M30" s="61"/>
    </row>
    <row r="31" spans="1:13" hidden="1" outlineLevel="1" x14ac:dyDescent="0.25">
      <c r="A31" s="64" t="s">
        <v>1425</v>
      </c>
      <c r="B31" s="81"/>
      <c r="E31" s="70"/>
      <c r="F31" s="70"/>
      <c r="G31" s="70"/>
      <c r="H31" s="61"/>
      <c r="L31" s="61"/>
      <c r="M31" s="61"/>
    </row>
    <row r="32" spans="1:13" hidden="1" outlineLevel="1" x14ac:dyDescent="0.25">
      <c r="A32" s="64" t="s">
        <v>1426</v>
      </c>
      <c r="B32" s="81"/>
      <c r="E32" s="70"/>
      <c r="F32" s="70"/>
      <c r="G32" s="70"/>
      <c r="H32" s="61"/>
      <c r="L32" s="61"/>
      <c r="M32" s="61"/>
    </row>
    <row r="33" spans="1:13" ht="18.75" collapsed="1" x14ac:dyDescent="0.25">
      <c r="A33" s="76"/>
      <c r="B33" s="75" t="s">
        <v>1384</v>
      </c>
      <c r="C33" s="76"/>
      <c r="D33" s="76"/>
      <c r="E33" s="76"/>
      <c r="F33" s="76"/>
      <c r="G33" s="76"/>
      <c r="H33" s="61"/>
      <c r="L33" s="61"/>
      <c r="M33" s="61"/>
    </row>
    <row r="34" spans="1:13" ht="15" customHeight="1" x14ac:dyDescent="0.25">
      <c r="A34" s="86"/>
      <c r="B34" s="87" t="s">
        <v>1427</v>
      </c>
      <c r="C34" s="86" t="s">
        <v>1428</v>
      </c>
      <c r="D34" s="86" t="s">
        <v>1393</v>
      </c>
      <c r="E34" s="86" t="s">
        <v>1429</v>
      </c>
      <c r="F34" s="89"/>
      <c r="G34" s="89"/>
      <c r="H34" s="61"/>
      <c r="L34" s="61"/>
      <c r="M34" s="61"/>
    </row>
    <row r="35" spans="1:13" x14ac:dyDescent="0.25">
      <c r="A35" s="64" t="s">
        <v>1430</v>
      </c>
      <c r="B35" s="196" t="s">
        <v>1396</v>
      </c>
      <c r="C35" s="197" t="s">
        <v>1352</v>
      </c>
      <c r="D35" s="196" t="s">
        <v>1397</v>
      </c>
      <c r="E35" s="196" t="s">
        <v>1431</v>
      </c>
      <c r="F35" s="198"/>
      <c r="G35" s="198"/>
      <c r="H35" s="61"/>
      <c r="L35" s="61"/>
      <c r="M35" s="61"/>
    </row>
    <row r="36" spans="1:13" x14ac:dyDescent="0.25">
      <c r="A36" s="64" t="s">
        <v>1432</v>
      </c>
      <c r="B36" s="196" t="s">
        <v>1396</v>
      </c>
      <c r="C36" s="197" t="s">
        <v>1352</v>
      </c>
      <c r="D36" s="196" t="s">
        <v>1397</v>
      </c>
      <c r="E36" s="196" t="s">
        <v>1433</v>
      </c>
      <c r="H36" s="61"/>
      <c r="L36" s="61"/>
      <c r="M36" s="61"/>
    </row>
    <row r="37" spans="1:13" hidden="1" x14ac:dyDescent="0.25">
      <c r="A37" s="64" t="s">
        <v>1434</v>
      </c>
      <c r="B37" s="83" t="s">
        <v>1435</v>
      </c>
      <c r="C37" s="64" t="s">
        <v>421</v>
      </c>
      <c r="D37" s="64" t="s">
        <v>421</v>
      </c>
      <c r="E37" s="64" t="s">
        <v>421</v>
      </c>
      <c r="H37" s="61"/>
      <c r="L37" s="61"/>
      <c r="M37" s="61"/>
    </row>
    <row r="38" spans="1:13" hidden="1" x14ac:dyDescent="0.25">
      <c r="A38" s="64" t="s">
        <v>1436</v>
      </c>
      <c r="B38" s="83" t="s">
        <v>1437</v>
      </c>
      <c r="C38" s="64" t="s">
        <v>421</v>
      </c>
      <c r="D38" s="64" t="s">
        <v>421</v>
      </c>
      <c r="E38" s="64" t="s">
        <v>421</v>
      </c>
      <c r="H38" s="61"/>
      <c r="L38" s="61"/>
      <c r="M38" s="61"/>
    </row>
    <row r="39" spans="1:13" hidden="1" x14ac:dyDescent="0.25">
      <c r="A39" s="64" t="s">
        <v>1438</v>
      </c>
      <c r="B39" s="83" t="s">
        <v>1439</v>
      </c>
      <c r="C39" s="64" t="s">
        <v>421</v>
      </c>
      <c r="D39" s="64" t="s">
        <v>421</v>
      </c>
      <c r="E39" s="64" t="s">
        <v>421</v>
      </c>
      <c r="H39" s="61"/>
      <c r="L39" s="61"/>
      <c r="M39" s="61"/>
    </row>
    <row r="40" spans="1:13" hidden="1" x14ac:dyDescent="0.25">
      <c r="A40" s="64" t="s">
        <v>1440</v>
      </c>
      <c r="B40" s="83" t="s">
        <v>1441</v>
      </c>
      <c r="C40" s="64" t="s">
        <v>421</v>
      </c>
      <c r="D40" s="64" t="s">
        <v>421</v>
      </c>
      <c r="E40" s="64" t="s">
        <v>421</v>
      </c>
      <c r="H40" s="61"/>
      <c r="L40" s="61"/>
      <c r="M40" s="61"/>
    </row>
    <row r="41" spans="1:13" hidden="1" x14ac:dyDescent="0.25">
      <c r="A41" s="64" t="s">
        <v>1442</v>
      </c>
      <c r="B41" s="83" t="s">
        <v>1443</v>
      </c>
      <c r="C41" s="64" t="s">
        <v>421</v>
      </c>
      <c r="D41" s="64" t="s">
        <v>421</v>
      </c>
      <c r="E41" s="64" t="s">
        <v>421</v>
      </c>
      <c r="H41" s="61"/>
      <c r="L41" s="61"/>
      <c r="M41" s="61"/>
    </row>
    <row r="42" spans="1:13" hidden="1" x14ac:dyDescent="0.25">
      <c r="A42" s="64" t="s">
        <v>1444</v>
      </c>
      <c r="B42" s="83" t="s">
        <v>1445</v>
      </c>
      <c r="C42" s="64" t="s">
        <v>421</v>
      </c>
      <c r="D42" s="64" t="s">
        <v>421</v>
      </c>
      <c r="E42" s="64" t="s">
        <v>421</v>
      </c>
      <c r="H42" s="61"/>
      <c r="L42" s="61"/>
      <c r="M42" s="61"/>
    </row>
    <row r="43" spans="1:13" hidden="1" x14ac:dyDescent="0.25">
      <c r="A43" s="64" t="s">
        <v>1446</v>
      </c>
      <c r="B43" s="83" t="s">
        <v>1447</v>
      </c>
      <c r="C43" s="64" t="s">
        <v>421</v>
      </c>
      <c r="D43" s="64" t="s">
        <v>421</v>
      </c>
      <c r="E43" s="64" t="s">
        <v>421</v>
      </c>
      <c r="H43" s="61"/>
      <c r="L43" s="61"/>
      <c r="M43" s="61"/>
    </row>
    <row r="44" spans="1:13" hidden="1" x14ac:dyDescent="0.25">
      <c r="A44" s="64" t="s">
        <v>1448</v>
      </c>
      <c r="B44" s="83" t="s">
        <v>1449</v>
      </c>
      <c r="C44" s="64" t="s">
        <v>421</v>
      </c>
      <c r="D44" s="64" t="s">
        <v>421</v>
      </c>
      <c r="E44" s="64" t="s">
        <v>421</v>
      </c>
      <c r="H44" s="61"/>
      <c r="L44" s="61"/>
      <c r="M44" s="61"/>
    </row>
    <row r="45" spans="1:13" hidden="1" x14ac:dyDescent="0.25">
      <c r="A45" s="64" t="s">
        <v>1450</v>
      </c>
      <c r="B45" s="83" t="s">
        <v>1451</v>
      </c>
      <c r="C45" s="64" t="s">
        <v>421</v>
      </c>
      <c r="D45" s="64" t="s">
        <v>421</v>
      </c>
      <c r="E45" s="64" t="s">
        <v>421</v>
      </c>
      <c r="H45" s="61"/>
      <c r="L45" s="61"/>
      <c r="M45" s="61"/>
    </row>
    <row r="46" spans="1:13" hidden="1" x14ac:dyDescent="0.25">
      <c r="A46" s="64" t="s">
        <v>1452</v>
      </c>
      <c r="B46" s="83" t="s">
        <v>1453</v>
      </c>
      <c r="C46" s="64" t="s">
        <v>421</v>
      </c>
      <c r="D46" s="64" t="s">
        <v>421</v>
      </c>
      <c r="E46" s="64" t="s">
        <v>421</v>
      </c>
      <c r="H46" s="61"/>
      <c r="L46" s="61"/>
      <c r="M46" s="61"/>
    </row>
    <row r="47" spans="1:13" hidden="1" x14ac:dyDescent="0.25">
      <c r="A47" s="64" t="s">
        <v>1454</v>
      </c>
      <c r="B47" s="83" t="s">
        <v>1455</v>
      </c>
      <c r="C47" s="64" t="s">
        <v>421</v>
      </c>
      <c r="D47" s="64" t="s">
        <v>421</v>
      </c>
      <c r="E47" s="64" t="s">
        <v>421</v>
      </c>
      <c r="H47" s="61"/>
      <c r="L47" s="61"/>
      <c r="M47" s="61"/>
    </row>
    <row r="48" spans="1:13" hidden="1" x14ac:dyDescent="0.25">
      <c r="A48" s="64" t="s">
        <v>1456</v>
      </c>
      <c r="B48" s="83" t="s">
        <v>1457</v>
      </c>
      <c r="C48" s="64" t="s">
        <v>421</v>
      </c>
      <c r="D48" s="64" t="s">
        <v>421</v>
      </c>
      <c r="E48" s="64" t="s">
        <v>421</v>
      </c>
      <c r="H48" s="61"/>
      <c r="L48" s="61"/>
      <c r="M48" s="61"/>
    </row>
    <row r="49" spans="1:13" hidden="1" x14ac:dyDescent="0.25">
      <c r="A49" s="64" t="s">
        <v>1458</v>
      </c>
      <c r="B49" s="83" t="s">
        <v>1459</v>
      </c>
      <c r="C49" s="64" t="s">
        <v>421</v>
      </c>
      <c r="D49" s="64" t="s">
        <v>421</v>
      </c>
      <c r="E49" s="64" t="s">
        <v>421</v>
      </c>
      <c r="H49" s="61"/>
      <c r="L49" s="61"/>
      <c r="M49" s="61"/>
    </row>
    <row r="50" spans="1:13" hidden="1" x14ac:dyDescent="0.25">
      <c r="A50" s="64" t="s">
        <v>1460</v>
      </c>
      <c r="B50" s="83" t="s">
        <v>1461</v>
      </c>
      <c r="C50" s="64" t="s">
        <v>421</v>
      </c>
      <c r="D50" s="64" t="s">
        <v>421</v>
      </c>
      <c r="E50" s="64" t="s">
        <v>421</v>
      </c>
      <c r="H50" s="61"/>
      <c r="L50" s="61"/>
      <c r="M50" s="61"/>
    </row>
    <row r="51" spans="1:13" hidden="1" x14ac:dyDescent="0.25">
      <c r="A51" s="64" t="s">
        <v>1462</v>
      </c>
      <c r="B51" s="83" t="s">
        <v>1463</v>
      </c>
      <c r="C51" s="64" t="s">
        <v>421</v>
      </c>
      <c r="D51" s="64" t="s">
        <v>421</v>
      </c>
      <c r="E51" s="64" t="s">
        <v>421</v>
      </c>
      <c r="H51" s="61"/>
      <c r="L51" s="61"/>
      <c r="M51" s="61"/>
    </row>
    <row r="52" spans="1:13" hidden="1" x14ac:dyDescent="0.25">
      <c r="A52" s="64" t="s">
        <v>1464</v>
      </c>
      <c r="B52" s="83" t="s">
        <v>1465</v>
      </c>
      <c r="C52" s="64" t="s">
        <v>421</v>
      </c>
      <c r="D52" s="64" t="s">
        <v>421</v>
      </c>
      <c r="E52" s="64" t="s">
        <v>421</v>
      </c>
      <c r="H52" s="61"/>
      <c r="L52" s="61"/>
      <c r="M52" s="61"/>
    </row>
    <row r="53" spans="1:13" hidden="1" x14ac:dyDescent="0.25">
      <c r="A53" s="64" t="s">
        <v>1466</v>
      </c>
      <c r="B53" s="83" t="s">
        <v>1467</v>
      </c>
      <c r="C53" s="64" t="s">
        <v>421</v>
      </c>
      <c r="D53" s="64" t="s">
        <v>421</v>
      </c>
      <c r="E53" s="64" t="s">
        <v>421</v>
      </c>
      <c r="H53" s="61"/>
      <c r="L53" s="61"/>
      <c r="M53" s="61"/>
    </row>
    <row r="54" spans="1:13" hidden="1" x14ac:dyDescent="0.25">
      <c r="A54" s="64" t="s">
        <v>1468</v>
      </c>
      <c r="B54" s="83" t="s">
        <v>1469</v>
      </c>
      <c r="C54" s="64" t="s">
        <v>421</v>
      </c>
      <c r="D54" s="64" t="s">
        <v>421</v>
      </c>
      <c r="E54" s="64" t="s">
        <v>421</v>
      </c>
      <c r="H54" s="61"/>
      <c r="L54" s="61"/>
      <c r="M54" s="61"/>
    </row>
    <row r="55" spans="1:13" hidden="1" x14ac:dyDescent="0.25">
      <c r="A55" s="64" t="s">
        <v>1470</v>
      </c>
      <c r="B55" s="83" t="s">
        <v>1471</v>
      </c>
      <c r="C55" s="64" t="s">
        <v>421</v>
      </c>
      <c r="D55" s="64" t="s">
        <v>421</v>
      </c>
      <c r="E55" s="64" t="s">
        <v>421</v>
      </c>
      <c r="H55" s="61"/>
      <c r="L55" s="61"/>
      <c r="M55" s="61"/>
    </row>
    <row r="56" spans="1:13" hidden="1" x14ac:dyDescent="0.25">
      <c r="A56" s="64" t="s">
        <v>1472</v>
      </c>
      <c r="B56" s="83" t="s">
        <v>1473</v>
      </c>
      <c r="C56" s="64" t="s">
        <v>421</v>
      </c>
      <c r="D56" s="64" t="s">
        <v>421</v>
      </c>
      <c r="E56" s="64" t="s">
        <v>421</v>
      </c>
      <c r="H56" s="61"/>
      <c r="L56" s="61"/>
      <c r="M56" s="61"/>
    </row>
    <row r="57" spans="1:13" hidden="1" x14ac:dyDescent="0.25">
      <c r="A57" s="64" t="s">
        <v>1474</v>
      </c>
      <c r="B57" s="83" t="s">
        <v>1475</v>
      </c>
      <c r="C57" s="64" t="s">
        <v>421</v>
      </c>
      <c r="D57" s="64" t="s">
        <v>421</v>
      </c>
      <c r="E57" s="64" t="s">
        <v>421</v>
      </c>
      <c r="H57" s="61"/>
      <c r="L57" s="61"/>
      <c r="M57" s="61"/>
    </row>
    <row r="58" spans="1:13" hidden="1" x14ac:dyDescent="0.25">
      <c r="A58" s="64" t="s">
        <v>1476</v>
      </c>
      <c r="B58" s="83" t="s">
        <v>1477</v>
      </c>
      <c r="C58" s="64" t="s">
        <v>421</v>
      </c>
      <c r="D58" s="64" t="s">
        <v>421</v>
      </c>
      <c r="E58" s="64" t="s">
        <v>421</v>
      </c>
      <c r="H58" s="61"/>
      <c r="L58" s="61"/>
      <c r="M58" s="61"/>
    </row>
    <row r="59" spans="1:13" hidden="1" x14ac:dyDescent="0.25">
      <c r="A59" s="64" t="s">
        <v>1478</v>
      </c>
      <c r="B59" s="83" t="s">
        <v>1479</v>
      </c>
      <c r="C59" s="64" t="s">
        <v>421</v>
      </c>
      <c r="D59" s="64" t="s">
        <v>421</v>
      </c>
      <c r="E59" s="64" t="s">
        <v>421</v>
      </c>
      <c r="H59" s="61"/>
      <c r="L59" s="61"/>
      <c r="M59" s="61"/>
    </row>
    <row r="60" spans="1:13" hidden="1" outlineLevel="1" x14ac:dyDescent="0.25">
      <c r="A60" s="64" t="s">
        <v>1480</v>
      </c>
      <c r="B60" s="83"/>
      <c r="E60" s="83"/>
      <c r="F60" s="83"/>
      <c r="G60" s="83"/>
      <c r="H60" s="61"/>
      <c r="L60" s="61"/>
      <c r="M60" s="61"/>
    </row>
    <row r="61" spans="1:13" hidden="1" outlineLevel="1" x14ac:dyDescent="0.25">
      <c r="A61" s="64" t="s">
        <v>1481</v>
      </c>
      <c r="B61" s="83"/>
      <c r="E61" s="83"/>
      <c r="F61" s="83"/>
      <c r="G61" s="83"/>
      <c r="H61" s="61"/>
      <c r="L61" s="61"/>
      <c r="M61" s="61"/>
    </row>
    <row r="62" spans="1:13" hidden="1" outlineLevel="1" x14ac:dyDescent="0.25">
      <c r="A62" s="64" t="s">
        <v>1482</v>
      </c>
      <c r="B62" s="83"/>
      <c r="E62" s="83"/>
      <c r="F62" s="83"/>
      <c r="G62" s="83"/>
      <c r="H62" s="61"/>
      <c r="L62" s="61"/>
      <c r="M62" s="61"/>
    </row>
    <row r="63" spans="1:13" hidden="1" outlineLevel="1" x14ac:dyDescent="0.25">
      <c r="A63" s="64" t="s">
        <v>1483</v>
      </c>
      <c r="B63" s="83"/>
      <c r="E63" s="83"/>
      <c r="F63" s="83"/>
      <c r="G63" s="83"/>
      <c r="H63" s="61"/>
      <c r="L63" s="61"/>
      <c r="M63" s="61"/>
    </row>
    <row r="64" spans="1:13" hidden="1" outlineLevel="1" x14ac:dyDescent="0.25">
      <c r="A64" s="64" t="s">
        <v>1484</v>
      </c>
      <c r="B64" s="83"/>
      <c r="E64" s="83"/>
      <c r="F64" s="83"/>
      <c r="G64" s="83"/>
      <c r="H64" s="61"/>
      <c r="L64" s="61"/>
      <c r="M64" s="61"/>
    </row>
    <row r="65" spans="1:14" hidden="1" outlineLevel="1" x14ac:dyDescent="0.25">
      <c r="A65" s="64" t="s">
        <v>1485</v>
      </c>
      <c r="B65" s="83"/>
      <c r="E65" s="83"/>
      <c r="F65" s="83"/>
      <c r="G65" s="83"/>
      <c r="H65" s="61"/>
      <c r="L65" s="61"/>
      <c r="M65" s="61"/>
    </row>
    <row r="66" spans="1:14" hidden="1" outlineLevel="1" x14ac:dyDescent="0.25">
      <c r="A66" s="64" t="s">
        <v>1486</v>
      </c>
      <c r="B66" s="83"/>
      <c r="E66" s="83"/>
      <c r="F66" s="83"/>
      <c r="G66" s="83"/>
      <c r="H66" s="61"/>
      <c r="L66" s="61"/>
      <c r="M66" s="61"/>
    </row>
    <row r="67" spans="1:14" hidden="1" outlineLevel="1" x14ac:dyDescent="0.25">
      <c r="A67" s="64" t="s">
        <v>1487</v>
      </c>
      <c r="B67" s="83"/>
      <c r="E67" s="83"/>
      <c r="F67" s="83"/>
      <c r="G67" s="83"/>
      <c r="H67" s="61"/>
      <c r="L67" s="61"/>
      <c r="M67" s="61"/>
    </row>
    <row r="68" spans="1:14" hidden="1" outlineLevel="1" x14ac:dyDescent="0.25">
      <c r="A68" s="64" t="s">
        <v>1488</v>
      </c>
      <c r="B68" s="83"/>
      <c r="E68" s="83"/>
      <c r="F68" s="83"/>
      <c r="G68" s="83"/>
      <c r="H68" s="61"/>
      <c r="L68" s="61"/>
      <c r="M68" s="61"/>
    </row>
    <row r="69" spans="1:14" hidden="1" outlineLevel="1" x14ac:dyDescent="0.25">
      <c r="A69" s="64" t="s">
        <v>1489</v>
      </c>
      <c r="B69" s="83"/>
      <c r="E69" s="83"/>
      <c r="F69" s="83"/>
      <c r="G69" s="83"/>
      <c r="H69" s="61"/>
      <c r="L69" s="61"/>
      <c r="M69" s="61"/>
    </row>
    <row r="70" spans="1:14" hidden="1" outlineLevel="1" x14ac:dyDescent="0.25">
      <c r="A70" s="64" t="s">
        <v>1490</v>
      </c>
      <c r="B70" s="83"/>
      <c r="E70" s="83"/>
      <c r="F70" s="83"/>
      <c r="G70" s="83"/>
      <c r="H70" s="61"/>
      <c r="L70" s="61"/>
      <c r="M70" s="61"/>
    </row>
    <row r="71" spans="1:14" hidden="1" outlineLevel="1" x14ac:dyDescent="0.25">
      <c r="A71" s="64" t="s">
        <v>1491</v>
      </c>
      <c r="B71" s="83"/>
      <c r="E71" s="83"/>
      <c r="F71" s="83"/>
      <c r="G71" s="83"/>
      <c r="H71" s="61"/>
      <c r="L71" s="61"/>
      <c r="M71" s="61"/>
    </row>
    <row r="72" spans="1:14" hidden="1" outlineLevel="1" x14ac:dyDescent="0.25">
      <c r="A72" s="64" t="s">
        <v>1492</v>
      </c>
      <c r="B72" s="83"/>
      <c r="E72" s="83"/>
      <c r="F72" s="83"/>
      <c r="G72" s="83"/>
      <c r="H72" s="61"/>
      <c r="L72" s="61"/>
      <c r="M72" s="61"/>
    </row>
    <row r="73" spans="1:14" ht="18.75" collapsed="1" x14ac:dyDescent="0.25">
      <c r="A73" s="76"/>
      <c r="B73" s="75" t="s">
        <v>1387</v>
      </c>
      <c r="C73" s="76"/>
      <c r="D73" s="76"/>
      <c r="E73" s="76"/>
      <c r="F73" s="76"/>
      <c r="G73" s="76"/>
      <c r="H73" s="61"/>
    </row>
    <row r="74" spans="1:14" ht="15" customHeight="1" x14ac:dyDescent="0.25">
      <c r="A74" s="86"/>
      <c r="B74" s="87" t="s">
        <v>1493</v>
      </c>
      <c r="C74" s="86" t="s">
        <v>1494</v>
      </c>
      <c r="D74" s="86"/>
      <c r="E74" s="89"/>
      <c r="F74" s="89"/>
      <c r="G74" s="89"/>
      <c r="H74" s="84"/>
      <c r="I74" s="84"/>
      <c r="J74" s="84"/>
      <c r="K74" s="84"/>
      <c r="L74" s="84"/>
      <c r="M74" s="84"/>
      <c r="N74" s="84"/>
    </row>
    <row r="75" spans="1:14" x14ac:dyDescent="0.25">
      <c r="A75" s="64" t="s">
        <v>1495</v>
      </c>
      <c r="B75" s="64" t="s">
        <v>1496</v>
      </c>
      <c r="C75" s="199">
        <v>102.27391233575179</v>
      </c>
      <c r="H75" s="61"/>
    </row>
    <row r="76" spans="1:14" x14ac:dyDescent="0.25">
      <c r="A76" s="64" t="s">
        <v>1497</v>
      </c>
      <c r="B76" s="64" t="s">
        <v>1498</v>
      </c>
      <c r="C76" s="199">
        <v>268.50192910880634</v>
      </c>
      <c r="H76" s="61"/>
    </row>
    <row r="77" spans="1:14" outlineLevel="1" x14ac:dyDescent="0.25">
      <c r="A77" s="64" t="s">
        <v>1499</v>
      </c>
      <c r="H77" s="61"/>
    </row>
    <row r="78" spans="1:14" outlineLevel="1" x14ac:dyDescent="0.25">
      <c r="A78" s="64" t="s">
        <v>1500</v>
      </c>
      <c r="H78" s="61"/>
    </row>
    <row r="79" spans="1:14" outlineLevel="1" x14ac:dyDescent="0.25">
      <c r="A79" s="64" t="s">
        <v>1501</v>
      </c>
      <c r="H79" s="61"/>
    </row>
    <row r="80" spans="1:14" outlineLevel="1" x14ac:dyDescent="0.25">
      <c r="A80" s="64" t="s">
        <v>1502</v>
      </c>
      <c r="H80" s="61"/>
    </row>
    <row r="81" spans="1:8" x14ac:dyDescent="0.25">
      <c r="A81" s="86"/>
      <c r="B81" s="87" t="s">
        <v>1503</v>
      </c>
      <c r="C81" s="86" t="s">
        <v>618</v>
      </c>
      <c r="D81" s="86" t="s">
        <v>619</v>
      </c>
      <c r="E81" s="89" t="s">
        <v>1504</v>
      </c>
      <c r="F81" s="89" t="s">
        <v>1505</v>
      </c>
      <c r="G81" s="89" t="s">
        <v>1506</v>
      </c>
      <c r="H81" s="61"/>
    </row>
    <row r="82" spans="1:8" x14ac:dyDescent="0.25">
      <c r="A82" s="64" t="s">
        <v>1507</v>
      </c>
      <c r="B82" s="64" t="s">
        <v>1508</v>
      </c>
      <c r="C82" s="200">
        <v>0</v>
      </c>
      <c r="D82" s="201" t="s">
        <v>1352</v>
      </c>
      <c r="E82" s="201" t="s">
        <v>1352</v>
      </c>
      <c r="F82" s="201" t="s">
        <v>1352</v>
      </c>
      <c r="G82" s="201">
        <f>+C82</f>
        <v>0</v>
      </c>
      <c r="H82" s="61"/>
    </row>
    <row r="83" spans="1:8" x14ac:dyDescent="0.25">
      <c r="A83" s="64" t="s">
        <v>1509</v>
      </c>
      <c r="B83" s="64" t="s">
        <v>1510</v>
      </c>
      <c r="C83" s="200">
        <v>1.4046828595260045E-4</v>
      </c>
      <c r="D83" s="201" t="s">
        <v>1352</v>
      </c>
      <c r="E83" s="201" t="s">
        <v>1352</v>
      </c>
      <c r="F83" s="201" t="s">
        <v>1352</v>
      </c>
      <c r="G83" s="201">
        <f>+C83</f>
        <v>1.4046828595260045E-4</v>
      </c>
      <c r="H83" s="61"/>
    </row>
    <row r="84" spans="1:8" x14ac:dyDescent="0.25">
      <c r="A84" s="64" t="s">
        <v>1511</v>
      </c>
      <c r="B84" s="64" t="s">
        <v>1512</v>
      </c>
      <c r="C84" s="200">
        <v>0</v>
      </c>
      <c r="D84" s="201" t="s">
        <v>1352</v>
      </c>
      <c r="E84" s="201" t="s">
        <v>1352</v>
      </c>
      <c r="F84" s="201" t="s">
        <v>1352</v>
      </c>
      <c r="G84" s="201">
        <f>+C84</f>
        <v>0</v>
      </c>
      <c r="H84" s="61"/>
    </row>
    <row r="85" spans="1:8" x14ac:dyDescent="0.25">
      <c r="A85" s="64" t="s">
        <v>1513</v>
      </c>
      <c r="B85" s="64" t="s">
        <v>1514</v>
      </c>
      <c r="C85" s="200">
        <v>0</v>
      </c>
      <c r="D85" s="201" t="s">
        <v>1352</v>
      </c>
      <c r="E85" s="201" t="s">
        <v>1352</v>
      </c>
      <c r="F85" s="201" t="s">
        <v>1352</v>
      </c>
      <c r="G85" s="201">
        <f>+C85</f>
        <v>0</v>
      </c>
      <c r="H85" s="61"/>
    </row>
    <row r="86" spans="1:8" x14ac:dyDescent="0.25">
      <c r="A86" s="64" t="s">
        <v>1515</v>
      </c>
      <c r="B86" s="64" t="s">
        <v>1516</v>
      </c>
      <c r="C86" s="200">
        <v>0</v>
      </c>
      <c r="D86" s="201" t="s">
        <v>1352</v>
      </c>
      <c r="E86" s="201" t="s">
        <v>1352</v>
      </c>
      <c r="F86" s="201" t="s">
        <v>1352</v>
      </c>
      <c r="G86" s="201">
        <f>+C86</f>
        <v>0</v>
      </c>
      <c r="H86" s="61"/>
    </row>
    <row r="87" spans="1:8" hidden="1" outlineLevel="1" x14ac:dyDescent="0.25">
      <c r="A87" s="64" t="s">
        <v>1517</v>
      </c>
      <c r="H87" s="61"/>
    </row>
    <row r="88" spans="1:8" hidden="1" outlineLevel="1" x14ac:dyDescent="0.25">
      <c r="A88" s="64" t="s">
        <v>1518</v>
      </c>
      <c r="H88" s="61"/>
    </row>
    <row r="89" spans="1:8" hidden="1" outlineLevel="1" x14ac:dyDescent="0.25">
      <c r="A89" s="64" t="s">
        <v>1519</v>
      </c>
      <c r="H89" s="61"/>
    </row>
    <row r="90" spans="1:8" hidden="1" outlineLevel="1" x14ac:dyDescent="0.25">
      <c r="A90" s="64" t="s">
        <v>1520</v>
      </c>
      <c r="H90" s="61"/>
    </row>
    <row r="91" spans="1:8" collapsed="1" x14ac:dyDescent="0.25">
      <c r="H91" s="61"/>
    </row>
    <row r="92" spans="1:8" x14ac:dyDescent="0.25">
      <c r="H92" s="61"/>
    </row>
    <row r="93" spans="1:8" x14ac:dyDescent="0.25">
      <c r="H93" s="61"/>
    </row>
    <row r="94" spans="1:8" x14ac:dyDescent="0.25">
      <c r="H94" s="61"/>
    </row>
    <row r="95" spans="1:8" x14ac:dyDescent="0.25">
      <c r="H95" s="61"/>
    </row>
    <row r="96" spans="1:8" x14ac:dyDescent="0.25">
      <c r="H96" s="61"/>
    </row>
    <row r="97" spans="8:8" x14ac:dyDescent="0.25">
      <c r="H97" s="61"/>
    </row>
    <row r="98" spans="8:8" x14ac:dyDescent="0.25">
      <c r="H98" s="61"/>
    </row>
    <row r="99" spans="8:8" x14ac:dyDescent="0.25">
      <c r="H99" s="61"/>
    </row>
    <row r="100" spans="8:8" x14ac:dyDescent="0.25">
      <c r="H100" s="61"/>
    </row>
    <row r="101" spans="8:8" x14ac:dyDescent="0.25">
      <c r="H101" s="61"/>
    </row>
    <row r="102" spans="8:8" x14ac:dyDescent="0.25">
      <c r="H102" s="61"/>
    </row>
    <row r="103" spans="8:8" x14ac:dyDescent="0.25">
      <c r="H103" s="61"/>
    </row>
    <row r="104" spans="8:8" x14ac:dyDescent="0.25">
      <c r="H104" s="61"/>
    </row>
    <row r="105" spans="8:8" x14ac:dyDescent="0.25">
      <c r="H105" s="61"/>
    </row>
    <row r="106" spans="8:8" x14ac:dyDescent="0.25">
      <c r="H106" s="61"/>
    </row>
    <row r="107" spans="8:8" x14ac:dyDescent="0.25">
      <c r="H107" s="61"/>
    </row>
    <row r="108" spans="8:8" x14ac:dyDescent="0.25">
      <c r="H108" s="61"/>
    </row>
    <row r="109" spans="8:8" x14ac:dyDescent="0.25">
      <c r="H109" s="61"/>
    </row>
    <row r="110" spans="8:8" x14ac:dyDescent="0.25">
      <c r="H110" s="61"/>
    </row>
    <row r="111" spans="8:8" x14ac:dyDescent="0.25">
      <c r="H111" s="61"/>
    </row>
    <row r="112" spans="8:8" x14ac:dyDescent="0.25">
      <c r="H112" s="61"/>
    </row>
  </sheetData>
  <sheetProtection algorithmName="SHA-512" hashValue="lRYwfJgIakaEKuSavZsPW6WW6d0FncCfU0f88fN92yN1L8Qi2mH3xFgSZrJI9iLGDqNulunpw3tZ0Goc/lCy0Q==" saltValue="iRCxkUc9uhQ6Q+DxdhROog==" spinCount="100000" sheet="1" formatCells="0" formatColumns="0" formatRows="0" insertHyperlinks="0" sort="0" autoFilter="0" pivotTables="0"/>
  <protectedRanges>
    <protectedRange sqref="C4 C14:D24 B35:E72 B77:B80 B87:B90 C75:C80 C82:G90" name="Optional ECBECAIs"/>
  </protectedRanges>
  <mergeCells count="1">
    <mergeCell ref="A1:B1"/>
  </mergeCells>
  <hyperlinks>
    <hyperlink ref="B8" location="'E. Optional ECB-ECAIs data'!B33" display="2.  Additional information on the swaps" xr:uid="{2CF6FCAB-A206-4CC0-8D9C-8812A36419EA}"/>
    <hyperlink ref="B7" location="'E. Optional ECB-ECAIs data'!B12" display="1. Additional information on the programme" xr:uid="{2D87F33A-81EB-400F-8239-7D9340DC82B0}"/>
    <hyperlink ref="B9" location="'E. Optional ECB-ECAIs data'!B73" display="3.  Additional information on the asset distribution" xr:uid="{8D5E5222-F2BD-43B2-A6AF-A15441A1CFB7}"/>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38BCA-3A5A-46CD-97C7-1E68EECE6714}">
  <sheetPr>
    <tabColor rgb="FF243386"/>
  </sheetPr>
  <dimension ref="A1:G596"/>
  <sheetViews>
    <sheetView zoomScale="85" zoomScaleNormal="85" workbookViewId="0">
      <selection activeCell="A14" sqref="A14"/>
    </sheetView>
  </sheetViews>
  <sheetFormatPr baseColWidth="10" defaultColWidth="9.140625" defaultRowHeight="15" x14ac:dyDescent="0.25"/>
  <cols>
    <col min="1" max="1" width="13.28515625" customWidth="1"/>
    <col min="2" max="2" width="60.5703125" bestFit="1" customWidth="1"/>
    <col min="3" max="7" width="41" customWidth="1"/>
  </cols>
  <sheetData>
    <row r="1" spans="1:7" ht="45" customHeight="1" x14ac:dyDescent="0.25">
      <c r="A1" s="193" t="s">
        <v>1379</v>
      </c>
      <c r="B1" s="193"/>
    </row>
    <row r="2" spans="1:7" ht="31.5" x14ac:dyDescent="0.25">
      <c r="A2" s="1" t="s">
        <v>1521</v>
      </c>
      <c r="B2" s="1"/>
      <c r="C2" s="61"/>
      <c r="D2" s="61"/>
      <c r="E2" s="61"/>
      <c r="F2" s="62" t="s">
        <v>70</v>
      </c>
      <c r="G2" s="108"/>
    </row>
    <row r="3" spans="1:7" ht="15.75" thickBot="1" x14ac:dyDescent="0.3">
      <c r="A3" s="61"/>
      <c r="B3" s="63"/>
      <c r="C3" s="63"/>
      <c r="D3" s="61"/>
      <c r="E3" s="61"/>
      <c r="F3" s="61"/>
      <c r="G3" s="61"/>
    </row>
    <row r="4" spans="1:7" ht="19.5" thickBot="1" x14ac:dyDescent="0.3">
      <c r="A4" s="65"/>
      <c r="B4" s="66" t="s">
        <v>71</v>
      </c>
      <c r="C4" s="67" t="s">
        <v>1522</v>
      </c>
      <c r="D4" s="65"/>
      <c r="E4" s="65"/>
      <c r="F4" s="61"/>
      <c r="G4" s="61"/>
    </row>
    <row r="5" spans="1:7" x14ac:dyDescent="0.25">
      <c r="A5" s="64"/>
      <c r="B5" s="64"/>
      <c r="C5" s="64"/>
      <c r="D5" s="64"/>
      <c r="E5" s="64"/>
      <c r="F5" s="64"/>
      <c r="G5" s="64"/>
    </row>
    <row r="6" spans="1:7" ht="18.75" x14ac:dyDescent="0.25">
      <c r="A6" s="68"/>
      <c r="B6" s="202" t="s">
        <v>1523</v>
      </c>
      <c r="C6" s="203"/>
      <c r="D6" s="64"/>
      <c r="E6" s="70"/>
      <c r="F6" s="70"/>
      <c r="G6" s="70"/>
    </row>
    <row r="7" spans="1:7" x14ac:dyDescent="0.25">
      <c r="A7" s="204"/>
      <c r="B7" s="205" t="s">
        <v>1524</v>
      </c>
      <c r="C7" s="205"/>
      <c r="D7" s="206"/>
      <c r="E7" s="64"/>
      <c r="F7" s="64"/>
      <c r="G7" s="64"/>
    </row>
    <row r="8" spans="1:7" x14ac:dyDescent="0.25">
      <c r="A8" s="64"/>
      <c r="B8" s="207" t="s">
        <v>1525</v>
      </c>
      <c r="C8" s="208"/>
      <c r="D8" s="206"/>
      <c r="E8" s="64"/>
      <c r="F8" s="64"/>
      <c r="G8" s="64"/>
    </row>
    <row r="9" spans="1:7" x14ac:dyDescent="0.25">
      <c r="A9" s="64"/>
      <c r="B9" s="209" t="s">
        <v>1526</v>
      </c>
      <c r="C9" s="210"/>
      <c r="D9" s="206"/>
      <c r="E9" s="64"/>
      <c r="F9" s="64"/>
      <c r="G9" s="64"/>
    </row>
    <row r="10" spans="1:7" ht="15.75" thickBot="1" x14ac:dyDescent="0.3">
      <c r="A10" s="64"/>
      <c r="B10" s="211" t="s">
        <v>1527</v>
      </c>
      <c r="C10" s="212"/>
      <c r="D10" s="64"/>
      <c r="E10" s="64"/>
      <c r="F10" s="64"/>
      <c r="G10" s="64"/>
    </row>
    <row r="11" spans="1:7" x14ac:dyDescent="0.25">
      <c r="A11" s="64"/>
      <c r="B11" s="213"/>
      <c r="C11" s="214"/>
      <c r="D11" s="64"/>
      <c r="E11" s="64"/>
      <c r="F11" s="64"/>
      <c r="G11" s="64"/>
    </row>
    <row r="12" spans="1:7" x14ac:dyDescent="0.25">
      <c r="A12" s="64"/>
      <c r="B12" s="74"/>
      <c r="C12" s="64"/>
      <c r="D12" s="64"/>
      <c r="E12" s="64"/>
      <c r="F12" s="64"/>
      <c r="G12" s="64"/>
    </row>
    <row r="13" spans="1:7" x14ac:dyDescent="0.25">
      <c r="A13" s="64"/>
      <c r="B13" s="74"/>
      <c r="C13" s="64"/>
      <c r="D13" s="64"/>
      <c r="E13" s="64"/>
      <c r="F13" s="64"/>
      <c r="G13" s="64"/>
    </row>
    <row r="14" spans="1:7" ht="18.75" customHeight="1" x14ac:dyDescent="0.25">
      <c r="A14" s="75"/>
      <c r="B14" s="215" t="s">
        <v>1524</v>
      </c>
      <c r="C14" s="215"/>
      <c r="D14" s="75"/>
      <c r="E14" s="75"/>
      <c r="F14" s="75"/>
      <c r="G14" s="75"/>
    </row>
    <row r="15" spans="1:7" x14ac:dyDescent="0.25">
      <c r="A15" s="86"/>
      <c r="B15" s="86" t="s">
        <v>1528</v>
      </c>
      <c r="C15" s="86" t="s">
        <v>115</v>
      </c>
      <c r="D15" s="86" t="s">
        <v>1529</v>
      </c>
      <c r="E15" s="86"/>
      <c r="F15" s="86" t="s">
        <v>1530</v>
      </c>
      <c r="G15" s="86" t="s">
        <v>1531</v>
      </c>
    </row>
    <row r="16" spans="1:7" x14ac:dyDescent="0.25">
      <c r="A16" s="64" t="s">
        <v>1532</v>
      </c>
      <c r="B16" s="124" t="s">
        <v>1533</v>
      </c>
      <c r="C16" s="216" t="s">
        <v>421</v>
      </c>
      <c r="D16" s="217" t="s">
        <v>421</v>
      </c>
      <c r="F16" s="98" t="str">
        <f>IF(OR('B1. HTT Mortgage Assets'!$C$15=0,C16="[For completion]"),"",C16/'B1. HTT Mortgage Assets'!$C$15)</f>
        <v/>
      </c>
      <c r="G16" s="98" t="str">
        <f>IF(OR('B1. HTT Mortgage Assets'!$F$28=0,D16="[For completion]"),"",D16/'B1. HTT Mortgage Assets'!$F$28)</f>
        <v/>
      </c>
    </row>
    <row r="17" spans="1:7" x14ac:dyDescent="0.25">
      <c r="A17" s="64" t="s">
        <v>1534</v>
      </c>
      <c r="B17" s="83" t="s">
        <v>1535</v>
      </c>
      <c r="C17" s="216" t="s">
        <v>421</v>
      </c>
      <c r="D17" s="217" t="s">
        <v>421</v>
      </c>
      <c r="F17" s="98" t="str">
        <f>IF(OR('B1. HTT Mortgage Assets'!$C$15=0,C17="[For completion]"),"",C17/'B1. HTT Mortgage Assets'!$C$15)</f>
        <v/>
      </c>
      <c r="G17" s="98" t="str">
        <f>IF(OR('B1. HTT Mortgage Assets'!$F$28=0,D17="[For completion]"),"",D17/'B1. HTT Mortgage Assets'!$F$28)</f>
        <v/>
      </c>
    </row>
    <row r="18" spans="1:7" x14ac:dyDescent="0.25">
      <c r="A18" s="64" t="s">
        <v>1536</v>
      </c>
      <c r="B18" s="83" t="s">
        <v>1537</v>
      </c>
      <c r="C18" s="216" t="s">
        <v>421</v>
      </c>
      <c r="D18" s="217" t="s">
        <v>421</v>
      </c>
      <c r="F18" s="98" t="str">
        <f>IF(OR('B1. HTT Mortgage Assets'!$C$15=0,C18="[For completion]"),"",C18/'B1. HTT Mortgage Assets'!$C$15)</f>
        <v/>
      </c>
      <c r="G18" s="98" t="str">
        <f>IF(OR('B1. HTT Mortgage Assets'!$F$28=0,D18="[For completion]"),"",D18/'B1. HTT Mortgage Assets'!$F$28)</f>
        <v/>
      </c>
    </row>
    <row r="19" spans="1:7" x14ac:dyDescent="0.25">
      <c r="A19" s="64" t="s">
        <v>1538</v>
      </c>
      <c r="B19" s="83" t="s">
        <v>1539</v>
      </c>
      <c r="C19" s="90">
        <f>SUM(C16:C18)</f>
        <v>0</v>
      </c>
      <c r="D19" s="97">
        <v>0</v>
      </c>
      <c r="F19" s="98">
        <v>0</v>
      </c>
      <c r="G19" s="98">
        <v>0</v>
      </c>
    </row>
    <row r="20" spans="1:7" x14ac:dyDescent="0.25">
      <c r="A20" s="83" t="s">
        <v>1540</v>
      </c>
      <c r="B20" s="102" t="s">
        <v>157</v>
      </c>
      <c r="C20" s="218"/>
      <c r="D20" s="218"/>
      <c r="F20" s="83"/>
      <c r="G20" s="83"/>
    </row>
    <row r="21" spans="1:7" x14ac:dyDescent="0.25">
      <c r="A21" s="83" t="s">
        <v>1541</v>
      </c>
      <c r="B21" s="102" t="s">
        <v>157</v>
      </c>
      <c r="C21" s="218"/>
      <c r="D21" s="218"/>
      <c r="F21" s="83"/>
      <c r="G21" s="83"/>
    </row>
    <row r="22" spans="1:7" x14ac:dyDescent="0.25">
      <c r="A22" s="83" t="s">
        <v>1542</v>
      </c>
      <c r="B22" s="102" t="s">
        <v>157</v>
      </c>
      <c r="C22" s="218"/>
      <c r="D22" s="218"/>
      <c r="F22" s="83"/>
      <c r="G22" s="83"/>
    </row>
    <row r="23" spans="1:7" x14ac:dyDescent="0.25">
      <c r="A23" s="83" t="s">
        <v>1543</v>
      </c>
      <c r="B23" s="102" t="s">
        <v>157</v>
      </c>
      <c r="C23" s="218"/>
      <c r="D23" s="218"/>
      <c r="F23" s="83"/>
      <c r="G23" s="83"/>
    </row>
    <row r="24" spans="1:7" x14ac:dyDescent="0.25">
      <c r="A24" s="83" t="s">
        <v>1544</v>
      </c>
      <c r="B24" s="102" t="s">
        <v>157</v>
      </c>
      <c r="C24" s="218"/>
      <c r="D24" s="218"/>
      <c r="F24" s="83"/>
      <c r="G24" s="83"/>
    </row>
    <row r="25" spans="1:7" ht="18.75" x14ac:dyDescent="0.25">
      <c r="A25" s="75"/>
      <c r="B25" s="215" t="s">
        <v>1525</v>
      </c>
      <c r="C25" s="215"/>
      <c r="D25" s="75"/>
      <c r="E25" s="75"/>
      <c r="F25" s="75"/>
      <c r="G25" s="75"/>
    </row>
    <row r="26" spans="1:7" x14ac:dyDescent="0.25">
      <c r="A26" s="86"/>
      <c r="B26" s="86" t="s">
        <v>1545</v>
      </c>
      <c r="C26" s="86" t="s">
        <v>115</v>
      </c>
      <c r="D26" s="86"/>
      <c r="E26" s="86"/>
      <c r="F26" s="86" t="s">
        <v>1546</v>
      </c>
      <c r="G26" s="86"/>
    </row>
    <row r="27" spans="1:7" x14ac:dyDescent="0.25">
      <c r="A27" s="64" t="s">
        <v>1547</v>
      </c>
      <c r="B27" s="64" t="s">
        <v>585</v>
      </c>
      <c r="C27" s="219" t="s">
        <v>421</v>
      </c>
      <c r="D27" s="92"/>
      <c r="E27" s="64"/>
      <c r="F27" s="98" t="str">
        <f>IF($C$30=0,"",IF(C27="[For completion]","",C27/$C$30))</f>
        <v/>
      </c>
    </row>
    <row r="28" spans="1:7" x14ac:dyDescent="0.25">
      <c r="A28" s="64" t="s">
        <v>1548</v>
      </c>
      <c r="B28" s="64" t="s">
        <v>587</v>
      </c>
      <c r="C28" s="219" t="s">
        <v>421</v>
      </c>
      <c r="D28" s="92"/>
      <c r="E28" s="64"/>
      <c r="F28" s="98" t="str">
        <f>IF($C$30=0,"",IF(C28="[For completion]","",C28/$C$30))</f>
        <v/>
      </c>
    </row>
    <row r="29" spans="1:7" x14ac:dyDescent="0.25">
      <c r="A29" s="64" t="s">
        <v>1549</v>
      </c>
      <c r="B29" s="64" t="s">
        <v>153</v>
      </c>
      <c r="C29" s="219" t="s">
        <v>421</v>
      </c>
      <c r="D29" s="92"/>
      <c r="E29" s="64"/>
      <c r="F29" s="98" t="str">
        <f>IF($C$30=0,"",IF(C29="[For completion]","",C29/$C$30))</f>
        <v/>
      </c>
    </row>
    <row r="30" spans="1:7" x14ac:dyDescent="0.25">
      <c r="A30" s="64" t="s">
        <v>1550</v>
      </c>
      <c r="B30" s="135" t="s">
        <v>155</v>
      </c>
      <c r="C30" s="92">
        <f>SUM(C27:C29)</f>
        <v>0</v>
      </c>
      <c r="D30" s="64"/>
      <c r="E30" s="64"/>
      <c r="F30" s="136">
        <v>0</v>
      </c>
    </row>
    <row r="31" spans="1:7" x14ac:dyDescent="0.25">
      <c r="A31" s="64" t="s">
        <v>1551</v>
      </c>
      <c r="B31" s="102" t="s">
        <v>593</v>
      </c>
      <c r="C31" s="219"/>
      <c r="D31" s="64"/>
      <c r="E31" s="64"/>
      <c r="F31" s="98" t="str">
        <f t="shared" ref="F31:F39" si="0">IF($C$30=0,"",IF(C31="[For completion]","",C31/$C$30))</f>
        <v/>
      </c>
    </row>
    <row r="32" spans="1:7" x14ac:dyDescent="0.25">
      <c r="A32" s="64" t="s">
        <v>1552</v>
      </c>
      <c r="B32" s="102" t="s">
        <v>1553</v>
      </c>
      <c r="C32" s="219"/>
      <c r="D32" s="64"/>
      <c r="E32" s="64"/>
      <c r="F32" s="98" t="str">
        <f t="shared" si="0"/>
        <v/>
      </c>
      <c r="G32" s="70"/>
    </row>
    <row r="33" spans="1:7" x14ac:dyDescent="0.25">
      <c r="A33" s="64" t="s">
        <v>1554</v>
      </c>
      <c r="B33" s="102" t="s">
        <v>1555</v>
      </c>
      <c r="C33" s="219"/>
      <c r="D33" s="64"/>
      <c r="E33" s="64"/>
      <c r="F33" s="98" t="str">
        <f t="shared" si="0"/>
        <v/>
      </c>
      <c r="G33" s="70"/>
    </row>
    <row r="34" spans="1:7" x14ac:dyDescent="0.25">
      <c r="A34" s="64" t="s">
        <v>1556</v>
      </c>
      <c r="B34" s="102" t="s">
        <v>1557</v>
      </c>
      <c r="C34" s="219"/>
      <c r="D34" s="64"/>
      <c r="E34" s="64"/>
      <c r="F34" s="98" t="str">
        <f t="shared" si="0"/>
        <v/>
      </c>
      <c r="G34" s="70"/>
    </row>
    <row r="35" spans="1:7" x14ac:dyDescent="0.25">
      <c r="A35" s="64" t="s">
        <v>1558</v>
      </c>
      <c r="B35" s="102" t="s">
        <v>1559</v>
      </c>
      <c r="C35" s="219"/>
      <c r="D35" s="64"/>
      <c r="E35" s="64"/>
      <c r="F35" s="98" t="str">
        <f t="shared" si="0"/>
        <v/>
      </c>
      <c r="G35" s="70"/>
    </row>
    <row r="36" spans="1:7" x14ac:dyDescent="0.25">
      <c r="A36" s="64" t="s">
        <v>1560</v>
      </c>
      <c r="B36" s="102" t="s">
        <v>1561</v>
      </c>
      <c r="C36" s="219"/>
      <c r="D36" s="64"/>
      <c r="E36" s="64"/>
      <c r="F36" s="98" t="str">
        <f t="shared" si="0"/>
        <v/>
      </c>
      <c r="G36" s="70"/>
    </row>
    <row r="37" spans="1:7" x14ac:dyDescent="0.25">
      <c r="A37" s="64" t="s">
        <v>1562</v>
      </c>
      <c r="B37" s="102" t="s">
        <v>1563</v>
      </c>
      <c r="C37" s="219"/>
      <c r="D37" s="64"/>
      <c r="E37" s="64"/>
      <c r="F37" s="98" t="str">
        <f t="shared" si="0"/>
        <v/>
      </c>
      <c r="G37" s="70"/>
    </row>
    <row r="38" spans="1:7" x14ac:dyDescent="0.25">
      <c r="A38" s="64" t="s">
        <v>1564</v>
      </c>
      <c r="B38" s="102" t="s">
        <v>1565</v>
      </c>
      <c r="C38" s="219"/>
      <c r="D38" s="64"/>
      <c r="E38" s="64"/>
      <c r="F38" s="98" t="str">
        <f t="shared" si="0"/>
        <v/>
      </c>
      <c r="G38" s="70"/>
    </row>
    <row r="39" spans="1:7" x14ac:dyDescent="0.25">
      <c r="A39" s="64" t="s">
        <v>1566</v>
      </c>
      <c r="B39" s="102" t="s">
        <v>1567</v>
      </c>
      <c r="C39" s="219"/>
      <c r="D39" s="64"/>
      <c r="F39" s="98" t="str">
        <f t="shared" si="0"/>
        <v/>
      </c>
      <c r="G39" s="70"/>
    </row>
    <row r="40" spans="1:7" x14ac:dyDescent="0.25">
      <c r="A40" s="64" t="s">
        <v>1568</v>
      </c>
      <c r="B40" s="220" t="s">
        <v>157</v>
      </c>
      <c r="C40" s="219"/>
      <c r="D40" s="64"/>
      <c r="F40" s="83"/>
      <c r="G40" s="83"/>
    </row>
    <row r="41" spans="1:7" x14ac:dyDescent="0.25">
      <c r="A41" s="64" t="s">
        <v>1569</v>
      </c>
      <c r="B41" s="220" t="s">
        <v>157</v>
      </c>
      <c r="C41" s="221"/>
      <c r="D41" s="84"/>
      <c r="F41" s="83"/>
      <c r="G41" s="83"/>
    </row>
    <row r="42" spans="1:7" x14ac:dyDescent="0.25">
      <c r="A42" s="64" t="s">
        <v>1570</v>
      </c>
      <c r="B42" s="220" t="s">
        <v>157</v>
      </c>
      <c r="C42" s="221"/>
      <c r="D42" s="84"/>
      <c r="E42" s="84"/>
      <c r="F42" s="83"/>
      <c r="G42" s="83"/>
    </row>
    <row r="43" spans="1:7" x14ac:dyDescent="0.25">
      <c r="A43" s="64" t="s">
        <v>1571</v>
      </c>
      <c r="B43" s="220" t="s">
        <v>157</v>
      </c>
      <c r="C43" s="221"/>
      <c r="D43" s="84"/>
      <c r="E43" s="84"/>
      <c r="F43" s="83"/>
      <c r="G43" s="83"/>
    </row>
    <row r="44" spans="1:7" x14ac:dyDescent="0.25">
      <c r="A44" s="64" t="s">
        <v>1572</v>
      </c>
      <c r="B44" s="220" t="s">
        <v>157</v>
      </c>
      <c r="C44" s="221"/>
      <c r="D44" s="84"/>
      <c r="E44" s="84"/>
      <c r="F44" s="83"/>
      <c r="G44" s="83"/>
    </row>
    <row r="45" spans="1:7" x14ac:dyDescent="0.25">
      <c r="A45" s="64" t="s">
        <v>1573</v>
      </c>
      <c r="B45" s="220" t="s">
        <v>157</v>
      </c>
      <c r="C45" s="221"/>
      <c r="D45" s="84"/>
      <c r="E45" s="84"/>
      <c r="F45" s="83"/>
      <c r="G45" s="83"/>
    </row>
    <row r="46" spans="1:7" x14ac:dyDescent="0.25">
      <c r="A46" s="64" t="s">
        <v>1574</v>
      </c>
      <c r="B46" s="220" t="s">
        <v>157</v>
      </c>
      <c r="C46" s="221"/>
      <c r="D46" s="84"/>
      <c r="E46" s="84"/>
      <c r="F46" s="83"/>
      <c r="G46" s="83"/>
    </row>
    <row r="47" spans="1:7" x14ac:dyDescent="0.25">
      <c r="A47" s="64" t="s">
        <v>1575</v>
      </c>
      <c r="B47" s="220" t="s">
        <v>157</v>
      </c>
      <c r="C47" s="221"/>
      <c r="D47" s="84"/>
      <c r="E47" s="84"/>
      <c r="F47" s="83"/>
    </row>
    <row r="48" spans="1:7" x14ac:dyDescent="0.25">
      <c r="A48" s="64" t="s">
        <v>1576</v>
      </c>
      <c r="B48" s="220" t="s">
        <v>157</v>
      </c>
      <c r="C48" s="221"/>
      <c r="D48" s="84"/>
      <c r="E48" s="84"/>
      <c r="F48" s="83"/>
    </row>
    <row r="49" spans="1:7" x14ac:dyDescent="0.25">
      <c r="A49" s="86"/>
      <c r="B49" s="86" t="s">
        <v>603</v>
      </c>
      <c r="C49" s="86" t="s">
        <v>604</v>
      </c>
      <c r="D49" s="86" t="s">
        <v>605</v>
      </c>
      <c r="E49" s="86"/>
      <c r="F49" s="86" t="s">
        <v>1546</v>
      </c>
      <c r="G49" s="86"/>
    </row>
    <row r="50" spans="1:7" x14ac:dyDescent="0.25">
      <c r="A50" s="64" t="s">
        <v>1577</v>
      </c>
      <c r="B50" s="64" t="s">
        <v>1578</v>
      </c>
      <c r="C50" s="222" t="s">
        <v>421</v>
      </c>
      <c r="D50" s="222" t="s">
        <v>421</v>
      </c>
      <c r="E50" s="64"/>
      <c r="F50" s="138" t="s">
        <v>421</v>
      </c>
      <c r="G50" s="83"/>
    </row>
    <row r="51" spans="1:7" x14ac:dyDescent="0.25">
      <c r="A51" s="64" t="s">
        <v>1579</v>
      </c>
      <c r="B51" s="223" t="s">
        <v>610</v>
      </c>
      <c r="C51" s="224"/>
      <c r="D51" s="224"/>
      <c r="E51" s="64"/>
      <c r="F51" s="64"/>
      <c r="G51" s="83"/>
    </row>
    <row r="52" spans="1:7" x14ac:dyDescent="0.25">
      <c r="A52" s="64" t="s">
        <v>1580</v>
      </c>
      <c r="B52" s="223" t="s">
        <v>612</v>
      </c>
      <c r="C52" s="224"/>
      <c r="D52" s="224"/>
      <c r="E52" s="64"/>
      <c r="F52" s="64"/>
      <c r="G52" s="83"/>
    </row>
    <row r="53" spans="1:7" x14ac:dyDescent="0.25">
      <c r="A53" s="64" t="s">
        <v>1581</v>
      </c>
      <c r="B53" s="81"/>
      <c r="C53" s="64"/>
      <c r="D53" s="64"/>
      <c r="E53" s="64"/>
      <c r="F53" s="64"/>
      <c r="G53" s="83"/>
    </row>
    <row r="54" spans="1:7" x14ac:dyDescent="0.25">
      <c r="A54" s="64" t="s">
        <v>1582</v>
      </c>
      <c r="B54" s="81"/>
      <c r="C54" s="64"/>
      <c r="D54" s="64"/>
      <c r="E54" s="64"/>
      <c r="F54" s="64"/>
      <c r="G54" s="83"/>
    </row>
    <row r="55" spans="1:7" x14ac:dyDescent="0.25">
      <c r="A55" s="64" t="s">
        <v>1583</v>
      </c>
      <c r="B55" s="81"/>
      <c r="C55" s="64"/>
      <c r="D55" s="64"/>
      <c r="E55" s="64"/>
      <c r="F55" s="64"/>
      <c r="G55" s="83"/>
    </row>
    <row r="56" spans="1:7" x14ac:dyDescent="0.25">
      <c r="A56" s="64" t="s">
        <v>1584</v>
      </c>
      <c r="B56" s="81"/>
      <c r="C56" s="64"/>
      <c r="D56" s="64"/>
      <c r="E56" s="64"/>
      <c r="F56" s="64"/>
      <c r="G56" s="83"/>
    </row>
    <row r="57" spans="1:7" x14ac:dyDescent="0.25">
      <c r="A57" s="86"/>
      <c r="B57" s="86" t="s">
        <v>617</v>
      </c>
      <c r="C57" s="86" t="s">
        <v>618</v>
      </c>
      <c r="D57" s="86" t="s">
        <v>619</v>
      </c>
      <c r="E57" s="86"/>
      <c r="F57" s="86" t="s">
        <v>1585</v>
      </c>
      <c r="G57" s="86"/>
    </row>
    <row r="58" spans="1:7" x14ac:dyDescent="0.25">
      <c r="A58" s="64" t="s">
        <v>1586</v>
      </c>
      <c r="B58" s="64" t="s">
        <v>621</v>
      </c>
      <c r="C58" s="225" t="s">
        <v>421</v>
      </c>
      <c r="D58" s="225" t="s">
        <v>421</v>
      </c>
      <c r="E58" s="138"/>
      <c r="F58" s="136" t="s">
        <v>421</v>
      </c>
      <c r="G58" s="83"/>
    </row>
    <row r="59" spans="1:7" x14ac:dyDescent="0.25">
      <c r="A59" s="64" t="s">
        <v>1587</v>
      </c>
      <c r="B59" s="64"/>
      <c r="C59" s="136"/>
      <c r="D59" s="136"/>
      <c r="E59" s="138"/>
      <c r="F59" s="136"/>
      <c r="G59" s="83"/>
    </row>
    <row r="60" spans="1:7" x14ac:dyDescent="0.25">
      <c r="A60" s="64" t="s">
        <v>1588</v>
      </c>
      <c r="B60" s="64"/>
      <c r="C60" s="136"/>
      <c r="D60" s="136"/>
      <c r="E60" s="138"/>
      <c r="F60" s="136"/>
      <c r="G60" s="83"/>
    </row>
    <row r="61" spans="1:7" x14ac:dyDescent="0.25">
      <c r="A61" s="64" t="s">
        <v>1589</v>
      </c>
      <c r="B61" s="64"/>
      <c r="C61" s="136"/>
      <c r="D61" s="136"/>
      <c r="E61" s="138"/>
      <c r="F61" s="136"/>
      <c r="G61" s="83"/>
    </row>
    <row r="62" spans="1:7" x14ac:dyDescent="0.25">
      <c r="A62" s="64" t="s">
        <v>1590</v>
      </c>
      <c r="B62" s="64"/>
      <c r="C62" s="136"/>
      <c r="D62" s="136"/>
      <c r="E62" s="138"/>
      <c r="F62" s="136"/>
      <c r="G62" s="83"/>
    </row>
    <row r="63" spans="1:7" x14ac:dyDescent="0.25">
      <c r="A63" s="64" t="s">
        <v>1591</v>
      </c>
      <c r="B63" s="64"/>
      <c r="C63" s="136"/>
      <c r="D63" s="136"/>
      <c r="E63" s="138"/>
      <c r="F63" s="136"/>
      <c r="G63" s="83"/>
    </row>
    <row r="64" spans="1:7" x14ac:dyDescent="0.25">
      <c r="A64" s="64" t="s">
        <v>1592</v>
      </c>
      <c r="B64" s="64"/>
      <c r="C64" s="136"/>
      <c r="D64" s="136"/>
      <c r="E64" s="138"/>
      <c r="F64" s="136"/>
      <c r="G64" s="83"/>
    </row>
    <row r="65" spans="1:7" x14ac:dyDescent="0.25">
      <c r="A65" s="86"/>
      <c r="B65" s="86" t="s">
        <v>628</v>
      </c>
      <c r="C65" s="86" t="s">
        <v>618</v>
      </c>
      <c r="D65" s="86" t="s">
        <v>619</v>
      </c>
      <c r="E65" s="86"/>
      <c r="F65" s="86" t="s">
        <v>1585</v>
      </c>
      <c r="G65" s="86"/>
    </row>
    <row r="66" spans="1:7" x14ac:dyDescent="0.25">
      <c r="A66" s="64" t="s">
        <v>1593</v>
      </c>
      <c r="B66" s="139" t="s">
        <v>630</v>
      </c>
      <c r="C66" s="140">
        <f>SUM(C67:C93)</f>
        <v>0</v>
      </c>
      <c r="D66" s="140">
        <f>SUM(D67:D93)</f>
        <v>0</v>
      </c>
      <c r="E66" s="136"/>
      <c r="F66" s="140">
        <f>SUM(F67:F93)</f>
        <v>0</v>
      </c>
      <c r="G66" s="83"/>
    </row>
    <row r="67" spans="1:7" x14ac:dyDescent="0.25">
      <c r="A67" s="64" t="s">
        <v>1594</v>
      </c>
      <c r="B67" s="64" t="s">
        <v>632</v>
      </c>
      <c r="C67" s="225" t="s">
        <v>421</v>
      </c>
      <c r="D67" s="225" t="s">
        <v>421</v>
      </c>
      <c r="E67" s="136"/>
      <c r="F67" s="225" t="s">
        <v>421</v>
      </c>
      <c r="G67" s="83"/>
    </row>
    <row r="68" spans="1:7" x14ac:dyDescent="0.25">
      <c r="A68" s="64" t="s">
        <v>1595</v>
      </c>
      <c r="B68" s="64" t="s">
        <v>634</v>
      </c>
      <c r="C68" s="225" t="s">
        <v>421</v>
      </c>
      <c r="D68" s="225" t="s">
        <v>421</v>
      </c>
      <c r="E68" s="136"/>
      <c r="F68" s="225" t="s">
        <v>421</v>
      </c>
      <c r="G68" s="83"/>
    </row>
    <row r="69" spans="1:7" x14ac:dyDescent="0.25">
      <c r="A69" s="64" t="s">
        <v>1596</v>
      </c>
      <c r="B69" s="64" t="s">
        <v>636</v>
      </c>
      <c r="C69" s="225" t="s">
        <v>421</v>
      </c>
      <c r="D69" s="225" t="s">
        <v>421</v>
      </c>
      <c r="E69" s="136"/>
      <c r="F69" s="225" t="s">
        <v>421</v>
      </c>
      <c r="G69" s="83"/>
    </row>
    <row r="70" spans="1:7" x14ac:dyDescent="0.25">
      <c r="A70" s="64" t="s">
        <v>1597</v>
      </c>
      <c r="B70" s="64" t="s">
        <v>638</v>
      </c>
      <c r="C70" s="225" t="s">
        <v>421</v>
      </c>
      <c r="D70" s="225" t="s">
        <v>421</v>
      </c>
      <c r="E70" s="136"/>
      <c r="F70" s="225" t="s">
        <v>421</v>
      </c>
      <c r="G70" s="83"/>
    </row>
    <row r="71" spans="1:7" x14ac:dyDescent="0.25">
      <c r="A71" s="64" t="s">
        <v>1598</v>
      </c>
      <c r="B71" s="64" t="s">
        <v>640</v>
      </c>
      <c r="C71" s="225" t="s">
        <v>421</v>
      </c>
      <c r="D71" s="225" t="s">
        <v>421</v>
      </c>
      <c r="E71" s="136"/>
      <c r="F71" s="225" t="s">
        <v>421</v>
      </c>
      <c r="G71" s="83"/>
    </row>
    <row r="72" spans="1:7" x14ac:dyDescent="0.25">
      <c r="A72" s="64" t="s">
        <v>1599</v>
      </c>
      <c r="B72" s="64" t="s">
        <v>642</v>
      </c>
      <c r="C72" s="225" t="s">
        <v>421</v>
      </c>
      <c r="D72" s="225" t="s">
        <v>421</v>
      </c>
      <c r="E72" s="136"/>
      <c r="F72" s="225" t="s">
        <v>421</v>
      </c>
      <c r="G72" s="83"/>
    </row>
    <row r="73" spans="1:7" x14ac:dyDescent="0.25">
      <c r="A73" s="64" t="s">
        <v>1600</v>
      </c>
      <c r="B73" s="64" t="s">
        <v>644</v>
      </c>
      <c r="C73" s="225" t="s">
        <v>421</v>
      </c>
      <c r="D73" s="225" t="s">
        <v>421</v>
      </c>
      <c r="E73" s="136"/>
      <c r="F73" s="225" t="s">
        <v>421</v>
      </c>
      <c r="G73" s="83"/>
    </row>
    <row r="74" spans="1:7" x14ac:dyDescent="0.25">
      <c r="A74" s="64" t="s">
        <v>1601</v>
      </c>
      <c r="B74" s="64" t="s">
        <v>646</v>
      </c>
      <c r="C74" s="225" t="s">
        <v>421</v>
      </c>
      <c r="D74" s="225" t="s">
        <v>421</v>
      </c>
      <c r="E74" s="136"/>
      <c r="F74" s="225" t="s">
        <v>421</v>
      </c>
      <c r="G74" s="83"/>
    </row>
    <row r="75" spans="1:7" x14ac:dyDescent="0.25">
      <c r="A75" s="64" t="s">
        <v>1602</v>
      </c>
      <c r="B75" s="64" t="s">
        <v>648</v>
      </c>
      <c r="C75" s="225" t="s">
        <v>421</v>
      </c>
      <c r="D75" s="225" t="s">
        <v>421</v>
      </c>
      <c r="E75" s="136"/>
      <c r="F75" s="225" t="s">
        <v>421</v>
      </c>
      <c r="G75" s="83"/>
    </row>
    <row r="76" spans="1:7" x14ac:dyDescent="0.25">
      <c r="A76" s="64" t="s">
        <v>1603</v>
      </c>
      <c r="B76" s="64" t="s">
        <v>650</v>
      </c>
      <c r="C76" s="225" t="s">
        <v>421</v>
      </c>
      <c r="D76" s="225" t="s">
        <v>421</v>
      </c>
      <c r="E76" s="136"/>
      <c r="F76" s="225" t="s">
        <v>421</v>
      </c>
      <c r="G76" s="83"/>
    </row>
    <row r="77" spans="1:7" x14ac:dyDescent="0.25">
      <c r="A77" s="64" t="s">
        <v>1604</v>
      </c>
      <c r="B77" s="64" t="s">
        <v>652</v>
      </c>
      <c r="C77" s="225" t="s">
        <v>421</v>
      </c>
      <c r="D77" s="225" t="s">
        <v>421</v>
      </c>
      <c r="E77" s="136"/>
      <c r="F77" s="225" t="s">
        <v>421</v>
      </c>
      <c r="G77" s="83"/>
    </row>
    <row r="78" spans="1:7" x14ac:dyDescent="0.25">
      <c r="A78" s="64" t="s">
        <v>1605</v>
      </c>
      <c r="B78" s="64" t="s">
        <v>654</v>
      </c>
      <c r="C78" s="225" t="s">
        <v>421</v>
      </c>
      <c r="D78" s="225" t="s">
        <v>421</v>
      </c>
      <c r="E78" s="136"/>
      <c r="F78" s="225" t="s">
        <v>421</v>
      </c>
      <c r="G78" s="83"/>
    </row>
    <row r="79" spans="1:7" x14ac:dyDescent="0.25">
      <c r="A79" s="64" t="s">
        <v>1606</v>
      </c>
      <c r="B79" s="64" t="s">
        <v>656</v>
      </c>
      <c r="C79" s="225" t="s">
        <v>421</v>
      </c>
      <c r="D79" s="225" t="s">
        <v>421</v>
      </c>
      <c r="E79" s="136"/>
      <c r="F79" s="225" t="s">
        <v>421</v>
      </c>
      <c r="G79" s="83"/>
    </row>
    <row r="80" spans="1:7" x14ac:dyDescent="0.25">
      <c r="A80" s="64" t="s">
        <v>1607</v>
      </c>
      <c r="B80" s="64" t="s">
        <v>658</v>
      </c>
      <c r="C80" s="225" t="s">
        <v>421</v>
      </c>
      <c r="D80" s="225" t="s">
        <v>421</v>
      </c>
      <c r="E80" s="136"/>
      <c r="F80" s="225" t="s">
        <v>421</v>
      </c>
      <c r="G80" s="83"/>
    </row>
    <row r="81" spans="1:7" x14ac:dyDescent="0.25">
      <c r="A81" s="64" t="s">
        <v>1608</v>
      </c>
      <c r="B81" s="64" t="s">
        <v>660</v>
      </c>
      <c r="C81" s="225" t="s">
        <v>421</v>
      </c>
      <c r="D81" s="225" t="s">
        <v>421</v>
      </c>
      <c r="E81" s="136"/>
      <c r="F81" s="225" t="s">
        <v>421</v>
      </c>
      <c r="G81" s="83"/>
    </row>
    <row r="82" spans="1:7" x14ac:dyDescent="0.25">
      <c r="A82" s="64" t="s">
        <v>1609</v>
      </c>
      <c r="B82" s="64" t="s">
        <v>662</v>
      </c>
      <c r="C82" s="225" t="s">
        <v>421</v>
      </c>
      <c r="D82" s="225" t="s">
        <v>421</v>
      </c>
      <c r="E82" s="136"/>
      <c r="F82" s="225" t="s">
        <v>421</v>
      </c>
      <c r="G82" s="83"/>
    </row>
    <row r="83" spans="1:7" x14ac:dyDescent="0.25">
      <c r="A83" s="64" t="s">
        <v>1610</v>
      </c>
      <c r="B83" s="64" t="s">
        <v>664</v>
      </c>
      <c r="C83" s="225" t="s">
        <v>421</v>
      </c>
      <c r="D83" s="225" t="s">
        <v>421</v>
      </c>
      <c r="E83" s="136"/>
      <c r="F83" s="225" t="s">
        <v>421</v>
      </c>
      <c r="G83" s="83"/>
    </row>
    <row r="84" spans="1:7" x14ac:dyDescent="0.25">
      <c r="A84" s="64" t="s">
        <v>1611</v>
      </c>
      <c r="B84" s="64" t="s">
        <v>666</v>
      </c>
      <c r="C84" s="225" t="s">
        <v>421</v>
      </c>
      <c r="D84" s="225" t="s">
        <v>421</v>
      </c>
      <c r="E84" s="136"/>
      <c r="F84" s="225" t="s">
        <v>421</v>
      </c>
      <c r="G84" s="83"/>
    </row>
    <row r="85" spans="1:7" x14ac:dyDescent="0.25">
      <c r="A85" s="64" t="s">
        <v>1612</v>
      </c>
      <c r="B85" s="64" t="s">
        <v>668</v>
      </c>
      <c r="C85" s="225" t="s">
        <v>421</v>
      </c>
      <c r="D85" s="225" t="s">
        <v>421</v>
      </c>
      <c r="E85" s="136"/>
      <c r="F85" s="225" t="s">
        <v>421</v>
      </c>
      <c r="G85" s="83"/>
    </row>
    <row r="86" spans="1:7" x14ac:dyDescent="0.25">
      <c r="A86" s="64" t="s">
        <v>1613</v>
      </c>
      <c r="B86" s="64" t="s">
        <v>670</v>
      </c>
      <c r="C86" s="225" t="s">
        <v>421</v>
      </c>
      <c r="D86" s="225" t="s">
        <v>421</v>
      </c>
      <c r="E86" s="136"/>
      <c r="F86" s="225" t="s">
        <v>421</v>
      </c>
      <c r="G86" s="83"/>
    </row>
    <row r="87" spans="1:7" x14ac:dyDescent="0.25">
      <c r="A87" s="64" t="s">
        <v>1614</v>
      </c>
      <c r="B87" s="64" t="s">
        <v>672</v>
      </c>
      <c r="C87" s="225" t="s">
        <v>421</v>
      </c>
      <c r="D87" s="225" t="s">
        <v>421</v>
      </c>
      <c r="E87" s="136"/>
      <c r="F87" s="225" t="s">
        <v>421</v>
      </c>
      <c r="G87" s="83"/>
    </row>
    <row r="88" spans="1:7" x14ac:dyDescent="0.25">
      <c r="A88" s="64" t="s">
        <v>1615</v>
      </c>
      <c r="B88" s="64" t="s">
        <v>674</v>
      </c>
      <c r="C88" s="225" t="s">
        <v>421</v>
      </c>
      <c r="D88" s="225" t="s">
        <v>421</v>
      </c>
      <c r="E88" s="136"/>
      <c r="F88" s="225" t="s">
        <v>421</v>
      </c>
      <c r="G88" s="83"/>
    </row>
    <row r="89" spans="1:7" x14ac:dyDescent="0.25">
      <c r="A89" s="64" t="s">
        <v>1616</v>
      </c>
      <c r="B89" s="64" t="s">
        <v>676</v>
      </c>
      <c r="C89" s="225" t="s">
        <v>421</v>
      </c>
      <c r="D89" s="225" t="s">
        <v>421</v>
      </c>
      <c r="E89" s="136"/>
      <c r="F89" s="225" t="s">
        <v>421</v>
      </c>
      <c r="G89" s="83"/>
    </row>
    <row r="90" spans="1:7" x14ac:dyDescent="0.25">
      <c r="A90" s="64" t="s">
        <v>1617</v>
      </c>
      <c r="B90" s="64" t="s">
        <v>678</v>
      </c>
      <c r="C90" s="225" t="s">
        <v>421</v>
      </c>
      <c r="D90" s="225" t="s">
        <v>421</v>
      </c>
      <c r="E90" s="136"/>
      <c r="F90" s="225" t="s">
        <v>421</v>
      </c>
      <c r="G90" s="83"/>
    </row>
    <row r="91" spans="1:7" x14ac:dyDescent="0.25">
      <c r="A91" s="64" t="s">
        <v>1618</v>
      </c>
      <c r="B91" s="64" t="s">
        <v>680</v>
      </c>
      <c r="C91" s="225" t="s">
        <v>421</v>
      </c>
      <c r="D91" s="225" t="s">
        <v>421</v>
      </c>
      <c r="E91" s="136"/>
      <c r="F91" s="225" t="s">
        <v>421</v>
      </c>
      <c r="G91" s="83"/>
    </row>
    <row r="92" spans="1:7" x14ac:dyDescent="0.25">
      <c r="A92" s="64" t="s">
        <v>1619</v>
      </c>
      <c r="B92" s="64" t="s">
        <v>682</v>
      </c>
      <c r="C92" s="225" t="s">
        <v>421</v>
      </c>
      <c r="D92" s="225" t="s">
        <v>421</v>
      </c>
      <c r="E92" s="136"/>
      <c r="F92" s="225" t="s">
        <v>421</v>
      </c>
      <c r="G92" s="83"/>
    </row>
    <row r="93" spans="1:7" x14ac:dyDescent="0.25">
      <c r="A93" s="64" t="s">
        <v>1620</v>
      </c>
      <c r="B93" s="64" t="s">
        <v>684</v>
      </c>
      <c r="C93" s="225" t="s">
        <v>421</v>
      </c>
      <c r="D93" s="225" t="s">
        <v>421</v>
      </c>
      <c r="E93" s="136"/>
      <c r="F93" s="225" t="s">
        <v>421</v>
      </c>
      <c r="G93" s="83"/>
    </row>
    <row r="94" spans="1:7" x14ac:dyDescent="0.25">
      <c r="A94" s="64" t="s">
        <v>1621</v>
      </c>
      <c r="B94" s="139" t="s">
        <v>354</v>
      </c>
      <c r="C94" s="140">
        <f>SUM(C95:C97)</f>
        <v>0</v>
      </c>
      <c r="D94" s="140">
        <f>SUM(D95:D97)</f>
        <v>0</v>
      </c>
      <c r="E94" s="140"/>
      <c r="F94" s="140">
        <f>SUM(F95:F97)</f>
        <v>0</v>
      </c>
      <c r="G94" s="83"/>
    </row>
    <row r="95" spans="1:7" x14ac:dyDescent="0.25">
      <c r="A95" s="64" t="s">
        <v>1622</v>
      </c>
      <c r="B95" s="64" t="s">
        <v>687</v>
      </c>
      <c r="C95" s="225" t="s">
        <v>421</v>
      </c>
      <c r="D95" s="225" t="s">
        <v>421</v>
      </c>
      <c r="E95" s="136"/>
      <c r="F95" s="225" t="s">
        <v>421</v>
      </c>
      <c r="G95" s="83"/>
    </row>
    <row r="96" spans="1:7" x14ac:dyDescent="0.25">
      <c r="A96" s="64" t="s">
        <v>1623</v>
      </c>
      <c r="B96" s="64" t="s">
        <v>689</v>
      </c>
      <c r="C96" s="225" t="s">
        <v>421</v>
      </c>
      <c r="D96" s="225" t="s">
        <v>421</v>
      </c>
      <c r="E96" s="136"/>
      <c r="F96" s="225" t="s">
        <v>421</v>
      </c>
      <c r="G96" s="83"/>
    </row>
    <row r="97" spans="1:7" x14ac:dyDescent="0.25">
      <c r="A97" s="64" t="s">
        <v>1624</v>
      </c>
      <c r="B97" s="64" t="s">
        <v>6</v>
      </c>
      <c r="C97" s="225" t="s">
        <v>421</v>
      </c>
      <c r="D97" s="225" t="s">
        <v>421</v>
      </c>
      <c r="E97" s="136"/>
      <c r="F97" s="225" t="s">
        <v>421</v>
      </c>
      <c r="G97" s="83"/>
    </row>
    <row r="98" spans="1:7" x14ac:dyDescent="0.25">
      <c r="A98" s="64" t="s">
        <v>1625</v>
      </c>
      <c r="B98" s="139" t="s">
        <v>153</v>
      </c>
      <c r="C98" s="140">
        <f>SUM(C99:C109)</f>
        <v>0</v>
      </c>
      <c r="D98" s="140">
        <f>SUM(D99:D109)</f>
        <v>0</v>
      </c>
      <c r="E98" s="140"/>
      <c r="F98" s="140">
        <f>SUM(F99:F109)</f>
        <v>0</v>
      </c>
      <c r="G98" s="83"/>
    </row>
    <row r="99" spans="1:7" x14ac:dyDescent="0.25">
      <c r="A99" s="64" t="s">
        <v>1626</v>
      </c>
      <c r="B99" s="83" t="s">
        <v>356</v>
      </c>
      <c r="C99" s="225" t="s">
        <v>421</v>
      </c>
      <c r="D99" s="225" t="s">
        <v>421</v>
      </c>
      <c r="E99" s="136"/>
      <c r="F99" s="225" t="s">
        <v>421</v>
      </c>
      <c r="G99" s="83"/>
    </row>
    <row r="100" spans="1:7" x14ac:dyDescent="0.25">
      <c r="A100" s="64" t="s">
        <v>1627</v>
      </c>
      <c r="B100" s="64" t="s">
        <v>694</v>
      </c>
      <c r="C100" s="225" t="s">
        <v>421</v>
      </c>
      <c r="D100" s="225" t="s">
        <v>421</v>
      </c>
      <c r="E100" s="136"/>
      <c r="F100" s="225" t="s">
        <v>421</v>
      </c>
      <c r="G100" s="83"/>
    </row>
    <row r="101" spans="1:7" x14ac:dyDescent="0.25">
      <c r="A101" s="64" t="s">
        <v>1628</v>
      </c>
      <c r="B101" s="83" t="s">
        <v>358</v>
      </c>
      <c r="C101" s="225" t="s">
        <v>421</v>
      </c>
      <c r="D101" s="225" t="s">
        <v>421</v>
      </c>
      <c r="E101" s="136"/>
      <c r="F101" s="225" t="s">
        <v>421</v>
      </c>
      <c r="G101" s="83"/>
    </row>
    <row r="102" spans="1:7" x14ac:dyDescent="0.25">
      <c r="A102" s="64" t="s">
        <v>1629</v>
      </c>
      <c r="B102" s="83" t="s">
        <v>360</v>
      </c>
      <c r="C102" s="225" t="s">
        <v>421</v>
      </c>
      <c r="D102" s="225" t="s">
        <v>421</v>
      </c>
      <c r="E102" s="136"/>
      <c r="F102" s="225" t="s">
        <v>421</v>
      </c>
      <c r="G102" s="83"/>
    </row>
    <row r="103" spans="1:7" x14ac:dyDescent="0.25">
      <c r="A103" s="64" t="s">
        <v>1630</v>
      </c>
      <c r="B103" s="83" t="s">
        <v>362</v>
      </c>
      <c r="C103" s="225" t="s">
        <v>421</v>
      </c>
      <c r="D103" s="225" t="s">
        <v>421</v>
      </c>
      <c r="E103" s="136"/>
      <c r="F103" s="225" t="s">
        <v>421</v>
      </c>
      <c r="G103" s="83"/>
    </row>
    <row r="104" spans="1:7" x14ac:dyDescent="0.25">
      <c r="A104" s="64" t="s">
        <v>1631</v>
      </c>
      <c r="B104" s="83" t="s">
        <v>364</v>
      </c>
      <c r="C104" s="225" t="s">
        <v>421</v>
      </c>
      <c r="D104" s="225" t="s">
        <v>421</v>
      </c>
      <c r="E104" s="136"/>
      <c r="F104" s="225" t="s">
        <v>421</v>
      </c>
      <c r="G104" s="83"/>
    </row>
    <row r="105" spans="1:7" x14ac:dyDescent="0.25">
      <c r="A105" s="64" t="s">
        <v>1632</v>
      </c>
      <c r="B105" s="83" t="s">
        <v>366</v>
      </c>
      <c r="C105" s="225" t="s">
        <v>421</v>
      </c>
      <c r="D105" s="225" t="s">
        <v>421</v>
      </c>
      <c r="E105" s="136"/>
      <c r="F105" s="225" t="s">
        <v>421</v>
      </c>
      <c r="G105" s="83"/>
    </row>
    <row r="106" spans="1:7" x14ac:dyDescent="0.25">
      <c r="A106" s="64" t="s">
        <v>1633</v>
      </c>
      <c r="B106" s="83" t="s">
        <v>368</v>
      </c>
      <c r="C106" s="225" t="s">
        <v>421</v>
      </c>
      <c r="D106" s="225" t="s">
        <v>421</v>
      </c>
      <c r="E106" s="136"/>
      <c r="F106" s="225" t="s">
        <v>421</v>
      </c>
      <c r="G106" s="83"/>
    </row>
    <row r="107" spans="1:7" x14ac:dyDescent="0.25">
      <c r="A107" s="64" t="s">
        <v>1634</v>
      </c>
      <c r="B107" s="83" t="s">
        <v>370</v>
      </c>
      <c r="C107" s="225" t="s">
        <v>421</v>
      </c>
      <c r="D107" s="225" t="s">
        <v>421</v>
      </c>
      <c r="E107" s="136"/>
      <c r="F107" s="225" t="s">
        <v>421</v>
      </c>
      <c r="G107" s="83"/>
    </row>
    <row r="108" spans="1:7" x14ac:dyDescent="0.25">
      <c r="A108" s="64" t="s">
        <v>1635</v>
      </c>
      <c r="B108" s="83" t="s">
        <v>372</v>
      </c>
      <c r="C108" s="225" t="s">
        <v>421</v>
      </c>
      <c r="D108" s="225" t="s">
        <v>421</v>
      </c>
      <c r="E108" s="136"/>
      <c r="F108" s="225" t="s">
        <v>421</v>
      </c>
      <c r="G108" s="83"/>
    </row>
    <row r="109" spans="1:7" x14ac:dyDescent="0.25">
      <c r="A109" s="64" t="s">
        <v>1636</v>
      </c>
      <c r="B109" s="83" t="s">
        <v>153</v>
      </c>
      <c r="C109" s="225" t="s">
        <v>421</v>
      </c>
      <c r="D109" s="225" t="s">
        <v>421</v>
      </c>
      <c r="E109" s="136"/>
      <c r="F109" s="225" t="s">
        <v>421</v>
      </c>
      <c r="G109" s="83"/>
    </row>
    <row r="110" spans="1:7" x14ac:dyDescent="0.25">
      <c r="A110" s="64" t="s">
        <v>1637</v>
      </c>
      <c r="B110" s="220" t="s">
        <v>157</v>
      </c>
      <c r="C110" s="225"/>
      <c r="D110" s="225"/>
      <c r="E110" s="136"/>
      <c r="F110" s="225"/>
      <c r="G110" s="83"/>
    </row>
    <row r="111" spans="1:7" x14ac:dyDescent="0.25">
      <c r="A111" s="64" t="s">
        <v>1638</v>
      </c>
      <c r="B111" s="220" t="s">
        <v>157</v>
      </c>
      <c r="C111" s="225"/>
      <c r="D111" s="225"/>
      <c r="E111" s="136"/>
      <c r="F111" s="225"/>
      <c r="G111" s="83"/>
    </row>
    <row r="112" spans="1:7" x14ac:dyDescent="0.25">
      <c r="A112" s="64" t="s">
        <v>1639</v>
      </c>
      <c r="B112" s="220" t="s">
        <v>157</v>
      </c>
      <c r="C112" s="225"/>
      <c r="D112" s="225"/>
      <c r="E112" s="136"/>
      <c r="F112" s="225"/>
      <c r="G112" s="83"/>
    </row>
    <row r="113" spans="1:7" x14ac:dyDescent="0.25">
      <c r="A113" s="64" t="s">
        <v>1640</v>
      </c>
      <c r="B113" s="220" t="s">
        <v>157</v>
      </c>
      <c r="C113" s="225"/>
      <c r="D113" s="225"/>
      <c r="E113" s="136"/>
      <c r="F113" s="225"/>
      <c r="G113" s="83"/>
    </row>
    <row r="114" spans="1:7" x14ac:dyDescent="0.25">
      <c r="A114" s="64" t="s">
        <v>1641</v>
      </c>
      <c r="B114" s="220" t="s">
        <v>157</v>
      </c>
      <c r="C114" s="225"/>
      <c r="D114" s="225"/>
      <c r="E114" s="136"/>
      <c r="F114" s="225"/>
      <c r="G114" s="83"/>
    </row>
    <row r="115" spans="1:7" x14ac:dyDescent="0.25">
      <c r="A115" s="64" t="s">
        <v>1642</v>
      </c>
      <c r="B115" s="220" t="s">
        <v>157</v>
      </c>
      <c r="C115" s="225"/>
      <c r="D115" s="225"/>
      <c r="E115" s="136"/>
      <c r="F115" s="225"/>
      <c r="G115" s="83"/>
    </row>
    <row r="116" spans="1:7" x14ac:dyDescent="0.25">
      <c r="A116" s="64" t="s">
        <v>1643</v>
      </c>
      <c r="B116" s="220" t="s">
        <v>157</v>
      </c>
      <c r="C116" s="225"/>
      <c r="D116" s="225"/>
      <c r="E116" s="136"/>
      <c r="F116" s="225"/>
      <c r="G116" s="83"/>
    </row>
    <row r="117" spans="1:7" x14ac:dyDescent="0.25">
      <c r="A117" s="64" t="s">
        <v>1644</v>
      </c>
      <c r="B117" s="220" t="s">
        <v>157</v>
      </c>
      <c r="C117" s="225"/>
      <c r="D117" s="225"/>
      <c r="E117" s="136"/>
      <c r="F117" s="225"/>
      <c r="G117" s="83"/>
    </row>
    <row r="118" spans="1:7" x14ac:dyDescent="0.25">
      <c r="A118" s="64" t="s">
        <v>1645</v>
      </c>
      <c r="B118" s="220" t="s">
        <v>157</v>
      </c>
      <c r="C118" s="225"/>
      <c r="D118" s="225"/>
      <c r="E118" s="136"/>
      <c r="F118" s="225"/>
      <c r="G118" s="83"/>
    </row>
    <row r="119" spans="1:7" x14ac:dyDescent="0.25">
      <c r="A119" s="64" t="s">
        <v>1646</v>
      </c>
      <c r="B119" s="220" t="s">
        <v>157</v>
      </c>
      <c r="C119" s="225"/>
      <c r="D119" s="225"/>
      <c r="E119" s="136"/>
      <c r="F119" s="225"/>
      <c r="G119" s="83"/>
    </row>
    <row r="120" spans="1:7" x14ac:dyDescent="0.25">
      <c r="A120" s="86"/>
      <c r="B120" s="86" t="s">
        <v>714</v>
      </c>
      <c r="C120" s="86" t="s">
        <v>618</v>
      </c>
      <c r="D120" s="86" t="s">
        <v>619</v>
      </c>
      <c r="E120" s="86"/>
      <c r="F120" s="86" t="s">
        <v>583</v>
      </c>
      <c r="G120" s="86"/>
    </row>
    <row r="121" spans="1:7" x14ac:dyDescent="0.25">
      <c r="A121" s="64" t="s">
        <v>1647</v>
      </c>
      <c r="B121" s="218" t="s">
        <v>729</v>
      </c>
      <c r="C121" s="225" t="s">
        <v>421</v>
      </c>
      <c r="D121" s="225" t="s">
        <v>421</v>
      </c>
      <c r="E121" s="136"/>
      <c r="F121" s="225" t="s">
        <v>421</v>
      </c>
      <c r="G121" s="83"/>
    </row>
    <row r="122" spans="1:7" x14ac:dyDescent="0.25">
      <c r="A122" s="64" t="s">
        <v>1648</v>
      </c>
      <c r="B122" s="218" t="s">
        <v>729</v>
      </c>
      <c r="C122" s="225" t="s">
        <v>421</v>
      </c>
      <c r="D122" s="225" t="s">
        <v>421</v>
      </c>
      <c r="E122" s="136"/>
      <c r="F122" s="225" t="s">
        <v>421</v>
      </c>
      <c r="G122" s="83"/>
    </row>
    <row r="123" spans="1:7" x14ac:dyDescent="0.25">
      <c r="A123" s="64" t="s">
        <v>1649</v>
      </c>
      <c r="B123" s="218" t="s">
        <v>729</v>
      </c>
      <c r="C123" s="225" t="s">
        <v>421</v>
      </c>
      <c r="D123" s="225" t="s">
        <v>421</v>
      </c>
      <c r="E123" s="136"/>
      <c r="F123" s="225" t="s">
        <v>421</v>
      </c>
      <c r="G123" s="83"/>
    </row>
    <row r="124" spans="1:7" x14ac:dyDescent="0.25">
      <c r="A124" s="64" t="s">
        <v>1650</v>
      </c>
      <c r="B124" s="218" t="s">
        <v>729</v>
      </c>
      <c r="C124" s="225" t="s">
        <v>421</v>
      </c>
      <c r="D124" s="225" t="s">
        <v>421</v>
      </c>
      <c r="E124" s="136"/>
      <c r="F124" s="225" t="s">
        <v>421</v>
      </c>
      <c r="G124" s="83"/>
    </row>
    <row r="125" spans="1:7" x14ac:dyDescent="0.25">
      <c r="A125" s="64" t="s">
        <v>1651</v>
      </c>
      <c r="B125" s="218" t="s">
        <v>729</v>
      </c>
      <c r="C125" s="225" t="s">
        <v>421</v>
      </c>
      <c r="D125" s="225" t="s">
        <v>421</v>
      </c>
      <c r="E125" s="136"/>
      <c r="F125" s="225" t="s">
        <v>421</v>
      </c>
      <c r="G125" s="83"/>
    </row>
    <row r="126" spans="1:7" x14ac:dyDescent="0.25">
      <c r="A126" s="64" t="s">
        <v>1652</v>
      </c>
      <c r="B126" s="218" t="s">
        <v>729</v>
      </c>
      <c r="C126" s="225" t="s">
        <v>421</v>
      </c>
      <c r="D126" s="225" t="s">
        <v>421</v>
      </c>
      <c r="E126" s="136"/>
      <c r="F126" s="225" t="s">
        <v>421</v>
      </c>
      <c r="G126" s="83"/>
    </row>
    <row r="127" spans="1:7" x14ac:dyDescent="0.25">
      <c r="A127" s="64" t="s">
        <v>1653</v>
      </c>
      <c r="B127" s="218" t="s">
        <v>729</v>
      </c>
      <c r="C127" s="225" t="s">
        <v>421</v>
      </c>
      <c r="D127" s="225" t="s">
        <v>421</v>
      </c>
      <c r="E127" s="136"/>
      <c r="F127" s="225" t="s">
        <v>421</v>
      </c>
      <c r="G127" s="83"/>
    </row>
    <row r="128" spans="1:7" x14ac:dyDescent="0.25">
      <c r="A128" s="64" t="s">
        <v>1654</v>
      </c>
      <c r="B128" s="218" t="s">
        <v>729</v>
      </c>
      <c r="C128" s="225" t="s">
        <v>421</v>
      </c>
      <c r="D128" s="225" t="s">
        <v>421</v>
      </c>
      <c r="E128" s="136"/>
      <c r="F128" s="225" t="s">
        <v>421</v>
      </c>
      <c r="G128" s="83"/>
    </row>
    <row r="129" spans="1:7" x14ac:dyDescent="0.25">
      <c r="A129" s="64" t="s">
        <v>1655</v>
      </c>
      <c r="B129" s="218" t="s">
        <v>729</v>
      </c>
      <c r="C129" s="225" t="s">
        <v>421</v>
      </c>
      <c r="D129" s="225" t="s">
        <v>421</v>
      </c>
      <c r="E129" s="136"/>
      <c r="F129" s="225" t="s">
        <v>421</v>
      </c>
      <c r="G129" s="83"/>
    </row>
    <row r="130" spans="1:7" x14ac:dyDescent="0.25">
      <c r="A130" s="64" t="s">
        <v>1656</v>
      </c>
      <c r="B130" s="218" t="s">
        <v>729</v>
      </c>
      <c r="C130" s="225" t="s">
        <v>421</v>
      </c>
      <c r="D130" s="225" t="s">
        <v>421</v>
      </c>
      <c r="E130" s="136"/>
      <c r="F130" s="225" t="s">
        <v>421</v>
      </c>
      <c r="G130" s="83"/>
    </row>
    <row r="131" spans="1:7" x14ac:dyDescent="0.25">
      <c r="A131" s="64" t="s">
        <v>1657</v>
      </c>
      <c r="B131" s="218" t="s">
        <v>729</v>
      </c>
      <c r="C131" s="225" t="s">
        <v>421</v>
      </c>
      <c r="D131" s="225" t="s">
        <v>421</v>
      </c>
      <c r="E131" s="136"/>
      <c r="F131" s="225" t="s">
        <v>421</v>
      </c>
      <c r="G131" s="83"/>
    </row>
    <row r="132" spans="1:7" x14ac:dyDescent="0.25">
      <c r="A132" s="64" t="s">
        <v>1658</v>
      </c>
      <c r="B132" s="218" t="s">
        <v>729</v>
      </c>
      <c r="C132" s="225" t="s">
        <v>421</v>
      </c>
      <c r="D132" s="225" t="s">
        <v>421</v>
      </c>
      <c r="E132" s="136"/>
      <c r="F132" s="225" t="s">
        <v>421</v>
      </c>
      <c r="G132" s="83"/>
    </row>
    <row r="133" spans="1:7" x14ac:dyDescent="0.25">
      <c r="A133" s="64" t="s">
        <v>1659</v>
      </c>
      <c r="B133" s="218" t="s">
        <v>729</v>
      </c>
      <c r="C133" s="225" t="s">
        <v>421</v>
      </c>
      <c r="D133" s="225" t="s">
        <v>421</v>
      </c>
      <c r="E133" s="136"/>
      <c r="F133" s="225" t="s">
        <v>421</v>
      </c>
      <c r="G133" s="83"/>
    </row>
    <row r="134" spans="1:7" x14ac:dyDescent="0.25">
      <c r="A134" s="64" t="s">
        <v>1660</v>
      </c>
      <c r="B134" s="218" t="s">
        <v>729</v>
      </c>
      <c r="C134" s="225" t="s">
        <v>421</v>
      </c>
      <c r="D134" s="225" t="s">
        <v>421</v>
      </c>
      <c r="E134" s="136"/>
      <c r="F134" s="225" t="s">
        <v>421</v>
      </c>
      <c r="G134" s="83"/>
    </row>
    <row r="135" spans="1:7" x14ac:dyDescent="0.25">
      <c r="A135" s="64" t="s">
        <v>1661</v>
      </c>
      <c r="B135" s="218" t="s">
        <v>729</v>
      </c>
      <c r="C135" s="225" t="s">
        <v>421</v>
      </c>
      <c r="D135" s="225" t="s">
        <v>421</v>
      </c>
      <c r="E135" s="136"/>
      <c r="F135" s="225" t="s">
        <v>421</v>
      </c>
      <c r="G135" s="83"/>
    </row>
    <row r="136" spans="1:7" x14ac:dyDescent="0.25">
      <c r="A136" s="64" t="s">
        <v>1662</v>
      </c>
      <c r="B136" s="218" t="s">
        <v>729</v>
      </c>
      <c r="C136" s="225" t="s">
        <v>421</v>
      </c>
      <c r="D136" s="225" t="s">
        <v>421</v>
      </c>
      <c r="E136" s="136"/>
      <c r="F136" s="225" t="s">
        <v>421</v>
      </c>
      <c r="G136" s="83"/>
    </row>
    <row r="137" spans="1:7" x14ac:dyDescent="0.25">
      <c r="A137" s="64" t="s">
        <v>1663</v>
      </c>
      <c r="B137" s="218" t="s">
        <v>729</v>
      </c>
      <c r="C137" s="225" t="s">
        <v>421</v>
      </c>
      <c r="D137" s="225" t="s">
        <v>421</v>
      </c>
      <c r="E137" s="136"/>
      <c r="F137" s="225" t="s">
        <v>421</v>
      </c>
      <c r="G137" s="83"/>
    </row>
    <row r="138" spans="1:7" x14ac:dyDescent="0.25">
      <c r="A138" s="64" t="s">
        <v>1664</v>
      </c>
      <c r="B138" s="218" t="s">
        <v>729</v>
      </c>
      <c r="C138" s="225" t="s">
        <v>421</v>
      </c>
      <c r="D138" s="225" t="s">
        <v>421</v>
      </c>
      <c r="E138" s="136"/>
      <c r="F138" s="225" t="s">
        <v>421</v>
      </c>
      <c r="G138" s="83"/>
    </row>
    <row r="139" spans="1:7" x14ac:dyDescent="0.25">
      <c r="A139" s="64" t="s">
        <v>1665</v>
      </c>
      <c r="B139" s="218" t="s">
        <v>729</v>
      </c>
      <c r="C139" s="225" t="s">
        <v>421</v>
      </c>
      <c r="D139" s="225" t="s">
        <v>421</v>
      </c>
      <c r="E139" s="136"/>
      <c r="F139" s="225" t="s">
        <v>421</v>
      </c>
      <c r="G139" s="83"/>
    </row>
    <row r="140" spans="1:7" x14ac:dyDescent="0.25">
      <c r="A140" s="64" t="s">
        <v>1666</v>
      </c>
      <c r="B140" s="218" t="s">
        <v>729</v>
      </c>
      <c r="C140" s="225" t="s">
        <v>421</v>
      </c>
      <c r="D140" s="225" t="s">
        <v>421</v>
      </c>
      <c r="E140" s="136"/>
      <c r="F140" s="225" t="s">
        <v>421</v>
      </c>
      <c r="G140" s="83"/>
    </row>
    <row r="141" spans="1:7" x14ac:dyDescent="0.25">
      <c r="A141" s="64" t="s">
        <v>1667</v>
      </c>
      <c r="B141" s="218" t="s">
        <v>729</v>
      </c>
      <c r="C141" s="225" t="s">
        <v>421</v>
      </c>
      <c r="D141" s="225" t="s">
        <v>421</v>
      </c>
      <c r="E141" s="136"/>
      <c r="F141" s="225" t="s">
        <v>421</v>
      </c>
      <c r="G141" s="83"/>
    </row>
    <row r="142" spans="1:7" x14ac:dyDescent="0.25">
      <c r="A142" s="64" t="s">
        <v>1668</v>
      </c>
      <c r="B142" s="218" t="s">
        <v>729</v>
      </c>
      <c r="C142" s="225" t="s">
        <v>421</v>
      </c>
      <c r="D142" s="225" t="s">
        <v>421</v>
      </c>
      <c r="E142" s="136"/>
      <c r="F142" s="225" t="s">
        <v>421</v>
      </c>
      <c r="G142" s="83"/>
    </row>
    <row r="143" spans="1:7" x14ac:dyDescent="0.25">
      <c r="A143" s="64" t="s">
        <v>1669</v>
      </c>
      <c r="B143" s="218" t="s">
        <v>729</v>
      </c>
      <c r="C143" s="225" t="s">
        <v>421</v>
      </c>
      <c r="D143" s="225" t="s">
        <v>421</v>
      </c>
      <c r="E143" s="136"/>
      <c r="F143" s="225" t="s">
        <v>421</v>
      </c>
      <c r="G143" s="83"/>
    </row>
    <row r="144" spans="1:7" x14ac:dyDescent="0.25">
      <c r="A144" s="64" t="s">
        <v>1670</v>
      </c>
      <c r="B144" s="218" t="s">
        <v>729</v>
      </c>
      <c r="C144" s="225" t="s">
        <v>421</v>
      </c>
      <c r="D144" s="225" t="s">
        <v>421</v>
      </c>
      <c r="E144" s="136"/>
      <c r="F144" s="225" t="s">
        <v>421</v>
      </c>
      <c r="G144" s="83"/>
    </row>
    <row r="145" spans="1:7" x14ac:dyDescent="0.25">
      <c r="A145" s="64" t="s">
        <v>1671</v>
      </c>
      <c r="B145" s="218" t="s">
        <v>729</v>
      </c>
      <c r="C145" s="225" t="s">
        <v>421</v>
      </c>
      <c r="D145" s="225" t="s">
        <v>421</v>
      </c>
      <c r="E145" s="136"/>
      <c r="F145" s="225" t="s">
        <v>421</v>
      </c>
      <c r="G145" s="83"/>
    </row>
    <row r="146" spans="1:7" x14ac:dyDescent="0.25">
      <c r="A146" s="64" t="s">
        <v>1672</v>
      </c>
      <c r="B146" s="218" t="s">
        <v>729</v>
      </c>
      <c r="C146" s="225" t="s">
        <v>421</v>
      </c>
      <c r="D146" s="225" t="s">
        <v>421</v>
      </c>
      <c r="E146" s="136"/>
      <c r="F146" s="225" t="s">
        <v>421</v>
      </c>
      <c r="G146" s="83"/>
    </row>
    <row r="147" spans="1:7" x14ac:dyDescent="0.25">
      <c r="A147" s="64" t="s">
        <v>1673</v>
      </c>
      <c r="B147" s="218" t="s">
        <v>729</v>
      </c>
      <c r="C147" s="225" t="s">
        <v>421</v>
      </c>
      <c r="D147" s="225" t="s">
        <v>421</v>
      </c>
      <c r="E147" s="136"/>
      <c r="F147" s="225" t="s">
        <v>421</v>
      </c>
      <c r="G147" s="83"/>
    </row>
    <row r="148" spans="1:7" x14ac:dyDescent="0.25">
      <c r="A148" s="64" t="s">
        <v>1674</v>
      </c>
      <c r="B148" s="218" t="s">
        <v>729</v>
      </c>
      <c r="C148" s="225" t="s">
        <v>421</v>
      </c>
      <c r="D148" s="225" t="s">
        <v>421</v>
      </c>
      <c r="E148" s="136"/>
      <c r="F148" s="225" t="s">
        <v>421</v>
      </c>
      <c r="G148" s="83"/>
    </row>
    <row r="149" spans="1:7" x14ac:dyDescent="0.25">
      <c r="A149" s="64" t="s">
        <v>1675</v>
      </c>
      <c r="B149" s="218" t="s">
        <v>729</v>
      </c>
      <c r="C149" s="225" t="s">
        <v>421</v>
      </c>
      <c r="D149" s="225" t="s">
        <v>421</v>
      </c>
      <c r="E149" s="136"/>
      <c r="F149" s="225" t="s">
        <v>421</v>
      </c>
      <c r="G149" s="83"/>
    </row>
    <row r="150" spans="1:7" x14ac:dyDescent="0.25">
      <c r="A150" s="64" t="s">
        <v>1676</v>
      </c>
      <c r="B150" s="218" t="s">
        <v>729</v>
      </c>
      <c r="C150" s="225" t="s">
        <v>421</v>
      </c>
      <c r="D150" s="225" t="s">
        <v>421</v>
      </c>
      <c r="E150" s="136"/>
      <c r="F150" s="225" t="s">
        <v>421</v>
      </c>
      <c r="G150" s="83"/>
    </row>
    <row r="151" spans="1:7" x14ac:dyDescent="0.25">
      <c r="A151" s="64" t="s">
        <v>1677</v>
      </c>
      <c r="B151" s="218" t="s">
        <v>729</v>
      </c>
      <c r="C151" s="225" t="s">
        <v>421</v>
      </c>
      <c r="D151" s="225" t="s">
        <v>421</v>
      </c>
      <c r="E151" s="136"/>
      <c r="F151" s="225" t="s">
        <v>421</v>
      </c>
      <c r="G151" s="83"/>
    </row>
    <row r="152" spans="1:7" x14ac:dyDescent="0.25">
      <c r="A152" s="64" t="s">
        <v>1678</v>
      </c>
      <c r="B152" s="218" t="s">
        <v>729</v>
      </c>
      <c r="C152" s="225" t="s">
        <v>421</v>
      </c>
      <c r="D152" s="225" t="s">
        <v>421</v>
      </c>
      <c r="E152" s="136"/>
      <c r="F152" s="225" t="s">
        <v>421</v>
      </c>
      <c r="G152" s="83"/>
    </row>
    <row r="153" spans="1:7" x14ac:dyDescent="0.25">
      <c r="A153" s="64" t="s">
        <v>1679</v>
      </c>
      <c r="B153" s="218" t="s">
        <v>729</v>
      </c>
      <c r="C153" s="225" t="s">
        <v>421</v>
      </c>
      <c r="D153" s="225" t="s">
        <v>421</v>
      </c>
      <c r="E153" s="136"/>
      <c r="F153" s="225" t="s">
        <v>421</v>
      </c>
      <c r="G153" s="83"/>
    </row>
    <row r="154" spans="1:7" x14ac:dyDescent="0.25">
      <c r="A154" s="64" t="s">
        <v>1680</v>
      </c>
      <c r="B154" s="218" t="s">
        <v>729</v>
      </c>
      <c r="C154" s="225" t="s">
        <v>421</v>
      </c>
      <c r="D154" s="225" t="s">
        <v>421</v>
      </c>
      <c r="E154" s="136"/>
      <c r="F154" s="225" t="s">
        <v>421</v>
      </c>
      <c r="G154" s="83"/>
    </row>
    <row r="155" spans="1:7" x14ac:dyDescent="0.25">
      <c r="A155" s="64" t="s">
        <v>1681</v>
      </c>
      <c r="B155" s="218" t="s">
        <v>729</v>
      </c>
      <c r="C155" s="225" t="s">
        <v>421</v>
      </c>
      <c r="D155" s="225" t="s">
        <v>421</v>
      </c>
      <c r="E155" s="136"/>
      <c r="F155" s="225" t="s">
        <v>421</v>
      </c>
      <c r="G155" s="83"/>
    </row>
    <row r="156" spans="1:7" x14ac:dyDescent="0.25">
      <c r="A156" s="64" t="s">
        <v>1682</v>
      </c>
      <c r="B156" s="218" t="s">
        <v>729</v>
      </c>
      <c r="C156" s="225" t="s">
        <v>421</v>
      </c>
      <c r="D156" s="225" t="s">
        <v>421</v>
      </c>
      <c r="E156" s="136"/>
      <c r="F156" s="225" t="s">
        <v>421</v>
      </c>
      <c r="G156" s="83"/>
    </row>
    <row r="157" spans="1:7" x14ac:dyDescent="0.25">
      <c r="A157" s="64" t="s">
        <v>1683</v>
      </c>
      <c r="B157" s="218" t="s">
        <v>729</v>
      </c>
      <c r="C157" s="225" t="s">
        <v>421</v>
      </c>
      <c r="D157" s="225" t="s">
        <v>421</v>
      </c>
      <c r="E157" s="136"/>
      <c r="F157" s="225" t="s">
        <v>421</v>
      </c>
      <c r="G157" s="83"/>
    </row>
    <row r="158" spans="1:7" x14ac:dyDescent="0.25">
      <c r="A158" s="64" t="s">
        <v>1684</v>
      </c>
      <c r="B158" s="218" t="s">
        <v>729</v>
      </c>
      <c r="C158" s="225" t="s">
        <v>421</v>
      </c>
      <c r="D158" s="225" t="s">
        <v>421</v>
      </c>
      <c r="E158" s="136"/>
      <c r="F158" s="225" t="s">
        <v>421</v>
      </c>
      <c r="G158" s="83"/>
    </row>
    <row r="159" spans="1:7" x14ac:dyDescent="0.25">
      <c r="A159" s="64" t="s">
        <v>1685</v>
      </c>
      <c r="B159" s="218" t="s">
        <v>729</v>
      </c>
      <c r="C159" s="225" t="s">
        <v>421</v>
      </c>
      <c r="D159" s="225" t="s">
        <v>421</v>
      </c>
      <c r="E159" s="136"/>
      <c r="F159" s="225" t="s">
        <v>421</v>
      </c>
      <c r="G159" s="83"/>
    </row>
    <row r="160" spans="1:7" x14ac:dyDescent="0.25">
      <c r="A160" s="64" t="s">
        <v>1686</v>
      </c>
      <c r="B160" s="218" t="s">
        <v>729</v>
      </c>
      <c r="C160" s="225" t="s">
        <v>421</v>
      </c>
      <c r="D160" s="225" t="s">
        <v>421</v>
      </c>
      <c r="E160" s="136"/>
      <c r="F160" s="225" t="s">
        <v>421</v>
      </c>
      <c r="G160" s="83"/>
    </row>
    <row r="161" spans="1:7" x14ac:dyDescent="0.25">
      <c r="A161" s="64" t="s">
        <v>1687</v>
      </c>
      <c r="B161" s="218" t="s">
        <v>729</v>
      </c>
      <c r="C161" s="225" t="s">
        <v>421</v>
      </c>
      <c r="D161" s="225" t="s">
        <v>421</v>
      </c>
      <c r="E161" s="136"/>
      <c r="F161" s="225" t="s">
        <v>421</v>
      </c>
      <c r="G161" s="83"/>
    </row>
    <row r="162" spans="1:7" x14ac:dyDescent="0.25">
      <c r="A162" s="64" t="s">
        <v>1688</v>
      </c>
      <c r="B162" s="218" t="s">
        <v>729</v>
      </c>
      <c r="C162" s="225" t="s">
        <v>421</v>
      </c>
      <c r="D162" s="225" t="s">
        <v>421</v>
      </c>
      <c r="E162" s="136"/>
      <c r="F162" s="225" t="s">
        <v>421</v>
      </c>
      <c r="G162" s="83"/>
    </row>
    <row r="163" spans="1:7" x14ac:dyDescent="0.25">
      <c r="A163" s="64" t="s">
        <v>1689</v>
      </c>
      <c r="B163" s="218" t="s">
        <v>729</v>
      </c>
      <c r="C163" s="225" t="s">
        <v>421</v>
      </c>
      <c r="D163" s="225" t="s">
        <v>421</v>
      </c>
      <c r="E163" s="136"/>
      <c r="F163" s="225" t="s">
        <v>421</v>
      </c>
      <c r="G163" s="83"/>
    </row>
    <row r="164" spans="1:7" x14ac:dyDescent="0.25">
      <c r="A164" s="64" t="s">
        <v>1690</v>
      </c>
      <c r="B164" s="218" t="s">
        <v>729</v>
      </c>
      <c r="C164" s="225" t="s">
        <v>421</v>
      </c>
      <c r="D164" s="225" t="s">
        <v>421</v>
      </c>
      <c r="E164" s="136"/>
      <c r="F164" s="225" t="s">
        <v>421</v>
      </c>
      <c r="G164" s="83"/>
    </row>
    <row r="165" spans="1:7" x14ac:dyDescent="0.25">
      <c r="A165" s="64" t="s">
        <v>1691</v>
      </c>
      <c r="B165" s="218" t="s">
        <v>729</v>
      </c>
      <c r="C165" s="225" t="s">
        <v>421</v>
      </c>
      <c r="D165" s="225" t="s">
        <v>421</v>
      </c>
      <c r="E165" s="136"/>
      <c r="F165" s="225" t="s">
        <v>421</v>
      </c>
      <c r="G165" s="83"/>
    </row>
    <row r="166" spans="1:7" x14ac:dyDescent="0.25">
      <c r="A166" s="64" t="s">
        <v>1692</v>
      </c>
      <c r="B166" s="218" t="s">
        <v>729</v>
      </c>
      <c r="C166" s="225" t="s">
        <v>421</v>
      </c>
      <c r="D166" s="225" t="s">
        <v>421</v>
      </c>
      <c r="E166" s="136"/>
      <c r="F166" s="225" t="s">
        <v>421</v>
      </c>
      <c r="G166" s="83"/>
    </row>
    <row r="167" spans="1:7" x14ac:dyDescent="0.25">
      <c r="A167" s="64" t="s">
        <v>1693</v>
      </c>
      <c r="B167" s="218" t="s">
        <v>729</v>
      </c>
      <c r="C167" s="225" t="s">
        <v>421</v>
      </c>
      <c r="D167" s="225" t="s">
        <v>421</v>
      </c>
      <c r="E167" s="136"/>
      <c r="F167" s="225" t="s">
        <v>421</v>
      </c>
      <c r="G167" s="83"/>
    </row>
    <row r="168" spans="1:7" x14ac:dyDescent="0.25">
      <c r="A168" s="64" t="s">
        <v>1694</v>
      </c>
      <c r="B168" s="218" t="s">
        <v>729</v>
      </c>
      <c r="C168" s="225" t="s">
        <v>421</v>
      </c>
      <c r="D168" s="225" t="s">
        <v>421</v>
      </c>
      <c r="E168" s="136"/>
      <c r="F168" s="225" t="s">
        <v>421</v>
      </c>
      <c r="G168" s="83"/>
    </row>
    <row r="169" spans="1:7" x14ac:dyDescent="0.25">
      <c r="A169" s="64" t="s">
        <v>1695</v>
      </c>
      <c r="B169" s="218" t="s">
        <v>729</v>
      </c>
      <c r="C169" s="225" t="s">
        <v>421</v>
      </c>
      <c r="D169" s="225" t="s">
        <v>421</v>
      </c>
      <c r="E169" s="136"/>
      <c r="F169" s="225" t="s">
        <v>421</v>
      </c>
      <c r="G169" s="83"/>
    </row>
    <row r="170" spans="1:7" x14ac:dyDescent="0.25">
      <c r="A170" s="64" t="s">
        <v>1696</v>
      </c>
      <c r="B170" s="218" t="s">
        <v>729</v>
      </c>
      <c r="C170" s="225" t="s">
        <v>421</v>
      </c>
      <c r="D170" s="225" t="s">
        <v>421</v>
      </c>
      <c r="E170" s="136"/>
      <c r="F170" s="225" t="s">
        <v>421</v>
      </c>
      <c r="G170" s="83"/>
    </row>
    <row r="171" spans="1:7" x14ac:dyDescent="0.25">
      <c r="A171" s="86"/>
      <c r="B171" s="86" t="s">
        <v>766</v>
      </c>
      <c r="C171" s="86" t="s">
        <v>618</v>
      </c>
      <c r="D171" s="86" t="s">
        <v>619</v>
      </c>
      <c r="E171" s="86"/>
      <c r="F171" s="86" t="s">
        <v>583</v>
      </c>
      <c r="G171" s="86"/>
    </row>
    <row r="172" spans="1:7" x14ac:dyDescent="0.25">
      <c r="A172" s="64" t="s">
        <v>1697</v>
      </c>
      <c r="B172" s="64" t="s">
        <v>768</v>
      </c>
      <c r="C172" s="225" t="s">
        <v>421</v>
      </c>
      <c r="D172" s="225" t="s">
        <v>421</v>
      </c>
      <c r="E172" s="141"/>
      <c r="F172" s="225" t="s">
        <v>421</v>
      </c>
      <c r="G172" s="83"/>
    </row>
    <row r="173" spans="1:7" x14ac:dyDescent="0.25">
      <c r="A173" s="64" t="s">
        <v>1698</v>
      </c>
      <c r="B173" s="64" t="s">
        <v>770</v>
      </c>
      <c r="C173" s="225" t="s">
        <v>421</v>
      </c>
      <c r="D173" s="225" t="s">
        <v>421</v>
      </c>
      <c r="E173" s="141"/>
      <c r="F173" s="225" t="s">
        <v>421</v>
      </c>
      <c r="G173" s="83"/>
    </row>
    <row r="174" spans="1:7" x14ac:dyDescent="0.25">
      <c r="A174" s="64" t="s">
        <v>1699</v>
      </c>
      <c r="B174" s="64" t="s">
        <v>153</v>
      </c>
      <c r="C174" s="225" t="s">
        <v>421</v>
      </c>
      <c r="D174" s="225" t="s">
        <v>421</v>
      </c>
      <c r="E174" s="141"/>
      <c r="F174" s="225" t="s">
        <v>421</v>
      </c>
      <c r="G174" s="83"/>
    </row>
    <row r="175" spans="1:7" x14ac:dyDescent="0.25">
      <c r="A175" s="64" t="s">
        <v>1700</v>
      </c>
      <c r="B175" s="64"/>
      <c r="C175" s="136"/>
      <c r="D175" s="136"/>
      <c r="E175" s="141"/>
      <c r="F175" s="136"/>
      <c r="G175" s="83"/>
    </row>
    <row r="176" spans="1:7" x14ac:dyDescent="0.25">
      <c r="A176" s="64" t="s">
        <v>1701</v>
      </c>
      <c r="B176" s="64"/>
      <c r="C176" s="136"/>
      <c r="D176" s="136"/>
      <c r="E176" s="141"/>
      <c r="F176" s="136"/>
      <c r="G176" s="83"/>
    </row>
    <row r="177" spans="1:7" x14ac:dyDescent="0.25">
      <c r="A177" s="64" t="s">
        <v>1702</v>
      </c>
      <c r="B177" s="64"/>
      <c r="C177" s="136"/>
      <c r="D177" s="136"/>
      <c r="E177" s="141"/>
      <c r="F177" s="136"/>
      <c r="G177" s="83"/>
    </row>
    <row r="178" spans="1:7" x14ac:dyDescent="0.25">
      <c r="A178" s="64" t="s">
        <v>1703</v>
      </c>
      <c r="B178" s="64"/>
      <c r="C178" s="136"/>
      <c r="D178" s="136"/>
      <c r="E178" s="141"/>
      <c r="F178" s="136"/>
      <c r="G178" s="83"/>
    </row>
    <row r="179" spans="1:7" x14ac:dyDescent="0.25">
      <c r="A179" s="64" t="s">
        <v>1704</v>
      </c>
      <c r="B179" s="64"/>
      <c r="C179" s="136"/>
      <c r="D179" s="136"/>
      <c r="E179" s="141"/>
      <c r="F179" s="136"/>
      <c r="G179" s="83"/>
    </row>
    <row r="180" spans="1:7" x14ac:dyDescent="0.25">
      <c r="A180" s="64" t="s">
        <v>1705</v>
      </c>
      <c r="B180" s="64"/>
      <c r="C180" s="136"/>
      <c r="D180" s="136"/>
      <c r="E180" s="141"/>
      <c r="F180" s="136"/>
      <c r="G180" s="83"/>
    </row>
    <row r="181" spans="1:7" x14ac:dyDescent="0.25">
      <c r="A181" s="86"/>
      <c r="B181" s="86" t="s">
        <v>778</v>
      </c>
      <c r="C181" s="86" t="s">
        <v>618</v>
      </c>
      <c r="D181" s="86" t="s">
        <v>619</v>
      </c>
      <c r="E181" s="86"/>
      <c r="F181" s="86" t="s">
        <v>583</v>
      </c>
      <c r="G181" s="86"/>
    </row>
    <row r="182" spans="1:7" x14ac:dyDescent="0.25">
      <c r="A182" s="64" t="s">
        <v>1706</v>
      </c>
      <c r="B182" s="64" t="s">
        <v>780</v>
      </c>
      <c r="C182" s="225" t="s">
        <v>421</v>
      </c>
      <c r="D182" s="225" t="s">
        <v>421</v>
      </c>
      <c r="E182" s="141"/>
      <c r="F182" s="225" t="s">
        <v>421</v>
      </c>
      <c r="G182" s="83"/>
    </row>
    <row r="183" spans="1:7" x14ac:dyDescent="0.25">
      <c r="A183" s="64" t="s">
        <v>1707</v>
      </c>
      <c r="B183" s="64" t="s">
        <v>782</v>
      </c>
      <c r="C183" s="225" t="s">
        <v>421</v>
      </c>
      <c r="D183" s="225" t="s">
        <v>421</v>
      </c>
      <c r="E183" s="141"/>
      <c r="F183" s="225" t="s">
        <v>421</v>
      </c>
      <c r="G183" s="83"/>
    </row>
    <row r="184" spans="1:7" x14ac:dyDescent="0.25">
      <c r="A184" s="64" t="s">
        <v>1708</v>
      </c>
      <c r="B184" s="64" t="s">
        <v>153</v>
      </c>
      <c r="C184" s="225" t="s">
        <v>421</v>
      </c>
      <c r="D184" s="225" t="s">
        <v>421</v>
      </c>
      <c r="E184" s="141"/>
      <c r="F184" s="225" t="s">
        <v>421</v>
      </c>
      <c r="G184" s="83"/>
    </row>
    <row r="185" spans="1:7" x14ac:dyDescent="0.25">
      <c r="A185" s="64" t="s">
        <v>1709</v>
      </c>
      <c r="B185" s="64"/>
      <c r="C185" s="64"/>
      <c r="D185" s="64"/>
      <c r="E185" s="61"/>
      <c r="F185" s="64"/>
      <c r="G185" s="83"/>
    </row>
    <row r="186" spans="1:7" x14ac:dyDescent="0.25">
      <c r="A186" s="64" t="s">
        <v>1710</v>
      </c>
      <c r="B186" s="64"/>
      <c r="C186" s="64"/>
      <c r="D186" s="64"/>
      <c r="E186" s="61"/>
      <c r="F186" s="64"/>
      <c r="G186" s="83"/>
    </row>
    <row r="187" spans="1:7" x14ac:dyDescent="0.25">
      <c r="A187" s="64" t="s">
        <v>1711</v>
      </c>
      <c r="B187" s="64"/>
      <c r="C187" s="64"/>
      <c r="D187" s="64"/>
      <c r="E187" s="61"/>
      <c r="F187" s="64"/>
      <c r="G187" s="83"/>
    </row>
    <row r="188" spans="1:7" x14ac:dyDescent="0.25">
      <c r="A188" s="64" t="s">
        <v>1712</v>
      </c>
      <c r="B188" s="64"/>
      <c r="C188" s="64"/>
      <c r="D188" s="64"/>
      <c r="E188" s="61"/>
      <c r="F188" s="64"/>
      <c r="G188" s="83"/>
    </row>
    <row r="189" spans="1:7" x14ac:dyDescent="0.25">
      <c r="A189" s="64" t="s">
        <v>1713</v>
      </c>
      <c r="B189" s="64"/>
      <c r="C189" s="64"/>
      <c r="D189" s="64"/>
      <c r="E189" s="61"/>
      <c r="F189" s="64"/>
      <c r="G189" s="83"/>
    </row>
    <row r="190" spans="1:7" x14ac:dyDescent="0.25">
      <c r="A190" s="64" t="s">
        <v>1714</v>
      </c>
      <c r="B190" s="64"/>
      <c r="C190" s="64"/>
      <c r="D190" s="64"/>
      <c r="E190" s="61"/>
      <c r="F190" s="64"/>
      <c r="G190" s="83"/>
    </row>
    <row r="191" spans="1:7" x14ac:dyDescent="0.25">
      <c r="A191" s="86"/>
      <c r="B191" s="86" t="s">
        <v>790</v>
      </c>
      <c r="C191" s="86" t="s">
        <v>618</v>
      </c>
      <c r="D191" s="86" t="s">
        <v>619</v>
      </c>
      <c r="E191" s="86"/>
      <c r="F191" s="86" t="s">
        <v>583</v>
      </c>
      <c r="G191" s="86"/>
    </row>
    <row r="192" spans="1:7" x14ac:dyDescent="0.25">
      <c r="A192" s="64" t="s">
        <v>1715</v>
      </c>
      <c r="B192" s="109" t="s">
        <v>792</v>
      </c>
      <c r="C192" s="225" t="s">
        <v>421</v>
      </c>
      <c r="D192" s="225" t="s">
        <v>421</v>
      </c>
      <c r="E192" s="141"/>
      <c r="F192" s="225" t="s">
        <v>421</v>
      </c>
      <c r="G192" s="83"/>
    </row>
    <row r="193" spans="1:7" x14ac:dyDescent="0.25">
      <c r="A193" s="64" t="s">
        <v>1716</v>
      </c>
      <c r="B193" s="109" t="s">
        <v>794</v>
      </c>
      <c r="C193" s="225" t="s">
        <v>421</v>
      </c>
      <c r="D193" s="225" t="s">
        <v>421</v>
      </c>
      <c r="E193" s="141"/>
      <c r="F193" s="225" t="s">
        <v>421</v>
      </c>
      <c r="G193" s="83"/>
    </row>
    <row r="194" spans="1:7" x14ac:dyDescent="0.25">
      <c r="A194" s="64" t="s">
        <v>1717</v>
      </c>
      <c r="B194" s="109" t="s">
        <v>796</v>
      </c>
      <c r="C194" s="225" t="s">
        <v>421</v>
      </c>
      <c r="D194" s="225" t="s">
        <v>421</v>
      </c>
      <c r="E194" s="136"/>
      <c r="F194" s="225" t="s">
        <v>421</v>
      </c>
      <c r="G194" s="83"/>
    </row>
    <row r="195" spans="1:7" x14ac:dyDescent="0.25">
      <c r="A195" s="64" t="s">
        <v>1718</v>
      </c>
      <c r="B195" s="109" t="s">
        <v>798</v>
      </c>
      <c r="C195" s="225" t="s">
        <v>421</v>
      </c>
      <c r="D195" s="225" t="s">
        <v>421</v>
      </c>
      <c r="E195" s="136"/>
      <c r="F195" s="225" t="s">
        <v>421</v>
      </c>
      <c r="G195" s="83"/>
    </row>
    <row r="196" spans="1:7" x14ac:dyDescent="0.25">
      <c r="A196" s="64" t="s">
        <v>1719</v>
      </c>
      <c r="B196" s="109" t="s">
        <v>800</v>
      </c>
      <c r="C196" s="225" t="s">
        <v>421</v>
      </c>
      <c r="D196" s="225" t="s">
        <v>421</v>
      </c>
      <c r="E196" s="136"/>
      <c r="F196" s="225" t="s">
        <v>421</v>
      </c>
      <c r="G196" s="83"/>
    </row>
    <row r="197" spans="1:7" x14ac:dyDescent="0.25">
      <c r="A197" s="64" t="s">
        <v>1720</v>
      </c>
      <c r="B197" s="81"/>
      <c r="C197" s="136"/>
      <c r="D197" s="136"/>
      <c r="E197" s="136"/>
      <c r="F197" s="136"/>
      <c r="G197" s="83"/>
    </row>
    <row r="198" spans="1:7" x14ac:dyDescent="0.25">
      <c r="A198" s="64" t="s">
        <v>1721</v>
      </c>
      <c r="B198" s="81"/>
      <c r="C198" s="136"/>
      <c r="D198" s="136"/>
      <c r="E198" s="136"/>
      <c r="F198" s="136"/>
      <c r="G198" s="83"/>
    </row>
    <row r="199" spans="1:7" x14ac:dyDescent="0.25">
      <c r="A199" s="64" t="s">
        <v>1722</v>
      </c>
      <c r="B199" s="109"/>
      <c r="C199" s="136"/>
      <c r="D199" s="136"/>
      <c r="E199" s="136"/>
      <c r="F199" s="136"/>
      <c r="G199" s="83"/>
    </row>
    <row r="200" spans="1:7" x14ac:dyDescent="0.25">
      <c r="A200" s="64" t="s">
        <v>1723</v>
      </c>
      <c r="B200" s="109"/>
      <c r="C200" s="136"/>
      <c r="D200" s="136"/>
      <c r="E200" s="136"/>
      <c r="F200" s="136"/>
      <c r="G200" s="83"/>
    </row>
    <row r="201" spans="1:7" x14ac:dyDescent="0.25">
      <c r="A201" s="86"/>
      <c r="B201" s="86" t="s">
        <v>805</v>
      </c>
      <c r="C201" s="86" t="s">
        <v>618</v>
      </c>
      <c r="D201" s="86" t="s">
        <v>619</v>
      </c>
      <c r="E201" s="86"/>
      <c r="F201" s="86" t="s">
        <v>583</v>
      </c>
      <c r="G201" s="86"/>
    </row>
    <row r="202" spans="1:7" x14ac:dyDescent="0.25">
      <c r="A202" s="64" t="s">
        <v>1724</v>
      </c>
      <c r="B202" s="64" t="s">
        <v>807</v>
      </c>
      <c r="C202" s="225" t="s">
        <v>421</v>
      </c>
      <c r="D202" s="225" t="s">
        <v>421</v>
      </c>
      <c r="E202" s="141"/>
      <c r="F202" s="225" t="s">
        <v>421</v>
      </c>
      <c r="G202" s="83"/>
    </row>
    <row r="203" spans="1:7" x14ac:dyDescent="0.25">
      <c r="A203" s="64" t="s">
        <v>1725</v>
      </c>
      <c r="B203" s="142"/>
      <c r="C203" s="136"/>
      <c r="D203" s="136"/>
      <c r="E203" s="141"/>
      <c r="F203" s="136"/>
      <c r="G203" s="83"/>
    </row>
    <row r="204" spans="1:7" x14ac:dyDescent="0.25">
      <c r="A204" s="64" t="s">
        <v>1726</v>
      </c>
      <c r="B204" s="142"/>
      <c r="C204" s="136"/>
      <c r="D204" s="136"/>
      <c r="E204" s="141"/>
      <c r="F204" s="136"/>
      <c r="G204" s="83"/>
    </row>
    <row r="205" spans="1:7" x14ac:dyDescent="0.25">
      <c r="A205" s="64" t="s">
        <v>1727</v>
      </c>
      <c r="B205" s="142"/>
      <c r="C205" s="136"/>
      <c r="D205" s="136"/>
      <c r="E205" s="141"/>
      <c r="F205" s="136"/>
      <c r="G205" s="83"/>
    </row>
    <row r="206" spans="1:7" x14ac:dyDescent="0.25">
      <c r="A206" s="64" t="s">
        <v>1728</v>
      </c>
      <c r="B206" s="142"/>
      <c r="C206" s="136"/>
      <c r="D206" s="136"/>
      <c r="E206" s="141"/>
      <c r="F206" s="136"/>
      <c r="G206" s="83"/>
    </row>
    <row r="207" spans="1:7" x14ac:dyDescent="0.25">
      <c r="A207" s="64" t="s">
        <v>1729</v>
      </c>
      <c r="B207" s="83"/>
      <c r="C207" s="83"/>
      <c r="D207" s="83"/>
      <c r="E207" s="83"/>
      <c r="F207" s="83"/>
      <c r="G207" s="83"/>
    </row>
    <row r="208" spans="1:7" x14ac:dyDescent="0.25">
      <c r="A208" s="64" t="s">
        <v>1730</v>
      </c>
      <c r="B208" s="83"/>
      <c r="C208" s="83"/>
      <c r="D208" s="83"/>
      <c r="E208" s="83"/>
      <c r="F208" s="83"/>
      <c r="G208" s="83"/>
    </row>
    <row r="209" spans="1:7" x14ac:dyDescent="0.25">
      <c r="A209" s="64" t="s">
        <v>1731</v>
      </c>
      <c r="B209" s="83"/>
      <c r="C209" s="83"/>
      <c r="D209" s="83"/>
      <c r="E209" s="83"/>
      <c r="F209" s="83"/>
      <c r="G209" s="83"/>
    </row>
    <row r="210" spans="1:7" ht="18.75" x14ac:dyDescent="0.25">
      <c r="A210" s="143"/>
      <c r="B210" s="226" t="s">
        <v>1732</v>
      </c>
      <c r="C210" s="227"/>
      <c r="D210" s="227"/>
      <c r="E210" s="227"/>
      <c r="F210" s="227"/>
      <c r="G210" s="227"/>
    </row>
    <row r="211" spans="1:7" x14ac:dyDescent="0.25">
      <c r="A211" s="86"/>
      <c r="B211" s="86" t="s">
        <v>812</v>
      </c>
      <c r="C211" s="86" t="s">
        <v>813</v>
      </c>
      <c r="D211" s="86" t="s">
        <v>814</v>
      </c>
      <c r="E211" s="86"/>
      <c r="F211" s="86" t="s">
        <v>618</v>
      </c>
      <c r="G211" s="86" t="s">
        <v>815</v>
      </c>
    </row>
    <row r="212" spans="1:7" x14ac:dyDescent="0.25">
      <c r="A212" s="64" t="s">
        <v>1733</v>
      </c>
      <c r="B212" s="83" t="s">
        <v>817</v>
      </c>
      <c r="C212" s="219" t="s">
        <v>421</v>
      </c>
      <c r="D212" s="64"/>
      <c r="E212" s="78"/>
      <c r="F212" s="108"/>
      <c r="G212" s="108"/>
    </row>
    <row r="213" spans="1:7" x14ac:dyDescent="0.25">
      <c r="A213" s="78"/>
      <c r="B213" s="146"/>
      <c r="C213" s="78"/>
      <c r="D213" s="78"/>
      <c r="E213" s="78"/>
      <c r="F213" s="108"/>
      <c r="G213" s="108"/>
    </row>
    <row r="214" spans="1:7" x14ac:dyDescent="0.25">
      <c r="A214" s="64"/>
      <c r="B214" s="83" t="s">
        <v>818</v>
      </c>
      <c r="C214" s="78"/>
      <c r="D214" s="78"/>
      <c r="E214" s="78"/>
      <c r="F214" s="108"/>
      <c r="G214" s="108"/>
    </row>
    <row r="215" spans="1:7" x14ac:dyDescent="0.25">
      <c r="A215" s="64" t="s">
        <v>1734</v>
      </c>
      <c r="B215" s="83" t="s">
        <v>729</v>
      </c>
      <c r="C215" s="219" t="s">
        <v>421</v>
      </c>
      <c r="D215" s="228" t="s">
        <v>421</v>
      </c>
      <c r="E215" s="78"/>
      <c r="F215" s="98" t="str">
        <f t="shared" ref="F215:F238" si="1">IF($C$239=0,"",IF(C215="[for completion]","",IF(C215="","",C215/$C$239)))</f>
        <v/>
      </c>
      <c r="G215" s="98" t="str">
        <f t="shared" ref="G215:G238" si="2">IF($D$239=0,"",IF(D215="[for completion]","",IF(D215="","",D215/$D$239)))</f>
        <v/>
      </c>
    </row>
    <row r="216" spans="1:7" x14ac:dyDescent="0.25">
      <c r="A216" s="64" t="s">
        <v>1735</v>
      </c>
      <c r="B216" s="83" t="s">
        <v>729</v>
      </c>
      <c r="C216" s="219" t="s">
        <v>421</v>
      </c>
      <c r="D216" s="228" t="s">
        <v>421</v>
      </c>
      <c r="E216" s="78"/>
      <c r="F216" s="98" t="str">
        <f t="shared" si="1"/>
        <v/>
      </c>
      <c r="G216" s="98" t="str">
        <f t="shared" si="2"/>
        <v/>
      </c>
    </row>
    <row r="217" spans="1:7" x14ac:dyDescent="0.25">
      <c r="A217" s="64" t="s">
        <v>1736</v>
      </c>
      <c r="B217" s="83" t="s">
        <v>729</v>
      </c>
      <c r="C217" s="219" t="s">
        <v>421</v>
      </c>
      <c r="D217" s="228" t="s">
        <v>421</v>
      </c>
      <c r="E217" s="78"/>
      <c r="F217" s="98" t="str">
        <f t="shared" si="1"/>
        <v/>
      </c>
      <c r="G217" s="98" t="str">
        <f t="shared" si="2"/>
        <v/>
      </c>
    </row>
    <row r="218" spans="1:7" x14ac:dyDescent="0.25">
      <c r="A218" s="64" t="s">
        <v>1737</v>
      </c>
      <c r="B218" s="83" t="s">
        <v>729</v>
      </c>
      <c r="C218" s="219" t="s">
        <v>421</v>
      </c>
      <c r="D218" s="228" t="s">
        <v>421</v>
      </c>
      <c r="E218" s="78"/>
      <c r="F218" s="98" t="str">
        <f t="shared" si="1"/>
        <v/>
      </c>
      <c r="G218" s="98" t="str">
        <f t="shared" si="2"/>
        <v/>
      </c>
    </row>
    <row r="219" spans="1:7" x14ac:dyDescent="0.25">
      <c r="A219" s="64" t="s">
        <v>1738</v>
      </c>
      <c r="B219" s="83" t="s">
        <v>729</v>
      </c>
      <c r="C219" s="219" t="s">
        <v>421</v>
      </c>
      <c r="D219" s="228" t="s">
        <v>421</v>
      </c>
      <c r="E219" s="78"/>
      <c r="F219" s="98" t="str">
        <f t="shared" si="1"/>
        <v/>
      </c>
      <c r="G219" s="98" t="str">
        <f t="shared" si="2"/>
        <v/>
      </c>
    </row>
    <row r="220" spans="1:7" x14ac:dyDescent="0.25">
      <c r="A220" s="64" t="s">
        <v>1739</v>
      </c>
      <c r="B220" s="83" t="s">
        <v>729</v>
      </c>
      <c r="C220" s="219" t="s">
        <v>421</v>
      </c>
      <c r="D220" s="228" t="s">
        <v>421</v>
      </c>
      <c r="E220" s="78"/>
      <c r="F220" s="98" t="str">
        <f t="shared" si="1"/>
        <v/>
      </c>
      <c r="G220" s="98" t="str">
        <f t="shared" si="2"/>
        <v/>
      </c>
    </row>
    <row r="221" spans="1:7" x14ac:dyDescent="0.25">
      <c r="A221" s="64" t="s">
        <v>1740</v>
      </c>
      <c r="B221" s="83" t="s">
        <v>729</v>
      </c>
      <c r="C221" s="219" t="s">
        <v>421</v>
      </c>
      <c r="D221" s="228" t="s">
        <v>421</v>
      </c>
      <c r="E221" s="78"/>
      <c r="F221" s="98" t="str">
        <f t="shared" si="1"/>
        <v/>
      </c>
      <c r="G221" s="98" t="str">
        <f t="shared" si="2"/>
        <v/>
      </c>
    </row>
    <row r="222" spans="1:7" x14ac:dyDescent="0.25">
      <c r="A222" s="64" t="s">
        <v>1741</v>
      </c>
      <c r="B222" s="83" t="s">
        <v>729</v>
      </c>
      <c r="C222" s="219" t="s">
        <v>421</v>
      </c>
      <c r="D222" s="228" t="s">
        <v>421</v>
      </c>
      <c r="E222" s="78"/>
      <c r="F222" s="98" t="str">
        <f t="shared" si="1"/>
        <v/>
      </c>
      <c r="G222" s="98" t="str">
        <f t="shared" si="2"/>
        <v/>
      </c>
    </row>
    <row r="223" spans="1:7" x14ac:dyDescent="0.25">
      <c r="A223" s="64" t="s">
        <v>1742</v>
      </c>
      <c r="B223" s="83" t="s">
        <v>729</v>
      </c>
      <c r="C223" s="219" t="s">
        <v>421</v>
      </c>
      <c r="D223" s="228" t="s">
        <v>421</v>
      </c>
      <c r="E223" s="78"/>
      <c r="F223" s="98" t="str">
        <f t="shared" si="1"/>
        <v/>
      </c>
      <c r="G223" s="98" t="str">
        <f t="shared" si="2"/>
        <v/>
      </c>
    </row>
    <row r="224" spans="1:7" x14ac:dyDescent="0.25">
      <c r="A224" s="64" t="s">
        <v>1743</v>
      </c>
      <c r="B224" s="83" t="s">
        <v>729</v>
      </c>
      <c r="C224" s="219" t="s">
        <v>421</v>
      </c>
      <c r="D224" s="228" t="s">
        <v>421</v>
      </c>
      <c r="E224" s="83"/>
      <c r="F224" s="98" t="str">
        <f t="shared" si="1"/>
        <v/>
      </c>
      <c r="G224" s="98" t="str">
        <f t="shared" si="2"/>
        <v/>
      </c>
    </row>
    <row r="225" spans="1:7" x14ac:dyDescent="0.25">
      <c r="A225" s="64" t="s">
        <v>1744</v>
      </c>
      <c r="B225" s="83" t="s">
        <v>729</v>
      </c>
      <c r="C225" s="219" t="s">
        <v>421</v>
      </c>
      <c r="D225" s="228" t="s">
        <v>421</v>
      </c>
      <c r="E225" s="83"/>
      <c r="F225" s="98" t="str">
        <f t="shared" si="1"/>
        <v/>
      </c>
      <c r="G225" s="98" t="str">
        <f t="shared" si="2"/>
        <v/>
      </c>
    </row>
    <row r="226" spans="1:7" x14ac:dyDescent="0.25">
      <c r="A226" s="64" t="s">
        <v>1745</v>
      </c>
      <c r="B226" s="83" t="s">
        <v>729</v>
      </c>
      <c r="C226" s="219" t="s">
        <v>421</v>
      </c>
      <c r="D226" s="228" t="s">
        <v>421</v>
      </c>
      <c r="E226" s="83"/>
      <c r="F226" s="98" t="str">
        <f t="shared" si="1"/>
        <v/>
      </c>
      <c r="G226" s="98" t="str">
        <f t="shared" si="2"/>
        <v/>
      </c>
    </row>
    <row r="227" spans="1:7" x14ac:dyDescent="0.25">
      <c r="A227" s="64" t="s">
        <v>1746</v>
      </c>
      <c r="B227" s="83" t="s">
        <v>729</v>
      </c>
      <c r="C227" s="219" t="s">
        <v>421</v>
      </c>
      <c r="D227" s="228" t="s">
        <v>421</v>
      </c>
      <c r="E227" s="83"/>
      <c r="F227" s="98" t="str">
        <f t="shared" si="1"/>
        <v/>
      </c>
      <c r="G227" s="98" t="str">
        <f t="shared" si="2"/>
        <v/>
      </c>
    </row>
    <row r="228" spans="1:7" x14ac:dyDescent="0.25">
      <c r="A228" s="64" t="s">
        <v>1747</v>
      </c>
      <c r="B228" s="83" t="s">
        <v>729</v>
      </c>
      <c r="C228" s="219" t="s">
        <v>421</v>
      </c>
      <c r="D228" s="228" t="s">
        <v>421</v>
      </c>
      <c r="E228" s="83"/>
      <c r="F228" s="98" t="str">
        <f t="shared" si="1"/>
        <v/>
      </c>
      <c r="G228" s="98" t="str">
        <f t="shared" si="2"/>
        <v/>
      </c>
    </row>
    <row r="229" spans="1:7" x14ac:dyDescent="0.25">
      <c r="A229" s="64" t="s">
        <v>1748</v>
      </c>
      <c r="B229" s="83" t="s">
        <v>729</v>
      </c>
      <c r="C229" s="219" t="s">
        <v>421</v>
      </c>
      <c r="D229" s="228" t="s">
        <v>421</v>
      </c>
      <c r="E229" s="83"/>
      <c r="F229" s="98" t="str">
        <f t="shared" si="1"/>
        <v/>
      </c>
      <c r="G229" s="98" t="str">
        <f t="shared" si="2"/>
        <v/>
      </c>
    </row>
    <row r="230" spans="1:7" x14ac:dyDescent="0.25">
      <c r="A230" s="64" t="s">
        <v>1749</v>
      </c>
      <c r="B230" s="83" t="s">
        <v>729</v>
      </c>
      <c r="C230" s="219" t="s">
        <v>421</v>
      </c>
      <c r="D230" s="228" t="s">
        <v>421</v>
      </c>
      <c r="E230" s="64"/>
      <c r="F230" s="98" t="str">
        <f t="shared" si="1"/>
        <v/>
      </c>
      <c r="G230" s="98" t="str">
        <f t="shared" si="2"/>
        <v/>
      </c>
    </row>
    <row r="231" spans="1:7" x14ac:dyDescent="0.25">
      <c r="A231" s="64" t="s">
        <v>1750</v>
      </c>
      <c r="B231" s="83" t="s">
        <v>729</v>
      </c>
      <c r="C231" s="219" t="s">
        <v>421</v>
      </c>
      <c r="D231" s="228" t="s">
        <v>421</v>
      </c>
      <c r="E231" s="147"/>
      <c r="F231" s="98" t="str">
        <f t="shared" si="1"/>
        <v/>
      </c>
      <c r="G231" s="98" t="str">
        <f t="shared" si="2"/>
        <v/>
      </c>
    </row>
    <row r="232" spans="1:7" x14ac:dyDescent="0.25">
      <c r="A232" s="64" t="s">
        <v>1751</v>
      </c>
      <c r="B232" s="83" t="s">
        <v>729</v>
      </c>
      <c r="C232" s="219" t="s">
        <v>421</v>
      </c>
      <c r="D232" s="228" t="s">
        <v>421</v>
      </c>
      <c r="E232" s="147"/>
      <c r="F232" s="98" t="str">
        <f t="shared" si="1"/>
        <v/>
      </c>
      <c r="G232" s="98" t="str">
        <f t="shared" si="2"/>
        <v/>
      </c>
    </row>
    <row r="233" spans="1:7" x14ac:dyDescent="0.25">
      <c r="A233" s="64" t="s">
        <v>1752</v>
      </c>
      <c r="B233" s="83" t="s">
        <v>729</v>
      </c>
      <c r="C233" s="219" t="s">
        <v>421</v>
      </c>
      <c r="D233" s="228" t="s">
        <v>421</v>
      </c>
      <c r="E233" s="147"/>
      <c r="F233" s="98" t="str">
        <f t="shared" si="1"/>
        <v/>
      </c>
      <c r="G233" s="98" t="str">
        <f t="shared" si="2"/>
        <v/>
      </c>
    </row>
    <row r="234" spans="1:7" x14ac:dyDescent="0.25">
      <c r="A234" s="64" t="s">
        <v>1753</v>
      </c>
      <c r="B234" s="83" t="s">
        <v>729</v>
      </c>
      <c r="C234" s="219" t="s">
        <v>421</v>
      </c>
      <c r="D234" s="228" t="s">
        <v>421</v>
      </c>
      <c r="E234" s="147"/>
      <c r="F234" s="98" t="str">
        <f t="shared" si="1"/>
        <v/>
      </c>
      <c r="G234" s="98" t="str">
        <f t="shared" si="2"/>
        <v/>
      </c>
    </row>
    <row r="235" spans="1:7" x14ac:dyDescent="0.25">
      <c r="A235" s="64" t="s">
        <v>1754</v>
      </c>
      <c r="B235" s="83" t="s">
        <v>729</v>
      </c>
      <c r="C235" s="219" t="s">
        <v>421</v>
      </c>
      <c r="D235" s="228" t="s">
        <v>421</v>
      </c>
      <c r="E235" s="147"/>
      <c r="F235" s="98" t="str">
        <f t="shared" si="1"/>
        <v/>
      </c>
      <c r="G235" s="98" t="str">
        <f t="shared" si="2"/>
        <v/>
      </c>
    </row>
    <row r="236" spans="1:7" x14ac:dyDescent="0.25">
      <c r="A236" s="64" t="s">
        <v>1755</v>
      </c>
      <c r="B236" s="83" t="s">
        <v>729</v>
      </c>
      <c r="C236" s="219" t="s">
        <v>421</v>
      </c>
      <c r="D236" s="228" t="s">
        <v>421</v>
      </c>
      <c r="E236" s="147"/>
      <c r="F236" s="98" t="str">
        <f t="shared" si="1"/>
        <v/>
      </c>
      <c r="G236" s="98" t="str">
        <f t="shared" si="2"/>
        <v/>
      </c>
    </row>
    <row r="237" spans="1:7" x14ac:dyDescent="0.25">
      <c r="A237" s="64" t="s">
        <v>1756</v>
      </c>
      <c r="B237" s="83" t="s">
        <v>729</v>
      </c>
      <c r="C237" s="219" t="s">
        <v>421</v>
      </c>
      <c r="D237" s="228" t="s">
        <v>421</v>
      </c>
      <c r="E237" s="147"/>
      <c r="F237" s="98" t="str">
        <f t="shared" si="1"/>
        <v/>
      </c>
      <c r="G237" s="98" t="str">
        <f t="shared" si="2"/>
        <v/>
      </c>
    </row>
    <row r="238" spans="1:7" x14ac:dyDescent="0.25">
      <c r="A238" s="64" t="s">
        <v>1757</v>
      </c>
      <c r="B238" s="83" t="s">
        <v>729</v>
      </c>
      <c r="C238" s="219" t="s">
        <v>421</v>
      </c>
      <c r="D238" s="228" t="s">
        <v>421</v>
      </c>
      <c r="E238" s="147"/>
      <c r="F238" s="98" t="str">
        <f t="shared" si="1"/>
        <v/>
      </c>
      <c r="G238" s="98" t="str">
        <f t="shared" si="2"/>
        <v/>
      </c>
    </row>
    <row r="239" spans="1:7" x14ac:dyDescent="0.25">
      <c r="A239" s="64" t="s">
        <v>1758</v>
      </c>
      <c r="B239" s="100" t="s">
        <v>155</v>
      </c>
      <c r="C239" s="90">
        <v>0</v>
      </c>
      <c r="D239" s="97">
        <v>0</v>
      </c>
      <c r="E239" s="147"/>
      <c r="F239" s="148">
        <f>SUM(F215:F238)</f>
        <v>0</v>
      </c>
      <c r="G239" s="148">
        <f>SUM(G215:G238)</f>
        <v>0</v>
      </c>
    </row>
    <row r="240" spans="1:7" x14ac:dyDescent="0.25">
      <c r="A240" s="86"/>
      <c r="B240" s="86" t="s">
        <v>850</v>
      </c>
      <c r="C240" s="86" t="s">
        <v>813</v>
      </c>
      <c r="D240" s="86" t="s">
        <v>814</v>
      </c>
      <c r="E240" s="86"/>
      <c r="F240" s="86" t="s">
        <v>618</v>
      </c>
      <c r="G240" s="86" t="s">
        <v>815</v>
      </c>
    </row>
    <row r="241" spans="1:7" x14ac:dyDescent="0.25">
      <c r="A241" s="64" t="s">
        <v>1759</v>
      </c>
      <c r="B241" s="64" t="s">
        <v>852</v>
      </c>
      <c r="C241" s="225" t="s">
        <v>421</v>
      </c>
      <c r="D241" s="64"/>
      <c r="E241" s="64"/>
      <c r="F241" s="138"/>
      <c r="G241" s="138"/>
    </row>
    <row r="242" spans="1:7" x14ac:dyDescent="0.25">
      <c r="A242" s="64"/>
      <c r="B242" s="64"/>
      <c r="C242" s="64"/>
      <c r="D242" s="64"/>
      <c r="E242" s="64"/>
      <c r="F242" s="138"/>
      <c r="G242" s="138"/>
    </row>
    <row r="243" spans="1:7" x14ac:dyDescent="0.25">
      <c r="A243" s="64"/>
      <c r="B243" s="83" t="s">
        <v>853</v>
      </c>
      <c r="C243" s="64"/>
      <c r="D243" s="64"/>
      <c r="E243" s="64"/>
      <c r="F243" s="138"/>
      <c r="G243" s="138"/>
    </row>
    <row r="244" spans="1:7" x14ac:dyDescent="0.25">
      <c r="A244" s="64" t="s">
        <v>1760</v>
      </c>
      <c r="B244" s="64" t="s">
        <v>855</v>
      </c>
      <c r="C244" s="219" t="s">
        <v>421</v>
      </c>
      <c r="D244" s="228" t="s">
        <v>421</v>
      </c>
      <c r="E244" s="64"/>
      <c r="F244" s="98" t="str">
        <f t="shared" ref="F244:F251" si="3">IF($C$252=0,"",IF(C244="[for completion]","",IF(C244="","",C244/$C$252)))</f>
        <v/>
      </c>
      <c r="G244" s="98" t="str">
        <f t="shared" ref="G244:G251" si="4">IF($D$252=0,"",IF(D244="[for completion]","",IF(D244="","",D244/$D$252)))</f>
        <v/>
      </c>
    </row>
    <row r="245" spans="1:7" x14ac:dyDescent="0.25">
      <c r="A245" s="64" t="s">
        <v>1761</v>
      </c>
      <c r="B245" s="64" t="s">
        <v>857</v>
      </c>
      <c r="C245" s="219" t="s">
        <v>421</v>
      </c>
      <c r="D245" s="228" t="s">
        <v>421</v>
      </c>
      <c r="E245" s="64"/>
      <c r="F245" s="98" t="str">
        <f t="shared" si="3"/>
        <v/>
      </c>
      <c r="G245" s="98" t="str">
        <f t="shared" si="4"/>
        <v/>
      </c>
    </row>
    <row r="246" spans="1:7" x14ac:dyDescent="0.25">
      <c r="A246" s="64" t="s">
        <v>1762</v>
      </c>
      <c r="B246" s="64" t="s">
        <v>859</v>
      </c>
      <c r="C246" s="219" t="s">
        <v>421</v>
      </c>
      <c r="D246" s="228" t="s">
        <v>421</v>
      </c>
      <c r="E246" s="64"/>
      <c r="F246" s="98" t="str">
        <f t="shared" si="3"/>
        <v/>
      </c>
      <c r="G246" s="98" t="str">
        <f t="shared" si="4"/>
        <v/>
      </c>
    </row>
    <row r="247" spans="1:7" x14ac:dyDescent="0.25">
      <c r="A247" s="64" t="s">
        <v>1763</v>
      </c>
      <c r="B247" s="64" t="s">
        <v>861</v>
      </c>
      <c r="C247" s="219" t="s">
        <v>421</v>
      </c>
      <c r="D247" s="228" t="s">
        <v>421</v>
      </c>
      <c r="E247" s="64"/>
      <c r="F247" s="98" t="str">
        <f t="shared" si="3"/>
        <v/>
      </c>
      <c r="G247" s="98" t="str">
        <f t="shared" si="4"/>
        <v/>
      </c>
    </row>
    <row r="248" spans="1:7" x14ac:dyDescent="0.25">
      <c r="A248" s="64" t="s">
        <v>1764</v>
      </c>
      <c r="B248" s="64" t="s">
        <v>863</v>
      </c>
      <c r="C248" s="219" t="s">
        <v>421</v>
      </c>
      <c r="D248" s="228" t="s">
        <v>421</v>
      </c>
      <c r="E248" s="64"/>
      <c r="F248" s="98" t="str">
        <f t="shared" si="3"/>
        <v/>
      </c>
      <c r="G248" s="98" t="str">
        <f t="shared" si="4"/>
        <v/>
      </c>
    </row>
    <row r="249" spans="1:7" x14ac:dyDescent="0.25">
      <c r="A249" s="64" t="s">
        <v>1765</v>
      </c>
      <c r="B249" s="64" t="s">
        <v>865</v>
      </c>
      <c r="C249" s="219" t="s">
        <v>421</v>
      </c>
      <c r="D249" s="228" t="s">
        <v>421</v>
      </c>
      <c r="E249" s="64"/>
      <c r="F249" s="98" t="str">
        <f t="shared" si="3"/>
        <v/>
      </c>
      <c r="G249" s="98" t="str">
        <f t="shared" si="4"/>
        <v/>
      </c>
    </row>
    <row r="250" spans="1:7" x14ac:dyDescent="0.25">
      <c r="A250" s="64" t="s">
        <v>1766</v>
      </c>
      <c r="B250" s="64" t="s">
        <v>867</v>
      </c>
      <c r="C250" s="219" t="s">
        <v>421</v>
      </c>
      <c r="D250" s="228" t="s">
        <v>421</v>
      </c>
      <c r="E250" s="64"/>
      <c r="F250" s="98" t="str">
        <f t="shared" si="3"/>
        <v/>
      </c>
      <c r="G250" s="98" t="str">
        <f t="shared" si="4"/>
        <v/>
      </c>
    </row>
    <row r="251" spans="1:7" x14ac:dyDescent="0.25">
      <c r="A251" s="64" t="s">
        <v>1767</v>
      </c>
      <c r="B251" s="64" t="s">
        <v>869</v>
      </c>
      <c r="C251" s="219" t="s">
        <v>421</v>
      </c>
      <c r="D251" s="228" t="s">
        <v>421</v>
      </c>
      <c r="E251" s="64"/>
      <c r="F251" s="98" t="str">
        <f t="shared" si="3"/>
        <v/>
      </c>
      <c r="G251" s="98" t="str">
        <f t="shared" si="4"/>
        <v/>
      </c>
    </row>
    <row r="252" spans="1:7" x14ac:dyDescent="0.25">
      <c r="A252" s="64" t="s">
        <v>1768</v>
      </c>
      <c r="B252" s="100" t="s">
        <v>155</v>
      </c>
      <c r="C252" s="92">
        <v>0</v>
      </c>
      <c r="D252" s="123">
        <v>0</v>
      </c>
      <c r="E252" s="64"/>
      <c r="F252" s="148">
        <f>SUM(F241:F251)</f>
        <v>0</v>
      </c>
      <c r="G252" s="148">
        <f>SUM(G241:G251)</f>
        <v>0</v>
      </c>
    </row>
    <row r="253" spans="1:7" x14ac:dyDescent="0.25">
      <c r="A253" s="64" t="s">
        <v>1769</v>
      </c>
      <c r="B253" s="102" t="s">
        <v>872</v>
      </c>
      <c r="C253" s="219"/>
      <c r="D253" s="228"/>
      <c r="E253" s="64"/>
      <c r="F253" s="98" t="s">
        <v>1770</v>
      </c>
      <c r="G253" s="98" t="s">
        <v>1770</v>
      </c>
    </row>
    <row r="254" spans="1:7" x14ac:dyDescent="0.25">
      <c r="A254" s="64" t="s">
        <v>1771</v>
      </c>
      <c r="B254" s="102" t="s">
        <v>874</v>
      </c>
      <c r="C254" s="219"/>
      <c r="D254" s="228"/>
      <c r="E254" s="64"/>
      <c r="F254" s="98" t="s">
        <v>1770</v>
      </c>
      <c r="G254" s="98" t="s">
        <v>1770</v>
      </c>
    </row>
    <row r="255" spans="1:7" x14ac:dyDescent="0.25">
      <c r="A255" s="64" t="s">
        <v>1772</v>
      </c>
      <c r="B255" s="102" t="s">
        <v>876</v>
      </c>
      <c r="C255" s="219"/>
      <c r="D255" s="228"/>
      <c r="E255" s="64"/>
      <c r="F255" s="98" t="s">
        <v>1770</v>
      </c>
      <c r="G255" s="98" t="s">
        <v>1770</v>
      </c>
    </row>
    <row r="256" spans="1:7" x14ac:dyDescent="0.25">
      <c r="A256" s="64" t="s">
        <v>1773</v>
      </c>
      <c r="B256" s="102" t="s">
        <v>878</v>
      </c>
      <c r="C256" s="219"/>
      <c r="D256" s="228"/>
      <c r="E256" s="64"/>
      <c r="F256" s="98" t="s">
        <v>1770</v>
      </c>
      <c r="G256" s="98" t="s">
        <v>1770</v>
      </c>
    </row>
    <row r="257" spans="1:7" x14ac:dyDescent="0.25">
      <c r="A257" s="64" t="s">
        <v>1774</v>
      </c>
      <c r="B257" s="102" t="s">
        <v>880</v>
      </c>
      <c r="C257" s="219"/>
      <c r="D257" s="228"/>
      <c r="E257" s="64"/>
      <c r="F257" s="98" t="s">
        <v>1770</v>
      </c>
      <c r="G257" s="98" t="s">
        <v>1770</v>
      </c>
    </row>
    <row r="258" spans="1:7" x14ac:dyDescent="0.25">
      <c r="A258" s="64" t="s">
        <v>1775</v>
      </c>
      <c r="B258" s="102" t="s">
        <v>882</v>
      </c>
      <c r="C258" s="219"/>
      <c r="D258" s="228"/>
      <c r="E258" s="64"/>
      <c r="F258" s="98" t="s">
        <v>1770</v>
      </c>
      <c r="G258" s="98" t="s">
        <v>1770</v>
      </c>
    </row>
    <row r="259" spans="1:7" x14ac:dyDescent="0.25">
      <c r="A259" s="64" t="s">
        <v>1776</v>
      </c>
      <c r="B259" s="102"/>
      <c r="C259" s="64"/>
      <c r="D259" s="64"/>
      <c r="E259" s="64"/>
      <c r="F259" s="98"/>
      <c r="G259" s="98"/>
    </row>
    <row r="260" spans="1:7" x14ac:dyDescent="0.25">
      <c r="A260" s="64" t="s">
        <v>1777</v>
      </c>
      <c r="B260" s="102"/>
      <c r="C260" s="64"/>
      <c r="D260" s="64"/>
      <c r="E260" s="64"/>
      <c r="F260" s="98"/>
      <c r="G260" s="98"/>
    </row>
    <row r="261" spans="1:7" x14ac:dyDescent="0.25">
      <c r="A261" s="64" t="s">
        <v>1778</v>
      </c>
      <c r="B261" s="102"/>
      <c r="C261" s="64"/>
      <c r="D261" s="64"/>
      <c r="E261" s="64"/>
      <c r="F261" s="98"/>
      <c r="G261" s="98"/>
    </row>
    <row r="262" spans="1:7" x14ac:dyDescent="0.25">
      <c r="A262" s="86"/>
      <c r="B262" s="86" t="s">
        <v>886</v>
      </c>
      <c r="C262" s="86" t="s">
        <v>813</v>
      </c>
      <c r="D262" s="86" t="s">
        <v>814</v>
      </c>
      <c r="E262" s="86"/>
      <c r="F262" s="86" t="s">
        <v>618</v>
      </c>
      <c r="G262" s="86" t="s">
        <v>815</v>
      </c>
    </row>
    <row r="263" spans="1:7" x14ac:dyDescent="0.25">
      <c r="A263" s="64" t="s">
        <v>1779</v>
      </c>
      <c r="B263" s="64" t="s">
        <v>852</v>
      </c>
      <c r="C263" s="225" t="s">
        <v>1146</v>
      </c>
      <c r="D263" s="64"/>
      <c r="E263" s="64"/>
      <c r="F263" s="138"/>
      <c r="G263" s="138"/>
    </row>
    <row r="264" spans="1:7" x14ac:dyDescent="0.25">
      <c r="A264" s="64"/>
      <c r="B264" s="64"/>
      <c r="C264" s="64"/>
      <c r="D264" s="64"/>
      <c r="E264" s="64"/>
      <c r="F264" s="138"/>
      <c r="G264" s="138"/>
    </row>
    <row r="265" spans="1:7" x14ac:dyDescent="0.25">
      <c r="A265" s="64"/>
      <c r="B265" s="83" t="s">
        <v>853</v>
      </c>
      <c r="C265" s="64"/>
      <c r="D265" s="64"/>
      <c r="E265" s="64"/>
      <c r="F265" s="138"/>
      <c r="G265" s="138"/>
    </row>
    <row r="266" spans="1:7" x14ac:dyDescent="0.25">
      <c r="A266" s="64" t="s">
        <v>1780</v>
      </c>
      <c r="B266" s="64" t="s">
        <v>855</v>
      </c>
      <c r="C266" s="219" t="s">
        <v>1146</v>
      </c>
      <c r="D266" s="228" t="s">
        <v>1146</v>
      </c>
      <c r="E266" s="64"/>
      <c r="F266" s="98" t="str">
        <f t="shared" ref="F266:F273" si="5">IF($C$274=0,"",IF(C266="[for completion]","",IF(C266="","",C266/$C$274)))</f>
        <v/>
      </c>
      <c r="G266" s="98" t="str">
        <f t="shared" ref="G266:G273" si="6">IF($D$274=0,"",IF(D266="[for completion]","",IF(D266="","",D266/$D$274)))</f>
        <v/>
      </c>
    </row>
    <row r="267" spans="1:7" x14ac:dyDescent="0.25">
      <c r="A267" s="64" t="s">
        <v>1781</v>
      </c>
      <c r="B267" s="64" t="s">
        <v>857</v>
      </c>
      <c r="C267" s="219" t="s">
        <v>1146</v>
      </c>
      <c r="D267" s="228" t="s">
        <v>1146</v>
      </c>
      <c r="E267" s="64"/>
      <c r="F267" s="98" t="str">
        <f t="shared" si="5"/>
        <v/>
      </c>
      <c r="G267" s="98" t="str">
        <f t="shared" si="6"/>
        <v/>
      </c>
    </row>
    <row r="268" spans="1:7" x14ac:dyDescent="0.25">
      <c r="A268" s="64" t="s">
        <v>1782</v>
      </c>
      <c r="B268" s="64" t="s">
        <v>859</v>
      </c>
      <c r="C268" s="219" t="s">
        <v>1146</v>
      </c>
      <c r="D268" s="228" t="s">
        <v>1146</v>
      </c>
      <c r="E268" s="64"/>
      <c r="F268" s="98" t="str">
        <f t="shared" si="5"/>
        <v/>
      </c>
      <c r="G268" s="98" t="str">
        <f t="shared" si="6"/>
        <v/>
      </c>
    </row>
    <row r="269" spans="1:7" x14ac:dyDescent="0.25">
      <c r="A269" s="64" t="s">
        <v>1783</v>
      </c>
      <c r="B269" s="64" t="s">
        <v>861</v>
      </c>
      <c r="C269" s="219" t="s">
        <v>1146</v>
      </c>
      <c r="D269" s="228" t="s">
        <v>1146</v>
      </c>
      <c r="E269" s="64"/>
      <c r="F269" s="98" t="str">
        <f t="shared" si="5"/>
        <v/>
      </c>
      <c r="G269" s="98" t="str">
        <f t="shared" si="6"/>
        <v/>
      </c>
    </row>
    <row r="270" spans="1:7" x14ac:dyDescent="0.25">
      <c r="A270" s="64" t="s">
        <v>1784</v>
      </c>
      <c r="B270" s="64" t="s">
        <v>863</v>
      </c>
      <c r="C270" s="219" t="s">
        <v>1146</v>
      </c>
      <c r="D270" s="228" t="s">
        <v>1146</v>
      </c>
      <c r="E270" s="64"/>
      <c r="F270" s="98" t="str">
        <f t="shared" si="5"/>
        <v/>
      </c>
      <c r="G270" s="98" t="str">
        <f t="shared" si="6"/>
        <v/>
      </c>
    </row>
    <row r="271" spans="1:7" x14ac:dyDescent="0.25">
      <c r="A271" s="64" t="s">
        <v>1785</v>
      </c>
      <c r="B271" s="64" t="s">
        <v>865</v>
      </c>
      <c r="C271" s="219" t="s">
        <v>1146</v>
      </c>
      <c r="D271" s="228" t="s">
        <v>1146</v>
      </c>
      <c r="E271" s="64"/>
      <c r="F271" s="98" t="str">
        <f t="shared" si="5"/>
        <v/>
      </c>
      <c r="G271" s="98" t="str">
        <f t="shared" si="6"/>
        <v/>
      </c>
    </row>
    <row r="272" spans="1:7" x14ac:dyDescent="0.25">
      <c r="A272" s="64" t="s">
        <v>1786</v>
      </c>
      <c r="B272" s="64" t="s">
        <v>867</v>
      </c>
      <c r="C272" s="219" t="s">
        <v>1146</v>
      </c>
      <c r="D272" s="228" t="s">
        <v>1146</v>
      </c>
      <c r="E272" s="64"/>
      <c r="F272" s="98" t="str">
        <f t="shared" si="5"/>
        <v/>
      </c>
      <c r="G272" s="98" t="str">
        <f t="shared" si="6"/>
        <v/>
      </c>
    </row>
    <row r="273" spans="1:7" x14ac:dyDescent="0.25">
      <c r="A273" s="64" t="s">
        <v>1787</v>
      </c>
      <c r="B273" s="64" t="s">
        <v>869</v>
      </c>
      <c r="C273" s="219" t="s">
        <v>1146</v>
      </c>
      <c r="D273" s="228" t="s">
        <v>1146</v>
      </c>
      <c r="E273" s="64"/>
      <c r="F273" s="98" t="str">
        <f t="shared" si="5"/>
        <v/>
      </c>
      <c r="G273" s="98" t="str">
        <f t="shared" si="6"/>
        <v/>
      </c>
    </row>
    <row r="274" spans="1:7" x14ac:dyDescent="0.25">
      <c r="A274" s="64" t="s">
        <v>1788</v>
      </c>
      <c r="B274" s="100" t="s">
        <v>155</v>
      </c>
      <c r="C274" s="92">
        <v>0</v>
      </c>
      <c r="D274" s="123">
        <v>0</v>
      </c>
      <c r="E274" s="64"/>
      <c r="F274" s="148">
        <f>SUM(F266:F273)</f>
        <v>0</v>
      </c>
      <c r="G274" s="148">
        <f>SUM(G266:G273)</f>
        <v>0</v>
      </c>
    </row>
    <row r="275" spans="1:7" x14ac:dyDescent="0.25">
      <c r="A275" s="64" t="s">
        <v>1789</v>
      </c>
      <c r="B275" s="102" t="s">
        <v>872</v>
      </c>
      <c r="C275" s="219"/>
      <c r="D275" s="228"/>
      <c r="E275" s="64"/>
      <c r="F275" s="98" t="s">
        <v>1770</v>
      </c>
      <c r="G275" s="98" t="s">
        <v>1770</v>
      </c>
    </row>
    <row r="276" spans="1:7" x14ac:dyDescent="0.25">
      <c r="A276" s="64" t="s">
        <v>1790</v>
      </c>
      <c r="B276" s="102" t="s">
        <v>874</v>
      </c>
      <c r="C276" s="219"/>
      <c r="D276" s="228"/>
      <c r="E276" s="64"/>
      <c r="F276" s="98" t="s">
        <v>1770</v>
      </c>
      <c r="G276" s="98" t="s">
        <v>1770</v>
      </c>
    </row>
    <row r="277" spans="1:7" x14ac:dyDescent="0.25">
      <c r="A277" s="64" t="s">
        <v>1791</v>
      </c>
      <c r="B277" s="102" t="s">
        <v>876</v>
      </c>
      <c r="C277" s="219"/>
      <c r="D277" s="228"/>
      <c r="E277" s="64"/>
      <c r="F277" s="98" t="s">
        <v>1770</v>
      </c>
      <c r="G277" s="98" t="s">
        <v>1770</v>
      </c>
    </row>
    <row r="278" spans="1:7" x14ac:dyDescent="0.25">
      <c r="A278" s="64" t="s">
        <v>1792</v>
      </c>
      <c r="B278" s="102" t="s">
        <v>878</v>
      </c>
      <c r="C278" s="219"/>
      <c r="D278" s="228"/>
      <c r="E278" s="64"/>
      <c r="F278" s="98" t="s">
        <v>1770</v>
      </c>
      <c r="G278" s="98" t="s">
        <v>1770</v>
      </c>
    </row>
    <row r="279" spans="1:7" x14ac:dyDescent="0.25">
      <c r="A279" s="64" t="s">
        <v>1793</v>
      </c>
      <c r="B279" s="102" t="s">
        <v>880</v>
      </c>
      <c r="C279" s="219"/>
      <c r="D279" s="228"/>
      <c r="E279" s="64"/>
      <c r="F279" s="98" t="s">
        <v>1770</v>
      </c>
      <c r="G279" s="98" t="s">
        <v>1770</v>
      </c>
    </row>
    <row r="280" spans="1:7" x14ac:dyDescent="0.25">
      <c r="A280" s="64" t="s">
        <v>1794</v>
      </c>
      <c r="B280" s="102" t="s">
        <v>882</v>
      </c>
      <c r="C280" s="219"/>
      <c r="D280" s="228"/>
      <c r="E280" s="64"/>
      <c r="F280" s="98" t="s">
        <v>1770</v>
      </c>
      <c r="G280" s="98" t="s">
        <v>1770</v>
      </c>
    </row>
    <row r="281" spans="1:7" x14ac:dyDescent="0.25">
      <c r="A281" s="64" t="s">
        <v>1795</v>
      </c>
      <c r="B281" s="102"/>
      <c r="C281" s="64"/>
      <c r="D281" s="64"/>
      <c r="E281" s="64"/>
      <c r="F281" s="99"/>
      <c r="G281" s="99"/>
    </row>
    <row r="282" spans="1:7" x14ac:dyDescent="0.25">
      <c r="A282" s="64" t="s">
        <v>1796</v>
      </c>
      <c r="B282" s="102"/>
      <c r="C282" s="64"/>
      <c r="D282" s="64"/>
      <c r="E282" s="64"/>
      <c r="F282" s="99"/>
      <c r="G282" s="99"/>
    </row>
    <row r="283" spans="1:7" x14ac:dyDescent="0.25">
      <c r="A283" s="64" t="s">
        <v>1797</v>
      </c>
      <c r="B283" s="102"/>
      <c r="C283" s="64"/>
      <c r="D283" s="64"/>
      <c r="E283" s="64"/>
      <c r="F283" s="99"/>
      <c r="G283" s="99"/>
    </row>
    <row r="284" spans="1:7" x14ac:dyDescent="0.25">
      <c r="A284" s="86"/>
      <c r="B284" s="86" t="s">
        <v>906</v>
      </c>
      <c r="C284" s="86" t="s">
        <v>618</v>
      </c>
      <c r="D284" s="86"/>
      <c r="E284" s="86"/>
      <c r="F284" s="86"/>
      <c r="G284" s="86"/>
    </row>
    <row r="285" spans="1:7" x14ac:dyDescent="0.25">
      <c r="A285" s="64" t="s">
        <v>1798</v>
      </c>
      <c r="B285" s="64" t="s">
        <v>908</v>
      </c>
      <c r="C285" s="225" t="s">
        <v>421</v>
      </c>
      <c r="D285" s="64"/>
      <c r="E285" s="147"/>
      <c r="F285" s="147"/>
      <c r="G285" s="147"/>
    </row>
    <row r="286" spans="1:7" x14ac:dyDescent="0.25">
      <c r="A286" s="64" t="s">
        <v>1799</v>
      </c>
      <c r="B286" s="64" t="s">
        <v>910</v>
      </c>
      <c r="C286" s="225" t="s">
        <v>421</v>
      </c>
      <c r="D286" s="64"/>
      <c r="E286" s="147"/>
      <c r="F286" s="147"/>
      <c r="G286" s="61"/>
    </row>
    <row r="287" spans="1:7" x14ac:dyDescent="0.25">
      <c r="A287" s="64" t="s">
        <v>1800</v>
      </c>
      <c r="B287" s="64" t="s">
        <v>912</v>
      </c>
      <c r="C287" s="225" t="s">
        <v>421</v>
      </c>
      <c r="D287" s="64"/>
      <c r="E287" s="147"/>
      <c r="F287" s="147"/>
      <c r="G287" s="61"/>
    </row>
    <row r="288" spans="1:7" x14ac:dyDescent="0.25">
      <c r="A288" s="64" t="s">
        <v>1801</v>
      </c>
      <c r="B288" s="64" t="s">
        <v>1802</v>
      </c>
      <c r="C288" s="225" t="s">
        <v>421</v>
      </c>
      <c r="D288" s="64"/>
      <c r="E288" s="147"/>
      <c r="F288" s="147"/>
      <c r="G288" s="61"/>
    </row>
    <row r="289" spans="1:7" x14ac:dyDescent="0.25">
      <c r="A289" s="64" t="s">
        <v>1803</v>
      </c>
      <c r="B289" s="83" t="s">
        <v>916</v>
      </c>
      <c r="C289" s="225" t="s">
        <v>421</v>
      </c>
      <c r="D289" s="78"/>
      <c r="E289" s="78"/>
      <c r="F289" s="108"/>
      <c r="G289" s="108"/>
    </row>
    <row r="290" spans="1:7" x14ac:dyDescent="0.25">
      <c r="A290" s="64" t="s">
        <v>1804</v>
      </c>
      <c r="B290" s="64" t="s">
        <v>153</v>
      </c>
      <c r="C290" s="225" t="s">
        <v>421</v>
      </c>
      <c r="D290" s="64"/>
      <c r="E290" s="147"/>
      <c r="F290" s="147"/>
      <c r="G290" s="61"/>
    </row>
    <row r="291" spans="1:7" x14ac:dyDescent="0.25">
      <c r="A291" s="64" t="s">
        <v>1805</v>
      </c>
      <c r="B291" s="102" t="s">
        <v>919</v>
      </c>
      <c r="C291" s="229"/>
      <c r="D291" s="64"/>
      <c r="E291" s="147"/>
      <c r="F291" s="147"/>
      <c r="G291" s="61"/>
    </row>
    <row r="292" spans="1:7" x14ac:dyDescent="0.25">
      <c r="A292" s="64" t="s">
        <v>1806</v>
      </c>
      <c r="B292" s="102" t="s">
        <v>921</v>
      </c>
      <c r="C292" s="225"/>
      <c r="D292" s="64"/>
      <c r="E292" s="147"/>
      <c r="F292" s="147"/>
      <c r="G292" s="61"/>
    </row>
    <row r="293" spans="1:7" x14ac:dyDescent="0.25">
      <c r="A293" s="64" t="s">
        <v>1807</v>
      </c>
      <c r="B293" s="102" t="s">
        <v>923</v>
      </c>
      <c r="C293" s="225"/>
      <c r="D293" s="64"/>
      <c r="E293" s="147"/>
      <c r="F293" s="147"/>
      <c r="G293" s="61"/>
    </row>
    <row r="294" spans="1:7" x14ac:dyDescent="0.25">
      <c r="A294" s="64" t="s">
        <v>1808</v>
      </c>
      <c r="B294" s="102" t="s">
        <v>925</v>
      </c>
      <c r="C294" s="225"/>
      <c r="D294" s="64"/>
      <c r="E294" s="147"/>
      <c r="F294" s="147"/>
      <c r="G294" s="61"/>
    </row>
    <row r="295" spans="1:7" x14ac:dyDescent="0.25">
      <c r="A295" s="64" t="s">
        <v>1809</v>
      </c>
      <c r="B295" s="102" t="s">
        <v>157</v>
      </c>
      <c r="C295" s="225"/>
      <c r="D295" s="64"/>
      <c r="E295" s="147"/>
      <c r="F295" s="147"/>
      <c r="G295" s="61"/>
    </row>
    <row r="296" spans="1:7" x14ac:dyDescent="0.25">
      <c r="A296" s="64" t="s">
        <v>1810</v>
      </c>
      <c r="B296" s="102" t="s">
        <v>157</v>
      </c>
      <c r="C296" s="225"/>
      <c r="D296" s="64"/>
      <c r="E296" s="147"/>
      <c r="F296" s="147"/>
      <c r="G296" s="61"/>
    </row>
    <row r="297" spans="1:7" x14ac:dyDescent="0.25">
      <c r="A297" s="64" t="s">
        <v>1811</v>
      </c>
      <c r="B297" s="102" t="s">
        <v>157</v>
      </c>
      <c r="C297" s="225"/>
      <c r="D297" s="64"/>
      <c r="E297" s="147"/>
      <c r="F297" s="147"/>
      <c r="G297" s="61"/>
    </row>
    <row r="298" spans="1:7" x14ac:dyDescent="0.25">
      <c r="A298" s="64" t="s">
        <v>1812</v>
      </c>
      <c r="B298" s="102" t="s">
        <v>157</v>
      </c>
      <c r="C298" s="225"/>
      <c r="D298" s="64"/>
      <c r="E298" s="147"/>
      <c r="F298" s="147"/>
      <c r="G298" s="61"/>
    </row>
    <row r="299" spans="1:7" x14ac:dyDescent="0.25">
      <c r="A299" s="64" t="s">
        <v>1813</v>
      </c>
      <c r="B299" s="102" t="s">
        <v>157</v>
      </c>
      <c r="C299" s="225"/>
      <c r="D299" s="64"/>
      <c r="E299" s="147"/>
      <c r="F299" s="147"/>
      <c r="G299" s="61"/>
    </row>
    <row r="300" spans="1:7" x14ac:dyDescent="0.25">
      <c r="A300" s="64" t="s">
        <v>1814</v>
      </c>
      <c r="B300" s="102" t="s">
        <v>157</v>
      </c>
      <c r="C300" s="225"/>
      <c r="D300" s="64"/>
      <c r="E300" s="147"/>
      <c r="F300" s="147"/>
      <c r="G300" s="61"/>
    </row>
    <row r="301" spans="1:7" x14ac:dyDescent="0.25">
      <c r="A301" s="86"/>
      <c r="B301" s="86" t="s">
        <v>932</v>
      </c>
      <c r="C301" s="86" t="s">
        <v>618</v>
      </c>
      <c r="D301" s="86"/>
      <c r="E301" s="86"/>
      <c r="F301" s="86"/>
      <c r="G301" s="86"/>
    </row>
    <row r="302" spans="1:7" x14ac:dyDescent="0.25">
      <c r="A302" s="64" t="s">
        <v>1815</v>
      </c>
      <c r="B302" s="64" t="s">
        <v>934</v>
      </c>
      <c r="C302" s="225" t="s">
        <v>421</v>
      </c>
      <c r="D302" s="64"/>
      <c r="E302" s="61"/>
      <c r="F302" s="61"/>
      <c r="G302" s="61"/>
    </row>
    <row r="303" spans="1:7" x14ac:dyDescent="0.25">
      <c r="A303" s="64" t="s">
        <v>1816</v>
      </c>
      <c r="B303" s="64" t="s">
        <v>936</v>
      </c>
      <c r="C303" s="225" t="s">
        <v>421</v>
      </c>
      <c r="D303" s="64"/>
      <c r="E303" s="61"/>
      <c r="F303" s="61"/>
      <c r="G303" s="61"/>
    </row>
    <row r="304" spans="1:7" x14ac:dyDescent="0.25">
      <c r="A304" s="64" t="s">
        <v>1817</v>
      </c>
      <c r="B304" s="64" t="s">
        <v>153</v>
      </c>
      <c r="C304" s="225" t="s">
        <v>421</v>
      </c>
      <c r="D304" s="64"/>
      <c r="E304" s="61"/>
      <c r="F304" s="61"/>
      <c r="G304" s="61"/>
    </row>
    <row r="305" spans="1:7" x14ac:dyDescent="0.25">
      <c r="A305" s="64" t="s">
        <v>1818</v>
      </c>
      <c r="B305" s="64"/>
      <c r="C305" s="136"/>
      <c r="D305" s="64"/>
      <c r="E305" s="61"/>
      <c r="F305" s="61"/>
      <c r="G305" s="61"/>
    </row>
    <row r="306" spans="1:7" x14ac:dyDescent="0.25">
      <c r="A306" s="64" t="s">
        <v>1819</v>
      </c>
      <c r="B306" s="64"/>
      <c r="C306" s="136"/>
      <c r="D306" s="64"/>
      <c r="E306" s="61"/>
      <c r="F306" s="61"/>
      <c r="G306" s="61"/>
    </row>
    <row r="307" spans="1:7" x14ac:dyDescent="0.25">
      <c r="A307" s="64" t="s">
        <v>1820</v>
      </c>
      <c r="B307" s="64"/>
      <c r="C307" s="136"/>
      <c r="D307" s="64"/>
      <c r="E307" s="61"/>
      <c r="F307" s="61"/>
      <c r="G307" s="61"/>
    </row>
    <row r="308" spans="1:7" x14ac:dyDescent="0.25">
      <c r="A308" s="86"/>
      <c r="B308" s="86" t="s">
        <v>1821</v>
      </c>
      <c r="C308" s="86" t="s">
        <v>115</v>
      </c>
      <c r="D308" s="86" t="s">
        <v>945</v>
      </c>
      <c r="E308" s="86"/>
      <c r="F308" s="86" t="s">
        <v>618</v>
      </c>
      <c r="G308" s="86" t="s">
        <v>946</v>
      </c>
    </row>
    <row r="309" spans="1:7" x14ac:dyDescent="0.25">
      <c r="A309" s="64" t="s">
        <v>1822</v>
      </c>
      <c r="B309" s="83" t="s">
        <v>729</v>
      </c>
      <c r="C309" s="219" t="s">
        <v>421</v>
      </c>
      <c r="D309" s="228" t="s">
        <v>421</v>
      </c>
      <c r="E309" s="70"/>
      <c r="F309" s="98" t="str">
        <f t="shared" ref="F309:F326" si="7">IF($C$327=0,"",IF(C309="[for completion]","",IF(C309="","",C309/$C$327)))</f>
        <v/>
      </c>
      <c r="G309" s="98" t="str">
        <f t="shared" ref="G309:G326" si="8">IF($D$327=0,"",IF(D309="[for completion]","",IF(D309="","",D309/$D$327)))</f>
        <v/>
      </c>
    </row>
    <row r="310" spans="1:7" x14ac:dyDescent="0.25">
      <c r="A310" s="64" t="s">
        <v>1823</v>
      </c>
      <c r="B310" s="83" t="s">
        <v>729</v>
      </c>
      <c r="C310" s="219" t="s">
        <v>421</v>
      </c>
      <c r="D310" s="228" t="s">
        <v>421</v>
      </c>
      <c r="E310" s="70"/>
      <c r="F310" s="98" t="str">
        <f t="shared" si="7"/>
        <v/>
      </c>
      <c r="G310" s="98" t="str">
        <f t="shared" si="8"/>
        <v/>
      </c>
    </row>
    <row r="311" spans="1:7" x14ac:dyDescent="0.25">
      <c r="A311" s="64" t="s">
        <v>1824</v>
      </c>
      <c r="B311" s="83" t="s">
        <v>729</v>
      </c>
      <c r="C311" s="219" t="s">
        <v>421</v>
      </c>
      <c r="D311" s="228" t="s">
        <v>421</v>
      </c>
      <c r="E311" s="70"/>
      <c r="F311" s="98" t="str">
        <f t="shared" si="7"/>
        <v/>
      </c>
      <c r="G311" s="98" t="str">
        <f t="shared" si="8"/>
        <v/>
      </c>
    </row>
    <row r="312" spans="1:7" x14ac:dyDescent="0.25">
      <c r="A312" s="64" t="s">
        <v>1825</v>
      </c>
      <c r="B312" s="83" t="s">
        <v>729</v>
      </c>
      <c r="C312" s="219" t="s">
        <v>421</v>
      </c>
      <c r="D312" s="228" t="s">
        <v>421</v>
      </c>
      <c r="E312" s="70"/>
      <c r="F312" s="98" t="str">
        <f t="shared" si="7"/>
        <v/>
      </c>
      <c r="G312" s="98" t="str">
        <f t="shared" si="8"/>
        <v/>
      </c>
    </row>
    <row r="313" spans="1:7" x14ac:dyDescent="0.25">
      <c r="A313" s="64" t="s">
        <v>1826</v>
      </c>
      <c r="B313" s="83" t="s">
        <v>729</v>
      </c>
      <c r="C313" s="219" t="s">
        <v>421</v>
      </c>
      <c r="D313" s="228" t="s">
        <v>421</v>
      </c>
      <c r="E313" s="70"/>
      <c r="F313" s="98" t="str">
        <f t="shared" si="7"/>
        <v/>
      </c>
      <c r="G313" s="98" t="str">
        <f t="shared" si="8"/>
        <v/>
      </c>
    </row>
    <row r="314" spans="1:7" x14ac:dyDescent="0.25">
      <c r="A314" s="64" t="s">
        <v>1827</v>
      </c>
      <c r="B314" s="83" t="s">
        <v>729</v>
      </c>
      <c r="C314" s="219" t="s">
        <v>421</v>
      </c>
      <c r="D314" s="228" t="s">
        <v>421</v>
      </c>
      <c r="E314" s="70"/>
      <c r="F314" s="98" t="str">
        <f t="shared" si="7"/>
        <v/>
      </c>
      <c r="G314" s="98" t="str">
        <f t="shared" si="8"/>
        <v/>
      </c>
    </row>
    <row r="315" spans="1:7" x14ac:dyDescent="0.25">
      <c r="A315" s="64" t="s">
        <v>1828</v>
      </c>
      <c r="B315" s="83" t="s">
        <v>729</v>
      </c>
      <c r="C315" s="219" t="s">
        <v>421</v>
      </c>
      <c r="D315" s="228" t="s">
        <v>421</v>
      </c>
      <c r="E315" s="70"/>
      <c r="F315" s="98" t="str">
        <f t="shared" si="7"/>
        <v/>
      </c>
      <c r="G315" s="98" t="str">
        <f t="shared" si="8"/>
        <v/>
      </c>
    </row>
    <row r="316" spans="1:7" x14ac:dyDescent="0.25">
      <c r="A316" s="64" t="s">
        <v>1829</v>
      </c>
      <c r="B316" s="83" t="s">
        <v>729</v>
      </c>
      <c r="C316" s="219" t="s">
        <v>421</v>
      </c>
      <c r="D316" s="228" t="s">
        <v>421</v>
      </c>
      <c r="E316" s="70"/>
      <c r="F316" s="98" t="str">
        <f t="shared" si="7"/>
        <v/>
      </c>
      <c r="G316" s="98" t="str">
        <f t="shared" si="8"/>
        <v/>
      </c>
    </row>
    <row r="317" spans="1:7" x14ac:dyDescent="0.25">
      <c r="A317" s="64" t="s">
        <v>1830</v>
      </c>
      <c r="B317" s="83" t="s">
        <v>729</v>
      </c>
      <c r="C317" s="219" t="s">
        <v>421</v>
      </c>
      <c r="D317" s="228" t="s">
        <v>421</v>
      </c>
      <c r="E317" s="70"/>
      <c r="F317" s="98" t="str">
        <f t="shared" si="7"/>
        <v/>
      </c>
      <c r="G317" s="98" t="str">
        <f t="shared" si="8"/>
        <v/>
      </c>
    </row>
    <row r="318" spans="1:7" x14ac:dyDescent="0.25">
      <c r="A318" s="64" t="s">
        <v>1831</v>
      </c>
      <c r="B318" s="83" t="s">
        <v>729</v>
      </c>
      <c r="C318" s="219" t="s">
        <v>421</v>
      </c>
      <c r="D318" s="228" t="s">
        <v>421</v>
      </c>
      <c r="E318" s="70"/>
      <c r="F318" s="98" t="str">
        <f t="shared" si="7"/>
        <v/>
      </c>
      <c r="G318" s="98" t="str">
        <f t="shared" si="8"/>
        <v/>
      </c>
    </row>
    <row r="319" spans="1:7" x14ac:dyDescent="0.25">
      <c r="A319" s="64" t="s">
        <v>1832</v>
      </c>
      <c r="B319" s="83" t="s">
        <v>729</v>
      </c>
      <c r="C319" s="219" t="s">
        <v>421</v>
      </c>
      <c r="D319" s="228" t="s">
        <v>421</v>
      </c>
      <c r="E319" s="70"/>
      <c r="F319" s="98" t="str">
        <f t="shared" si="7"/>
        <v/>
      </c>
      <c r="G319" s="98" t="str">
        <f t="shared" si="8"/>
        <v/>
      </c>
    </row>
    <row r="320" spans="1:7" x14ac:dyDescent="0.25">
      <c r="A320" s="64" t="s">
        <v>1833</v>
      </c>
      <c r="B320" s="83" t="s">
        <v>729</v>
      </c>
      <c r="C320" s="219" t="s">
        <v>421</v>
      </c>
      <c r="D320" s="228" t="s">
        <v>421</v>
      </c>
      <c r="E320" s="70"/>
      <c r="F320" s="98" t="str">
        <f t="shared" si="7"/>
        <v/>
      </c>
      <c r="G320" s="98" t="str">
        <f t="shared" si="8"/>
        <v/>
      </c>
    </row>
    <row r="321" spans="1:7" x14ac:dyDescent="0.25">
      <c r="A321" s="64" t="s">
        <v>1834</v>
      </c>
      <c r="B321" s="83" t="s">
        <v>729</v>
      </c>
      <c r="C321" s="219" t="s">
        <v>421</v>
      </c>
      <c r="D321" s="228" t="s">
        <v>421</v>
      </c>
      <c r="E321" s="70"/>
      <c r="F321" s="98" t="str">
        <f t="shared" si="7"/>
        <v/>
      </c>
      <c r="G321" s="98" t="str">
        <f t="shared" si="8"/>
        <v/>
      </c>
    </row>
    <row r="322" spans="1:7" x14ac:dyDescent="0.25">
      <c r="A322" s="64" t="s">
        <v>1835</v>
      </c>
      <c r="B322" s="83" t="s">
        <v>729</v>
      </c>
      <c r="C322" s="219" t="s">
        <v>421</v>
      </c>
      <c r="D322" s="228" t="s">
        <v>421</v>
      </c>
      <c r="E322" s="70"/>
      <c r="F322" s="98" t="str">
        <f t="shared" si="7"/>
        <v/>
      </c>
      <c r="G322" s="98" t="str">
        <f t="shared" si="8"/>
        <v/>
      </c>
    </row>
    <row r="323" spans="1:7" x14ac:dyDescent="0.25">
      <c r="A323" s="64" t="s">
        <v>1836</v>
      </c>
      <c r="B323" s="83" t="s">
        <v>729</v>
      </c>
      <c r="C323" s="219" t="s">
        <v>421</v>
      </c>
      <c r="D323" s="228" t="s">
        <v>421</v>
      </c>
      <c r="E323" s="70"/>
      <c r="F323" s="98" t="str">
        <f t="shared" si="7"/>
        <v/>
      </c>
      <c r="G323" s="98" t="str">
        <f t="shared" si="8"/>
        <v/>
      </c>
    </row>
    <row r="324" spans="1:7" x14ac:dyDescent="0.25">
      <c r="A324" s="64" t="s">
        <v>1837</v>
      </c>
      <c r="B324" s="83" t="s">
        <v>729</v>
      </c>
      <c r="C324" s="219" t="s">
        <v>421</v>
      </c>
      <c r="D324" s="228" t="s">
        <v>421</v>
      </c>
      <c r="E324" s="70"/>
      <c r="F324" s="98" t="str">
        <f t="shared" si="7"/>
        <v/>
      </c>
      <c r="G324" s="98" t="str">
        <f t="shared" si="8"/>
        <v/>
      </c>
    </row>
    <row r="325" spans="1:7" x14ac:dyDescent="0.25">
      <c r="A325" s="64" t="s">
        <v>1838</v>
      </c>
      <c r="B325" s="83" t="s">
        <v>729</v>
      </c>
      <c r="C325" s="219" t="s">
        <v>421</v>
      </c>
      <c r="D325" s="228" t="s">
        <v>421</v>
      </c>
      <c r="E325" s="70"/>
      <c r="F325" s="98" t="str">
        <f t="shared" si="7"/>
        <v/>
      </c>
      <c r="G325" s="98" t="str">
        <f t="shared" si="8"/>
        <v/>
      </c>
    </row>
    <row r="326" spans="1:7" x14ac:dyDescent="0.25">
      <c r="A326" s="64" t="s">
        <v>1839</v>
      </c>
      <c r="B326" s="83" t="s">
        <v>976</v>
      </c>
      <c r="C326" s="219" t="s">
        <v>421</v>
      </c>
      <c r="D326" s="228" t="s">
        <v>421</v>
      </c>
      <c r="E326" s="70"/>
      <c r="F326" s="98" t="str">
        <f t="shared" si="7"/>
        <v/>
      </c>
      <c r="G326" s="98" t="str">
        <f t="shared" si="8"/>
        <v/>
      </c>
    </row>
    <row r="327" spans="1:7" x14ac:dyDescent="0.25">
      <c r="A327" s="64" t="s">
        <v>1840</v>
      </c>
      <c r="B327" s="83" t="s">
        <v>155</v>
      </c>
      <c r="C327" s="92">
        <v>0</v>
      </c>
      <c r="D327" s="123">
        <v>0</v>
      </c>
      <c r="E327" s="70"/>
      <c r="F327" s="148">
        <f>SUM(F319:F326)</f>
        <v>0</v>
      </c>
      <c r="G327" s="148">
        <f>SUM(G319:G326)</f>
        <v>0</v>
      </c>
    </row>
    <row r="328" spans="1:7" x14ac:dyDescent="0.25">
      <c r="A328" s="64" t="s">
        <v>1841</v>
      </c>
      <c r="B328" s="83"/>
      <c r="C328" s="64"/>
      <c r="D328" s="64"/>
      <c r="E328" s="70"/>
      <c r="F328" s="70"/>
      <c r="G328" s="70"/>
    </row>
    <row r="329" spans="1:7" x14ac:dyDescent="0.25">
      <c r="A329" s="64" t="s">
        <v>1842</v>
      </c>
      <c r="B329" s="83"/>
      <c r="C329" s="64"/>
      <c r="D329" s="64"/>
      <c r="E329" s="70"/>
      <c r="F329" s="70"/>
      <c r="G329" s="70"/>
    </row>
    <row r="330" spans="1:7" x14ac:dyDescent="0.25">
      <c r="A330" s="64" t="s">
        <v>1843</v>
      </c>
      <c r="B330" s="83"/>
      <c r="C330" s="64"/>
      <c r="D330" s="64"/>
      <c r="E330" s="70"/>
      <c r="F330" s="70"/>
      <c r="G330" s="70"/>
    </row>
    <row r="331" spans="1:7" x14ac:dyDescent="0.25">
      <c r="A331" s="86"/>
      <c r="B331" s="86" t="s">
        <v>1844</v>
      </c>
      <c r="C331" s="86" t="s">
        <v>115</v>
      </c>
      <c r="D331" s="86" t="s">
        <v>945</v>
      </c>
      <c r="E331" s="86"/>
      <c r="F331" s="86" t="s">
        <v>618</v>
      </c>
      <c r="G331" s="86" t="s">
        <v>946</v>
      </c>
    </row>
    <row r="332" spans="1:7" x14ac:dyDescent="0.25">
      <c r="A332" s="64" t="s">
        <v>1845</v>
      </c>
      <c r="B332" s="83" t="s">
        <v>729</v>
      </c>
      <c r="C332" s="219" t="s">
        <v>421</v>
      </c>
      <c r="D332" s="228" t="s">
        <v>421</v>
      </c>
      <c r="E332" s="70"/>
      <c r="F332" s="98" t="str">
        <f t="shared" ref="F332:F349" si="9">IF($C$350=0,"",IF(C332="[for completion]","",IF(C332="","",C332/$C$350)))</f>
        <v/>
      </c>
      <c r="G332" s="98" t="str">
        <f t="shared" ref="G332:G349" si="10">IF($D$350=0,"",IF(D332="[for completion]","",IF(D332="","",D332/$D$350)))</f>
        <v/>
      </c>
    </row>
    <row r="333" spans="1:7" x14ac:dyDescent="0.25">
      <c r="A333" s="64" t="s">
        <v>1846</v>
      </c>
      <c r="B333" s="83" t="s">
        <v>729</v>
      </c>
      <c r="C333" s="219" t="s">
        <v>421</v>
      </c>
      <c r="D333" s="228" t="s">
        <v>421</v>
      </c>
      <c r="E333" s="70"/>
      <c r="F333" s="98" t="str">
        <f t="shared" si="9"/>
        <v/>
      </c>
      <c r="G333" s="98" t="str">
        <f t="shared" si="10"/>
        <v/>
      </c>
    </row>
    <row r="334" spans="1:7" x14ac:dyDescent="0.25">
      <c r="A334" s="64" t="s">
        <v>1847</v>
      </c>
      <c r="B334" s="83" t="s">
        <v>729</v>
      </c>
      <c r="C334" s="219" t="s">
        <v>421</v>
      </c>
      <c r="D334" s="228" t="s">
        <v>421</v>
      </c>
      <c r="E334" s="70"/>
      <c r="F334" s="98" t="str">
        <f t="shared" si="9"/>
        <v/>
      </c>
      <c r="G334" s="98" t="str">
        <f t="shared" si="10"/>
        <v/>
      </c>
    </row>
    <row r="335" spans="1:7" x14ac:dyDescent="0.25">
      <c r="A335" s="64" t="s">
        <v>1848</v>
      </c>
      <c r="B335" s="83" t="s">
        <v>729</v>
      </c>
      <c r="C335" s="219" t="s">
        <v>421</v>
      </c>
      <c r="D335" s="228" t="s">
        <v>421</v>
      </c>
      <c r="E335" s="70"/>
      <c r="F335" s="98" t="str">
        <f t="shared" si="9"/>
        <v/>
      </c>
      <c r="G335" s="98" t="str">
        <f t="shared" si="10"/>
        <v/>
      </c>
    </row>
    <row r="336" spans="1:7" x14ac:dyDescent="0.25">
      <c r="A336" s="64" t="s">
        <v>1849</v>
      </c>
      <c r="B336" s="83" t="s">
        <v>729</v>
      </c>
      <c r="C336" s="219" t="s">
        <v>421</v>
      </c>
      <c r="D336" s="228" t="s">
        <v>421</v>
      </c>
      <c r="E336" s="70"/>
      <c r="F336" s="98" t="str">
        <f t="shared" si="9"/>
        <v/>
      </c>
      <c r="G336" s="98" t="str">
        <f t="shared" si="10"/>
        <v/>
      </c>
    </row>
    <row r="337" spans="1:7" x14ac:dyDescent="0.25">
      <c r="A337" s="64" t="s">
        <v>1850</v>
      </c>
      <c r="B337" s="83" t="s">
        <v>729</v>
      </c>
      <c r="C337" s="219" t="s">
        <v>421</v>
      </c>
      <c r="D337" s="228" t="s">
        <v>421</v>
      </c>
      <c r="E337" s="70"/>
      <c r="F337" s="98" t="str">
        <f t="shared" si="9"/>
        <v/>
      </c>
      <c r="G337" s="98" t="str">
        <f t="shared" si="10"/>
        <v/>
      </c>
    </row>
    <row r="338" spans="1:7" x14ac:dyDescent="0.25">
      <c r="A338" s="64" t="s">
        <v>1851</v>
      </c>
      <c r="B338" s="83" t="s">
        <v>729</v>
      </c>
      <c r="C338" s="219" t="s">
        <v>421</v>
      </c>
      <c r="D338" s="228" t="s">
        <v>421</v>
      </c>
      <c r="E338" s="70"/>
      <c r="F338" s="98" t="str">
        <f t="shared" si="9"/>
        <v/>
      </c>
      <c r="G338" s="98" t="str">
        <f t="shared" si="10"/>
        <v/>
      </c>
    </row>
    <row r="339" spans="1:7" x14ac:dyDescent="0.25">
      <c r="A339" s="64" t="s">
        <v>1852</v>
      </c>
      <c r="B339" s="83" t="s">
        <v>729</v>
      </c>
      <c r="C339" s="219" t="s">
        <v>421</v>
      </c>
      <c r="D339" s="228" t="s">
        <v>421</v>
      </c>
      <c r="E339" s="70"/>
      <c r="F339" s="98" t="str">
        <f t="shared" si="9"/>
        <v/>
      </c>
      <c r="G339" s="98" t="str">
        <f t="shared" si="10"/>
        <v/>
      </c>
    </row>
    <row r="340" spans="1:7" x14ac:dyDescent="0.25">
      <c r="A340" s="64" t="s">
        <v>1853</v>
      </c>
      <c r="B340" s="83" t="s">
        <v>729</v>
      </c>
      <c r="C340" s="219" t="s">
        <v>421</v>
      </c>
      <c r="D340" s="228" t="s">
        <v>421</v>
      </c>
      <c r="E340" s="70"/>
      <c r="F340" s="98" t="str">
        <f t="shared" si="9"/>
        <v/>
      </c>
      <c r="G340" s="98" t="str">
        <f t="shared" si="10"/>
        <v/>
      </c>
    </row>
    <row r="341" spans="1:7" x14ac:dyDescent="0.25">
      <c r="A341" s="64" t="s">
        <v>1854</v>
      </c>
      <c r="B341" s="83" t="s">
        <v>729</v>
      </c>
      <c r="C341" s="219" t="s">
        <v>421</v>
      </c>
      <c r="D341" s="228" t="s">
        <v>421</v>
      </c>
      <c r="E341" s="70"/>
      <c r="F341" s="98" t="str">
        <f t="shared" si="9"/>
        <v/>
      </c>
      <c r="G341" s="98" t="str">
        <f t="shared" si="10"/>
        <v/>
      </c>
    </row>
    <row r="342" spans="1:7" x14ac:dyDescent="0.25">
      <c r="A342" s="64" t="s">
        <v>1855</v>
      </c>
      <c r="B342" s="83" t="s">
        <v>729</v>
      </c>
      <c r="C342" s="219" t="s">
        <v>421</v>
      </c>
      <c r="D342" s="228" t="s">
        <v>421</v>
      </c>
      <c r="E342" s="70"/>
      <c r="F342" s="98" t="str">
        <f t="shared" si="9"/>
        <v/>
      </c>
      <c r="G342" s="98" t="str">
        <f t="shared" si="10"/>
        <v/>
      </c>
    </row>
    <row r="343" spans="1:7" x14ac:dyDescent="0.25">
      <c r="A343" s="64" t="s">
        <v>1856</v>
      </c>
      <c r="B343" s="83" t="s">
        <v>729</v>
      </c>
      <c r="C343" s="219" t="s">
        <v>421</v>
      </c>
      <c r="D343" s="228" t="s">
        <v>421</v>
      </c>
      <c r="E343" s="70"/>
      <c r="F343" s="98" t="str">
        <f t="shared" si="9"/>
        <v/>
      </c>
      <c r="G343" s="98" t="str">
        <f t="shared" si="10"/>
        <v/>
      </c>
    </row>
    <row r="344" spans="1:7" x14ac:dyDescent="0.25">
      <c r="A344" s="64" t="s">
        <v>1857</v>
      </c>
      <c r="B344" s="83" t="s">
        <v>729</v>
      </c>
      <c r="C344" s="219" t="s">
        <v>421</v>
      </c>
      <c r="D344" s="228" t="s">
        <v>421</v>
      </c>
      <c r="E344" s="70"/>
      <c r="F344" s="98" t="str">
        <f t="shared" si="9"/>
        <v/>
      </c>
      <c r="G344" s="98" t="str">
        <f t="shared" si="10"/>
        <v/>
      </c>
    </row>
    <row r="345" spans="1:7" x14ac:dyDescent="0.25">
      <c r="A345" s="64" t="s">
        <v>1858</v>
      </c>
      <c r="B345" s="83" t="s">
        <v>729</v>
      </c>
      <c r="C345" s="219" t="s">
        <v>421</v>
      </c>
      <c r="D345" s="228" t="s">
        <v>421</v>
      </c>
      <c r="E345" s="70"/>
      <c r="F345" s="98" t="str">
        <f t="shared" si="9"/>
        <v/>
      </c>
      <c r="G345" s="98" t="str">
        <f t="shared" si="10"/>
        <v/>
      </c>
    </row>
    <row r="346" spans="1:7" x14ac:dyDescent="0.25">
      <c r="A346" s="64" t="s">
        <v>1859</v>
      </c>
      <c r="B346" s="83" t="s">
        <v>729</v>
      </c>
      <c r="C346" s="219" t="s">
        <v>421</v>
      </c>
      <c r="D346" s="228" t="s">
        <v>421</v>
      </c>
      <c r="E346" s="70"/>
      <c r="F346" s="98" t="str">
        <f t="shared" si="9"/>
        <v/>
      </c>
      <c r="G346" s="98" t="str">
        <f t="shared" si="10"/>
        <v/>
      </c>
    </row>
    <row r="347" spans="1:7" x14ac:dyDescent="0.25">
      <c r="A347" s="64" t="s">
        <v>1860</v>
      </c>
      <c r="B347" s="83" t="s">
        <v>729</v>
      </c>
      <c r="C347" s="219" t="s">
        <v>421</v>
      </c>
      <c r="D347" s="228" t="s">
        <v>421</v>
      </c>
      <c r="E347" s="70"/>
      <c r="F347" s="98" t="str">
        <f t="shared" si="9"/>
        <v/>
      </c>
      <c r="G347" s="98" t="str">
        <f t="shared" si="10"/>
        <v/>
      </c>
    </row>
    <row r="348" spans="1:7" x14ac:dyDescent="0.25">
      <c r="A348" s="64" t="s">
        <v>1861</v>
      </c>
      <c r="B348" s="83" t="s">
        <v>729</v>
      </c>
      <c r="C348" s="219" t="s">
        <v>421</v>
      </c>
      <c r="D348" s="228" t="s">
        <v>421</v>
      </c>
      <c r="E348" s="70"/>
      <c r="F348" s="98" t="str">
        <f t="shared" si="9"/>
        <v/>
      </c>
      <c r="G348" s="98" t="str">
        <f t="shared" si="10"/>
        <v/>
      </c>
    </row>
    <row r="349" spans="1:7" x14ac:dyDescent="0.25">
      <c r="A349" s="64" t="s">
        <v>1862</v>
      </c>
      <c r="B349" s="83" t="s">
        <v>976</v>
      </c>
      <c r="C349" s="219" t="s">
        <v>421</v>
      </c>
      <c r="D349" s="228" t="s">
        <v>421</v>
      </c>
      <c r="E349" s="70"/>
      <c r="F349" s="98" t="str">
        <f t="shared" si="9"/>
        <v/>
      </c>
      <c r="G349" s="98" t="str">
        <f t="shared" si="10"/>
        <v/>
      </c>
    </row>
    <row r="350" spans="1:7" x14ac:dyDescent="0.25">
      <c r="A350" s="64" t="s">
        <v>1863</v>
      </c>
      <c r="B350" s="83" t="s">
        <v>155</v>
      </c>
      <c r="C350" s="92">
        <v>0</v>
      </c>
      <c r="D350" s="123">
        <v>0</v>
      </c>
      <c r="E350" s="70"/>
      <c r="F350" s="148">
        <f>SUM(F332:F349)</f>
        <v>0</v>
      </c>
      <c r="G350" s="148">
        <f>SUM(G332:G349)</f>
        <v>0</v>
      </c>
    </row>
    <row r="351" spans="1:7" x14ac:dyDescent="0.25">
      <c r="A351" s="64" t="s">
        <v>1864</v>
      </c>
      <c r="B351" s="83"/>
      <c r="C351" s="64"/>
      <c r="D351" s="64"/>
      <c r="E351" s="70"/>
      <c r="F351" s="70"/>
      <c r="G351" s="70"/>
    </row>
    <row r="352" spans="1:7" x14ac:dyDescent="0.25">
      <c r="A352" s="64" t="s">
        <v>1865</v>
      </c>
      <c r="B352" s="83"/>
      <c r="C352" s="64"/>
      <c r="D352" s="64"/>
      <c r="E352" s="70"/>
      <c r="F352" s="70"/>
      <c r="G352" s="70"/>
    </row>
    <row r="353" spans="1:7" x14ac:dyDescent="0.25">
      <c r="A353" s="86"/>
      <c r="B353" s="86" t="s">
        <v>1866</v>
      </c>
      <c r="C353" s="86" t="s">
        <v>115</v>
      </c>
      <c r="D353" s="86" t="s">
        <v>945</v>
      </c>
      <c r="E353" s="86"/>
      <c r="F353" s="86" t="s">
        <v>618</v>
      </c>
      <c r="G353" s="86" t="s">
        <v>1867</v>
      </c>
    </row>
    <row r="354" spans="1:7" x14ac:dyDescent="0.25">
      <c r="A354" s="64" t="s">
        <v>1868</v>
      </c>
      <c r="B354" s="83" t="s">
        <v>1006</v>
      </c>
      <c r="C354" s="219" t="s">
        <v>421</v>
      </c>
      <c r="D354" s="228" t="s">
        <v>421</v>
      </c>
      <c r="E354" s="70"/>
      <c r="F354" s="98" t="str">
        <f t="shared" ref="F354:F363" si="11">IF($C$364=0,"",IF(C354="[for completion]","",IF(C354="","",C354/$C$364)))</f>
        <v/>
      </c>
      <c r="G354" s="98" t="str">
        <f t="shared" ref="G354:G363" si="12">IF($D$364=0,"",IF(D354="[for completion]","",IF(D354="","",D354/$D$364)))</f>
        <v/>
      </c>
    </row>
    <row r="355" spans="1:7" x14ac:dyDescent="0.25">
      <c r="A355" s="64" t="s">
        <v>1869</v>
      </c>
      <c r="B355" s="83" t="s">
        <v>1008</v>
      </c>
      <c r="C355" s="219" t="s">
        <v>421</v>
      </c>
      <c r="D355" s="228" t="s">
        <v>421</v>
      </c>
      <c r="E355" s="70"/>
      <c r="F355" s="98" t="str">
        <f t="shared" si="11"/>
        <v/>
      </c>
      <c r="G355" s="98" t="str">
        <f t="shared" si="12"/>
        <v/>
      </c>
    </row>
    <row r="356" spans="1:7" x14ac:dyDescent="0.25">
      <c r="A356" s="64" t="s">
        <v>1870</v>
      </c>
      <c r="B356" s="83" t="s">
        <v>1010</v>
      </c>
      <c r="C356" s="219" t="s">
        <v>421</v>
      </c>
      <c r="D356" s="228" t="s">
        <v>421</v>
      </c>
      <c r="E356" s="70"/>
      <c r="F356" s="98" t="str">
        <f t="shared" si="11"/>
        <v/>
      </c>
      <c r="G356" s="98" t="str">
        <f t="shared" si="12"/>
        <v/>
      </c>
    </row>
    <row r="357" spans="1:7" x14ac:dyDescent="0.25">
      <c r="A357" s="64" t="s">
        <v>1871</v>
      </c>
      <c r="B357" s="83" t="s">
        <v>1012</v>
      </c>
      <c r="C357" s="219" t="s">
        <v>421</v>
      </c>
      <c r="D357" s="228" t="s">
        <v>421</v>
      </c>
      <c r="E357" s="70"/>
      <c r="F357" s="98" t="str">
        <f t="shared" si="11"/>
        <v/>
      </c>
      <c r="G357" s="98" t="str">
        <f t="shared" si="12"/>
        <v/>
      </c>
    </row>
    <row r="358" spans="1:7" x14ac:dyDescent="0.25">
      <c r="A358" s="64" t="s">
        <v>1872</v>
      </c>
      <c r="B358" s="83" t="s">
        <v>1014</v>
      </c>
      <c r="C358" s="219" t="s">
        <v>421</v>
      </c>
      <c r="D358" s="228" t="s">
        <v>421</v>
      </c>
      <c r="E358" s="70"/>
      <c r="F358" s="98" t="str">
        <f t="shared" si="11"/>
        <v/>
      </c>
      <c r="G358" s="98" t="str">
        <f t="shared" si="12"/>
        <v/>
      </c>
    </row>
    <row r="359" spans="1:7" x14ac:dyDescent="0.25">
      <c r="A359" s="64" t="s">
        <v>1873</v>
      </c>
      <c r="B359" s="83" t="s">
        <v>1016</v>
      </c>
      <c r="C359" s="219" t="s">
        <v>421</v>
      </c>
      <c r="D359" s="228" t="s">
        <v>421</v>
      </c>
      <c r="E359" s="70"/>
      <c r="F359" s="98" t="str">
        <f t="shared" si="11"/>
        <v/>
      </c>
      <c r="G359" s="98" t="str">
        <f t="shared" si="12"/>
        <v/>
      </c>
    </row>
    <row r="360" spans="1:7" x14ac:dyDescent="0.25">
      <c r="A360" s="64" t="s">
        <v>1874</v>
      </c>
      <c r="B360" s="83" t="s">
        <v>1018</v>
      </c>
      <c r="C360" s="219" t="s">
        <v>421</v>
      </c>
      <c r="D360" s="228" t="s">
        <v>421</v>
      </c>
      <c r="E360" s="70"/>
      <c r="F360" s="98" t="str">
        <f t="shared" si="11"/>
        <v/>
      </c>
      <c r="G360" s="98" t="str">
        <f t="shared" si="12"/>
        <v/>
      </c>
    </row>
    <row r="361" spans="1:7" x14ac:dyDescent="0.25">
      <c r="A361" s="64" t="s">
        <v>1875</v>
      </c>
      <c r="B361" s="83" t="s">
        <v>1020</v>
      </c>
      <c r="C361" s="219" t="s">
        <v>421</v>
      </c>
      <c r="D361" s="228" t="s">
        <v>421</v>
      </c>
      <c r="E361" s="70"/>
      <c r="F361" s="98" t="str">
        <f t="shared" si="11"/>
        <v/>
      </c>
      <c r="G361" s="98" t="str">
        <f t="shared" si="12"/>
        <v/>
      </c>
    </row>
    <row r="362" spans="1:7" x14ac:dyDescent="0.25">
      <c r="A362" s="64" t="s">
        <v>1876</v>
      </c>
      <c r="B362" s="83" t="s">
        <v>1022</v>
      </c>
      <c r="C362" s="219" t="s">
        <v>421</v>
      </c>
      <c r="D362" s="228" t="s">
        <v>421</v>
      </c>
      <c r="E362" s="70"/>
      <c r="F362" s="98" t="str">
        <f t="shared" si="11"/>
        <v/>
      </c>
      <c r="G362" s="98" t="str">
        <f t="shared" si="12"/>
        <v/>
      </c>
    </row>
    <row r="363" spans="1:7" x14ac:dyDescent="0.25">
      <c r="A363" s="64" t="s">
        <v>1877</v>
      </c>
      <c r="B363" s="83" t="s">
        <v>976</v>
      </c>
      <c r="C363" s="219" t="s">
        <v>421</v>
      </c>
      <c r="D363" s="228" t="s">
        <v>421</v>
      </c>
      <c r="E363" s="70"/>
      <c r="F363" s="98" t="str">
        <f t="shared" si="11"/>
        <v/>
      </c>
      <c r="G363" s="98" t="str">
        <f t="shared" si="12"/>
        <v/>
      </c>
    </row>
    <row r="364" spans="1:7" x14ac:dyDescent="0.25">
      <c r="A364" s="64" t="s">
        <v>1878</v>
      </c>
      <c r="B364" s="83" t="s">
        <v>155</v>
      </c>
      <c r="C364" s="92">
        <v>0</v>
      </c>
      <c r="D364" s="123">
        <v>0</v>
      </c>
      <c r="E364" s="70"/>
      <c r="F364" s="148">
        <f>SUM(F354:F363)</f>
        <v>0</v>
      </c>
      <c r="G364" s="148">
        <f>SUM(G354:G363)</f>
        <v>0</v>
      </c>
    </row>
    <row r="365" spans="1:7" x14ac:dyDescent="0.25">
      <c r="A365" s="64" t="s">
        <v>1879</v>
      </c>
      <c r="B365" s="83"/>
      <c r="C365" s="64"/>
      <c r="D365" s="64"/>
      <c r="E365" s="70"/>
      <c r="F365" s="70"/>
      <c r="G365" s="70"/>
    </row>
    <row r="366" spans="1:7" x14ac:dyDescent="0.25">
      <c r="A366" s="86"/>
      <c r="B366" s="86" t="s">
        <v>1880</v>
      </c>
      <c r="C366" s="86" t="s">
        <v>115</v>
      </c>
      <c r="D366" s="86" t="s">
        <v>945</v>
      </c>
      <c r="E366" s="86"/>
      <c r="F366" s="86" t="s">
        <v>618</v>
      </c>
      <c r="G366" s="86" t="s">
        <v>1867</v>
      </c>
    </row>
    <row r="367" spans="1:7" x14ac:dyDescent="0.25">
      <c r="A367" s="64" t="s">
        <v>1881</v>
      </c>
      <c r="B367" s="83" t="s">
        <v>1028</v>
      </c>
      <c r="C367" s="219" t="s">
        <v>421</v>
      </c>
      <c r="D367" s="228" t="s">
        <v>421</v>
      </c>
      <c r="E367" s="70"/>
      <c r="F367" s="98" t="str">
        <f t="shared" ref="F367:F373" si="13">IF($C$374=0,"",IF(C367="[for completion]","",IF(C367="","",C367/$C$374)))</f>
        <v/>
      </c>
      <c r="G367" s="98" t="str">
        <f t="shared" ref="G367:G373" si="14">IF($D$374=0,"",IF(D367="[for completion]","",IF(D367="","",D367/$D$374)))</f>
        <v/>
      </c>
    </row>
    <row r="368" spans="1:7" x14ac:dyDescent="0.25">
      <c r="A368" s="64" t="s">
        <v>1882</v>
      </c>
      <c r="B368" s="150" t="s">
        <v>1030</v>
      </c>
      <c r="C368" s="219" t="s">
        <v>421</v>
      </c>
      <c r="D368" s="228" t="s">
        <v>421</v>
      </c>
      <c r="E368" s="70"/>
      <c r="F368" s="98" t="str">
        <f t="shared" si="13"/>
        <v/>
      </c>
      <c r="G368" s="98" t="str">
        <f t="shared" si="14"/>
        <v/>
      </c>
    </row>
    <row r="369" spans="1:7" x14ac:dyDescent="0.25">
      <c r="A369" s="64" t="s">
        <v>1883</v>
      </c>
      <c r="B369" s="83" t="s">
        <v>1032</v>
      </c>
      <c r="C369" s="219" t="s">
        <v>421</v>
      </c>
      <c r="D369" s="228" t="s">
        <v>421</v>
      </c>
      <c r="E369" s="70"/>
      <c r="F369" s="98" t="str">
        <f t="shared" si="13"/>
        <v/>
      </c>
      <c r="G369" s="98" t="str">
        <f t="shared" si="14"/>
        <v/>
      </c>
    </row>
    <row r="370" spans="1:7" x14ac:dyDescent="0.25">
      <c r="A370" s="64" t="s">
        <v>1884</v>
      </c>
      <c r="B370" s="83" t="s">
        <v>1034</v>
      </c>
      <c r="C370" s="219" t="s">
        <v>421</v>
      </c>
      <c r="D370" s="228" t="s">
        <v>421</v>
      </c>
      <c r="E370" s="70"/>
      <c r="F370" s="98" t="str">
        <f t="shared" si="13"/>
        <v/>
      </c>
      <c r="G370" s="98" t="str">
        <f t="shared" si="14"/>
        <v/>
      </c>
    </row>
    <row r="371" spans="1:7" x14ac:dyDescent="0.25">
      <c r="A371" s="64" t="s">
        <v>1885</v>
      </c>
      <c r="B371" s="83" t="s">
        <v>1036</v>
      </c>
      <c r="C371" s="219" t="s">
        <v>421</v>
      </c>
      <c r="D371" s="228" t="s">
        <v>421</v>
      </c>
      <c r="E371" s="70"/>
      <c r="F371" s="98" t="str">
        <f t="shared" si="13"/>
        <v/>
      </c>
      <c r="G371" s="98" t="str">
        <f t="shared" si="14"/>
        <v/>
      </c>
    </row>
    <row r="372" spans="1:7" x14ac:dyDescent="0.25">
      <c r="A372" s="64" t="s">
        <v>1886</v>
      </c>
      <c r="B372" s="83" t="s">
        <v>1038</v>
      </c>
      <c r="C372" s="219" t="s">
        <v>421</v>
      </c>
      <c r="D372" s="228" t="s">
        <v>421</v>
      </c>
      <c r="E372" s="70"/>
      <c r="F372" s="98" t="str">
        <f t="shared" si="13"/>
        <v/>
      </c>
      <c r="G372" s="98" t="str">
        <f t="shared" si="14"/>
        <v/>
      </c>
    </row>
    <row r="373" spans="1:7" x14ac:dyDescent="0.25">
      <c r="A373" s="64" t="s">
        <v>1887</v>
      </c>
      <c r="B373" s="83" t="s">
        <v>1040</v>
      </c>
      <c r="C373" s="219" t="s">
        <v>421</v>
      </c>
      <c r="D373" s="228" t="s">
        <v>421</v>
      </c>
      <c r="E373" s="70"/>
      <c r="F373" s="98" t="str">
        <f t="shared" si="13"/>
        <v/>
      </c>
      <c r="G373" s="98" t="str">
        <f t="shared" si="14"/>
        <v/>
      </c>
    </row>
    <row r="374" spans="1:7" x14ac:dyDescent="0.25">
      <c r="A374" s="64" t="s">
        <v>1888</v>
      </c>
      <c r="B374" s="83" t="s">
        <v>155</v>
      </c>
      <c r="C374" s="92">
        <f>SUM(C367:C373)</f>
        <v>0</v>
      </c>
      <c r="D374" s="123">
        <f>SUM(D367:D373)</f>
        <v>0</v>
      </c>
      <c r="E374" s="70"/>
      <c r="F374" s="148">
        <f>SUM(F367:F373)</f>
        <v>0</v>
      </c>
      <c r="G374" s="148">
        <f>SUM(G367:G373)</f>
        <v>0</v>
      </c>
    </row>
    <row r="375" spans="1:7" x14ac:dyDescent="0.25">
      <c r="A375" s="64" t="s">
        <v>1889</v>
      </c>
      <c r="B375" s="83"/>
      <c r="C375" s="64"/>
      <c r="D375" s="64"/>
      <c r="E375" s="70"/>
      <c r="F375" s="70"/>
      <c r="G375" s="70"/>
    </row>
    <row r="376" spans="1:7" x14ac:dyDescent="0.25">
      <c r="A376" s="86"/>
      <c r="B376" s="86" t="s">
        <v>1890</v>
      </c>
      <c r="C376" s="86" t="s">
        <v>115</v>
      </c>
      <c r="D376" s="86" t="s">
        <v>945</v>
      </c>
      <c r="E376" s="86"/>
      <c r="F376" s="86" t="s">
        <v>618</v>
      </c>
      <c r="G376" s="86" t="s">
        <v>1867</v>
      </c>
    </row>
    <row r="377" spans="1:7" x14ac:dyDescent="0.25">
      <c r="A377" s="64" t="s">
        <v>1891</v>
      </c>
      <c r="B377" s="83" t="s">
        <v>1892</v>
      </c>
      <c r="C377" s="219" t="s">
        <v>421</v>
      </c>
      <c r="D377" s="228" t="s">
        <v>421</v>
      </c>
      <c r="E377" s="70"/>
      <c r="F377" s="98" t="str">
        <f>IF($C$381=0,"",IF(C377="[for completion]","",IF(C377="","",C377/$C$381)))</f>
        <v/>
      </c>
      <c r="G377" s="98" t="str">
        <f>IF($D$381=0,"",IF(D377="[for completion]","",IF(D377="","",D377/$D$381)))</f>
        <v/>
      </c>
    </row>
    <row r="378" spans="1:7" x14ac:dyDescent="0.25">
      <c r="A378" s="64" t="s">
        <v>1893</v>
      </c>
      <c r="B378" s="150" t="s">
        <v>1271</v>
      </c>
      <c r="C378" s="219" t="s">
        <v>421</v>
      </c>
      <c r="D378" s="228" t="s">
        <v>421</v>
      </c>
      <c r="E378" s="70"/>
      <c r="F378" s="98" t="str">
        <f>IF($C$381=0,"",IF(C378="[for completion]","",IF(C378="","",C378/$C$381)))</f>
        <v/>
      </c>
      <c r="G378" s="98" t="str">
        <f>IF($D$381=0,"",IF(D378="[for completion]","",IF(D378="","",D378/$D$381)))</f>
        <v/>
      </c>
    </row>
    <row r="379" spans="1:7" x14ac:dyDescent="0.25">
      <c r="A379" s="64" t="s">
        <v>1894</v>
      </c>
      <c r="B379" s="83" t="s">
        <v>1040</v>
      </c>
      <c r="C379" s="219" t="s">
        <v>421</v>
      </c>
      <c r="D379" s="228" t="s">
        <v>421</v>
      </c>
      <c r="E379" s="70"/>
      <c r="F379" s="98" t="str">
        <f>IF($C$381=0,"",IF(C379="[for completion]","",IF(C379="","",C379/$C$381)))</f>
        <v/>
      </c>
      <c r="G379" s="98" t="str">
        <f>IF($D$381=0,"",IF(D379="[for completion]","",IF(D379="","",D379/$D$381)))</f>
        <v/>
      </c>
    </row>
    <row r="380" spans="1:7" x14ac:dyDescent="0.25">
      <c r="A380" s="64" t="s">
        <v>1895</v>
      </c>
      <c r="B380" s="64" t="s">
        <v>976</v>
      </c>
      <c r="C380" s="219" t="s">
        <v>421</v>
      </c>
      <c r="D380" s="228" t="s">
        <v>421</v>
      </c>
      <c r="E380" s="70"/>
      <c r="F380" s="98" t="str">
        <f>IF($C$381=0,"",IF(C380="[for completion]","",IF(C380="","",C380/$C$381)))</f>
        <v/>
      </c>
      <c r="G380" s="98" t="str">
        <f>IF($D$381=0,"",IF(D380="[for completion]","",IF(D380="","",D380/$D$381)))</f>
        <v/>
      </c>
    </row>
    <row r="381" spans="1:7" x14ac:dyDescent="0.25">
      <c r="A381" s="64" t="s">
        <v>1896</v>
      </c>
      <c r="B381" s="83" t="s">
        <v>155</v>
      </c>
      <c r="C381" s="92">
        <f>SUM(C377:C380)</f>
        <v>0</v>
      </c>
      <c r="D381" s="123">
        <f>SUM(D377:D380)</f>
        <v>0</v>
      </c>
      <c r="E381" s="70"/>
      <c r="F381" s="148">
        <f>SUM(F377:F380)</f>
        <v>0</v>
      </c>
      <c r="G381" s="148">
        <f>SUM(G377:G380)</f>
        <v>0</v>
      </c>
    </row>
    <row r="382" spans="1:7" x14ac:dyDescent="0.25">
      <c r="A382" s="64" t="s">
        <v>1897</v>
      </c>
      <c r="B382" s="64"/>
      <c r="C382" s="136"/>
      <c r="D382" s="64"/>
      <c r="E382" s="61"/>
      <c r="F382" s="61"/>
      <c r="G382" s="61"/>
    </row>
    <row r="383" spans="1:7" x14ac:dyDescent="0.25">
      <c r="A383" s="64" t="s">
        <v>1898</v>
      </c>
      <c r="B383" s="64"/>
      <c r="C383" s="136"/>
      <c r="D383" s="64"/>
      <c r="E383" s="61"/>
      <c r="F383" s="61"/>
      <c r="G383" s="61"/>
    </row>
    <row r="384" spans="1:7" x14ac:dyDescent="0.25">
      <c r="A384" s="64" t="s">
        <v>1899</v>
      </c>
    </row>
    <row r="385" spans="1:7" x14ac:dyDescent="0.25">
      <c r="A385" s="64" t="s">
        <v>1900</v>
      </c>
    </row>
    <row r="386" spans="1:7" x14ac:dyDescent="0.25">
      <c r="A386" s="64" t="s">
        <v>1901</v>
      </c>
    </row>
    <row r="387" spans="1:7" x14ac:dyDescent="0.25">
      <c r="A387" s="64" t="s">
        <v>1902</v>
      </c>
    </row>
    <row r="388" spans="1:7" x14ac:dyDescent="0.25">
      <c r="A388" s="64" t="s">
        <v>1903</v>
      </c>
    </row>
    <row r="389" spans="1:7" x14ac:dyDescent="0.25">
      <c r="A389" s="64" t="s">
        <v>1904</v>
      </c>
    </row>
    <row r="390" spans="1:7" x14ac:dyDescent="0.25">
      <c r="A390" s="64" t="s">
        <v>1905</v>
      </c>
    </row>
    <row r="391" spans="1:7" x14ac:dyDescent="0.25">
      <c r="A391" s="64" t="s">
        <v>1906</v>
      </c>
      <c r="B391" s="64"/>
      <c r="C391" s="136"/>
      <c r="D391" s="64"/>
      <c r="E391" s="61"/>
      <c r="F391" s="61"/>
      <c r="G391" s="61"/>
    </row>
    <row r="392" spans="1:7" x14ac:dyDescent="0.25">
      <c r="A392" s="64" t="s">
        <v>1907</v>
      </c>
      <c r="B392" s="64"/>
      <c r="C392" s="136"/>
      <c r="D392" s="64"/>
      <c r="E392" s="61"/>
      <c r="F392" s="61"/>
      <c r="G392" s="61"/>
    </row>
    <row r="393" spans="1:7" x14ac:dyDescent="0.25">
      <c r="A393" s="64" t="s">
        <v>1908</v>
      </c>
      <c r="B393" s="64"/>
      <c r="C393" s="136"/>
      <c r="D393" s="64"/>
      <c r="E393" s="61"/>
      <c r="F393" s="61"/>
      <c r="G393" s="61"/>
    </row>
    <row r="394" spans="1:7" x14ac:dyDescent="0.25">
      <c r="A394" s="64" t="s">
        <v>1909</v>
      </c>
      <c r="B394" s="64"/>
      <c r="C394" s="136"/>
      <c r="D394" s="64"/>
      <c r="E394" s="61"/>
      <c r="F394" s="61"/>
      <c r="G394" s="61"/>
    </row>
    <row r="395" spans="1:7" x14ac:dyDescent="0.25">
      <c r="A395" s="64" t="s">
        <v>1910</v>
      </c>
      <c r="B395" s="64"/>
      <c r="C395" s="136"/>
      <c r="D395" s="64"/>
      <c r="E395" s="61"/>
      <c r="F395" s="61"/>
      <c r="G395" s="61"/>
    </row>
    <row r="396" spans="1:7" x14ac:dyDescent="0.25">
      <c r="A396" s="64" t="s">
        <v>1911</v>
      </c>
      <c r="B396" s="64"/>
      <c r="C396" s="136"/>
      <c r="D396" s="64"/>
      <c r="E396" s="61"/>
      <c r="F396" s="61"/>
      <c r="G396" s="61"/>
    </row>
    <row r="397" spans="1:7" x14ac:dyDescent="0.25">
      <c r="A397" s="64" t="s">
        <v>1912</v>
      </c>
      <c r="B397" s="64"/>
      <c r="C397" s="136"/>
      <c r="D397" s="64"/>
      <c r="E397" s="61"/>
      <c r="F397" s="61"/>
      <c r="G397" s="61"/>
    </row>
    <row r="398" spans="1:7" x14ac:dyDescent="0.25">
      <c r="A398" s="64" t="s">
        <v>1913</v>
      </c>
      <c r="B398" s="64"/>
      <c r="C398" s="136"/>
      <c r="D398" s="64"/>
      <c r="E398" s="61"/>
      <c r="F398" s="61"/>
      <c r="G398" s="61"/>
    </row>
    <row r="399" spans="1:7" x14ac:dyDescent="0.25">
      <c r="A399" s="64" t="s">
        <v>1914</v>
      </c>
      <c r="B399" s="64"/>
      <c r="C399" s="136"/>
      <c r="D399" s="64"/>
      <c r="E399" s="61"/>
      <c r="F399" s="61"/>
      <c r="G399" s="61"/>
    </row>
    <row r="400" spans="1:7" x14ac:dyDescent="0.25">
      <c r="A400" s="64" t="s">
        <v>1915</v>
      </c>
      <c r="B400" s="64"/>
      <c r="C400" s="136"/>
      <c r="D400" s="64"/>
      <c r="E400" s="61"/>
      <c r="F400" s="61"/>
      <c r="G400" s="61"/>
    </row>
    <row r="401" spans="1:7" x14ac:dyDescent="0.25">
      <c r="A401" s="64" t="s">
        <v>1916</v>
      </c>
      <c r="B401" s="64"/>
      <c r="C401" s="136"/>
      <c r="D401" s="64"/>
      <c r="E401" s="61"/>
      <c r="F401" s="61"/>
      <c r="G401" s="61"/>
    </row>
    <row r="402" spans="1:7" x14ac:dyDescent="0.25">
      <c r="A402" s="64" t="s">
        <v>1917</v>
      </c>
      <c r="B402" s="64"/>
      <c r="C402" s="136"/>
      <c r="D402" s="64"/>
      <c r="E402" s="61"/>
      <c r="F402" s="61"/>
      <c r="G402" s="61"/>
    </row>
    <row r="403" spans="1:7" x14ac:dyDescent="0.25">
      <c r="A403" s="64" t="s">
        <v>1918</v>
      </c>
      <c r="B403" s="64"/>
      <c r="C403" s="136"/>
      <c r="D403" s="64"/>
      <c r="E403" s="61"/>
      <c r="F403" s="61"/>
      <c r="G403" s="61"/>
    </row>
    <row r="404" spans="1:7" x14ac:dyDescent="0.25">
      <c r="A404" s="64" t="s">
        <v>1919</v>
      </c>
      <c r="B404" s="64"/>
      <c r="C404" s="136"/>
      <c r="D404" s="64"/>
      <c r="E404" s="61"/>
      <c r="F404" s="61"/>
      <c r="G404" s="61"/>
    </row>
    <row r="405" spans="1:7" x14ac:dyDescent="0.25">
      <c r="A405" s="64" t="s">
        <v>1920</v>
      </c>
      <c r="B405" s="64"/>
      <c r="C405" s="136"/>
      <c r="D405" s="64"/>
      <c r="E405" s="61"/>
      <c r="F405" s="61"/>
      <c r="G405" s="61"/>
    </row>
    <row r="406" spans="1:7" x14ac:dyDescent="0.25">
      <c r="A406" s="64" t="s">
        <v>1921</v>
      </c>
      <c r="B406" s="64"/>
      <c r="C406" s="136"/>
      <c r="D406" s="64"/>
      <c r="E406" s="61"/>
      <c r="F406" s="61"/>
      <c r="G406" s="61"/>
    </row>
    <row r="407" spans="1:7" x14ac:dyDescent="0.25">
      <c r="A407" s="64" t="s">
        <v>1922</v>
      </c>
      <c r="B407" s="64"/>
      <c r="C407" s="136"/>
      <c r="D407" s="64"/>
      <c r="E407" s="61"/>
      <c r="F407" s="61"/>
      <c r="G407" s="61"/>
    </row>
    <row r="408" spans="1:7" x14ac:dyDescent="0.25">
      <c r="A408" s="64" t="s">
        <v>1923</v>
      </c>
      <c r="B408" s="64"/>
      <c r="C408" s="136"/>
      <c r="D408" s="64"/>
      <c r="E408" s="61"/>
      <c r="F408" s="61"/>
      <c r="G408" s="61"/>
    </row>
    <row r="409" spans="1:7" x14ac:dyDescent="0.25">
      <c r="A409" s="64" t="s">
        <v>1924</v>
      </c>
      <c r="B409" s="64"/>
      <c r="C409" s="136"/>
      <c r="D409" s="64"/>
      <c r="E409" s="61"/>
      <c r="F409" s="61"/>
      <c r="G409" s="61"/>
    </row>
    <row r="410" spans="1:7" x14ac:dyDescent="0.25">
      <c r="A410" s="64" t="s">
        <v>1925</v>
      </c>
      <c r="B410" s="64"/>
      <c r="C410" s="136"/>
      <c r="D410" s="64"/>
      <c r="E410" s="61"/>
      <c r="F410" s="61"/>
      <c r="G410" s="61"/>
    </row>
    <row r="411" spans="1:7" x14ac:dyDescent="0.25">
      <c r="A411" s="64" t="s">
        <v>1926</v>
      </c>
      <c r="B411" s="64"/>
      <c r="C411" s="136"/>
      <c r="D411" s="64"/>
      <c r="E411" s="61"/>
      <c r="F411" s="61"/>
      <c r="G411" s="61"/>
    </row>
    <row r="412" spans="1:7" x14ac:dyDescent="0.25">
      <c r="A412" s="64" t="s">
        <v>1927</v>
      </c>
      <c r="B412" s="64"/>
      <c r="C412" s="136"/>
      <c r="D412" s="64"/>
      <c r="E412" s="61"/>
      <c r="F412" s="61"/>
      <c r="G412" s="61"/>
    </row>
    <row r="413" spans="1:7" x14ac:dyDescent="0.25">
      <c r="A413" s="64" t="s">
        <v>1928</v>
      </c>
      <c r="B413" s="64"/>
      <c r="C413" s="136"/>
      <c r="D413" s="64"/>
      <c r="E413" s="61"/>
      <c r="F413" s="61"/>
      <c r="G413" s="61"/>
    </row>
    <row r="414" spans="1:7" x14ac:dyDescent="0.25">
      <c r="A414" s="64" t="s">
        <v>1929</v>
      </c>
      <c r="B414" s="64"/>
      <c r="C414" s="136"/>
      <c r="D414" s="64"/>
      <c r="E414" s="61"/>
      <c r="F414" s="61"/>
      <c r="G414" s="61"/>
    </row>
    <row r="415" spans="1:7" x14ac:dyDescent="0.25">
      <c r="A415" s="64" t="s">
        <v>1930</v>
      </c>
      <c r="B415" s="64"/>
      <c r="C415" s="136"/>
      <c r="D415" s="64"/>
      <c r="E415" s="61"/>
      <c r="F415" s="61"/>
      <c r="G415" s="61"/>
    </row>
    <row r="416" spans="1:7" x14ac:dyDescent="0.25">
      <c r="A416" s="64" t="s">
        <v>1931</v>
      </c>
      <c r="B416" s="64"/>
      <c r="C416" s="136"/>
      <c r="D416" s="64"/>
      <c r="E416" s="61"/>
      <c r="F416" s="61"/>
      <c r="G416" s="61"/>
    </row>
    <row r="417" spans="1:7" x14ac:dyDescent="0.25">
      <c r="A417" s="64" t="s">
        <v>1932</v>
      </c>
      <c r="B417" s="64"/>
      <c r="C417" s="136"/>
      <c r="D417" s="64"/>
      <c r="E417" s="61"/>
      <c r="F417" s="61"/>
      <c r="G417" s="61"/>
    </row>
    <row r="418" spans="1:7" x14ac:dyDescent="0.25">
      <c r="A418" s="64" t="s">
        <v>1933</v>
      </c>
      <c r="B418" s="64"/>
      <c r="C418" s="136"/>
      <c r="D418" s="64"/>
      <c r="E418" s="61"/>
      <c r="F418" s="61"/>
      <c r="G418" s="61"/>
    </row>
    <row r="419" spans="1:7" x14ac:dyDescent="0.25">
      <c r="A419" s="64" t="s">
        <v>1934</v>
      </c>
      <c r="B419" s="64"/>
      <c r="C419" s="136"/>
      <c r="D419" s="64"/>
      <c r="E419" s="61"/>
      <c r="F419" s="61"/>
      <c r="G419" s="61"/>
    </row>
    <row r="420" spans="1:7" x14ac:dyDescent="0.25">
      <c r="A420" s="64" t="s">
        <v>1935</v>
      </c>
      <c r="B420" s="64"/>
      <c r="C420" s="136"/>
      <c r="D420" s="64"/>
      <c r="E420" s="61"/>
      <c r="F420" s="61"/>
      <c r="G420" s="61"/>
    </row>
    <row r="421" spans="1:7" x14ac:dyDescent="0.25">
      <c r="A421" s="64" t="s">
        <v>1936</v>
      </c>
      <c r="B421" s="64"/>
      <c r="C421" s="136"/>
      <c r="D421" s="64"/>
      <c r="E421" s="61"/>
      <c r="F421" s="61"/>
      <c r="G421" s="61"/>
    </row>
    <row r="422" spans="1:7" x14ac:dyDescent="0.25">
      <c r="A422" s="64" t="s">
        <v>1937</v>
      </c>
      <c r="B422" s="64"/>
      <c r="C422" s="136"/>
      <c r="D422" s="64"/>
      <c r="E422" s="61"/>
      <c r="F422" s="61"/>
      <c r="G422" s="61"/>
    </row>
    <row r="423" spans="1:7" x14ac:dyDescent="0.25">
      <c r="A423" s="64" t="s">
        <v>1938</v>
      </c>
      <c r="B423" s="64"/>
      <c r="C423" s="136"/>
      <c r="D423" s="64"/>
      <c r="E423" s="61"/>
      <c r="F423" s="61"/>
      <c r="G423" s="61"/>
    </row>
    <row r="424" spans="1:7" x14ac:dyDescent="0.25">
      <c r="A424" s="64" t="s">
        <v>1939</v>
      </c>
      <c r="B424" s="64"/>
      <c r="C424" s="136"/>
      <c r="D424" s="64"/>
      <c r="E424" s="61"/>
      <c r="F424" s="61"/>
      <c r="G424" s="61"/>
    </row>
    <row r="425" spans="1:7" x14ac:dyDescent="0.25">
      <c r="A425" s="64" t="s">
        <v>1940</v>
      </c>
      <c r="B425" s="64"/>
      <c r="C425" s="136"/>
      <c r="D425" s="64"/>
      <c r="E425" s="61"/>
      <c r="F425" s="61"/>
      <c r="G425" s="61"/>
    </row>
    <row r="426" spans="1:7" x14ac:dyDescent="0.25">
      <c r="A426" s="64" t="s">
        <v>1941</v>
      </c>
      <c r="B426" s="64"/>
      <c r="C426" s="136"/>
      <c r="D426" s="64"/>
      <c r="E426" s="61"/>
      <c r="F426" s="61"/>
      <c r="G426" s="61"/>
    </row>
    <row r="427" spans="1:7" x14ac:dyDescent="0.25">
      <c r="A427" s="64" t="s">
        <v>1942</v>
      </c>
      <c r="B427" s="64"/>
      <c r="C427" s="136"/>
      <c r="D427" s="64"/>
      <c r="E427" s="61"/>
      <c r="F427" s="61"/>
      <c r="G427" s="61"/>
    </row>
    <row r="428" spans="1:7" x14ac:dyDescent="0.25">
      <c r="A428" s="64" t="s">
        <v>1943</v>
      </c>
      <c r="B428" s="64"/>
      <c r="C428" s="136"/>
      <c r="D428" s="64"/>
      <c r="E428" s="61"/>
      <c r="F428" s="61"/>
      <c r="G428" s="61"/>
    </row>
    <row r="429" spans="1:7" x14ac:dyDescent="0.25">
      <c r="A429" s="64" t="s">
        <v>1944</v>
      </c>
      <c r="B429" s="64"/>
      <c r="C429" s="136"/>
      <c r="D429" s="64"/>
      <c r="E429" s="61"/>
      <c r="F429" s="61"/>
      <c r="G429" s="61"/>
    </row>
    <row r="430" spans="1:7" x14ac:dyDescent="0.25">
      <c r="A430" s="64" t="s">
        <v>1945</v>
      </c>
      <c r="B430" s="64"/>
      <c r="C430" s="136"/>
      <c r="D430" s="64"/>
      <c r="E430" s="61"/>
      <c r="F430" s="61"/>
      <c r="G430" s="61"/>
    </row>
    <row r="431" spans="1:7" x14ac:dyDescent="0.25">
      <c r="A431" s="64" t="s">
        <v>1946</v>
      </c>
      <c r="B431" s="64"/>
      <c r="C431" s="136"/>
      <c r="D431" s="64"/>
      <c r="E431" s="61"/>
      <c r="F431" s="61"/>
      <c r="G431" s="61"/>
    </row>
    <row r="432" spans="1:7" ht="18.75" x14ac:dyDescent="0.25">
      <c r="A432" s="143"/>
      <c r="B432" s="226" t="s">
        <v>1947</v>
      </c>
      <c r="C432" s="143"/>
      <c r="D432" s="143"/>
      <c r="E432" s="143"/>
      <c r="F432" s="143"/>
      <c r="G432" s="143"/>
    </row>
    <row r="433" spans="1:7" x14ac:dyDescent="0.25">
      <c r="A433" s="86"/>
      <c r="B433" s="86" t="s">
        <v>1097</v>
      </c>
      <c r="C433" s="86" t="s">
        <v>813</v>
      </c>
      <c r="D433" s="86" t="s">
        <v>814</v>
      </c>
      <c r="E433" s="86"/>
      <c r="F433" s="86" t="s">
        <v>619</v>
      </c>
      <c r="G433" s="86" t="s">
        <v>815</v>
      </c>
    </row>
    <row r="434" spans="1:7" x14ac:dyDescent="0.25">
      <c r="A434" s="64" t="s">
        <v>1948</v>
      </c>
      <c r="B434" s="64" t="s">
        <v>817</v>
      </c>
      <c r="C434" s="219" t="s">
        <v>421</v>
      </c>
      <c r="D434" s="78"/>
      <c r="E434" s="78"/>
      <c r="F434" s="108"/>
      <c r="G434" s="108"/>
    </row>
    <row r="435" spans="1:7" x14ac:dyDescent="0.25">
      <c r="A435" s="78"/>
      <c r="B435" s="64"/>
      <c r="C435" s="64"/>
      <c r="D435" s="78"/>
      <c r="E435" s="78"/>
      <c r="F435" s="108"/>
      <c r="G435" s="108"/>
    </row>
    <row r="436" spans="1:7" x14ac:dyDescent="0.25">
      <c r="A436" s="64"/>
      <c r="B436" s="64" t="s">
        <v>818</v>
      </c>
      <c r="C436" s="64"/>
      <c r="D436" s="78"/>
      <c r="E436" s="78"/>
      <c r="F436" s="108"/>
      <c r="G436" s="108"/>
    </row>
    <row r="437" spans="1:7" x14ac:dyDescent="0.25">
      <c r="A437" s="64" t="s">
        <v>1949</v>
      </c>
      <c r="B437" s="83" t="s">
        <v>729</v>
      </c>
      <c r="C437" s="219" t="s">
        <v>421</v>
      </c>
      <c r="D437" s="219" t="s">
        <v>421</v>
      </c>
      <c r="E437" s="78"/>
      <c r="F437" s="98" t="str">
        <f t="shared" ref="F437:F460" si="15">IF($C$461=0,"",IF(C437="[for completion]","",IF(C437="","",C437/$C$461)))</f>
        <v/>
      </c>
      <c r="G437" s="98" t="str">
        <f t="shared" ref="G437:G460" si="16">IF($D$461=0,"",IF(D437="[for completion]","",IF(D437="","",D437/$D$461)))</f>
        <v/>
      </c>
    </row>
    <row r="438" spans="1:7" x14ac:dyDescent="0.25">
      <c r="A438" s="64" t="s">
        <v>1950</v>
      </c>
      <c r="B438" s="83" t="s">
        <v>729</v>
      </c>
      <c r="C438" s="219" t="s">
        <v>421</v>
      </c>
      <c r="D438" s="219" t="s">
        <v>421</v>
      </c>
      <c r="E438" s="78"/>
      <c r="F438" s="98" t="str">
        <f t="shared" si="15"/>
        <v/>
      </c>
      <c r="G438" s="98" t="str">
        <f t="shared" si="16"/>
        <v/>
      </c>
    </row>
    <row r="439" spans="1:7" x14ac:dyDescent="0.25">
      <c r="A439" s="64" t="s">
        <v>1951</v>
      </c>
      <c r="B439" s="83" t="s">
        <v>729</v>
      </c>
      <c r="C439" s="219" t="s">
        <v>421</v>
      </c>
      <c r="D439" s="219" t="s">
        <v>421</v>
      </c>
      <c r="E439" s="78"/>
      <c r="F439" s="98" t="str">
        <f t="shared" si="15"/>
        <v/>
      </c>
      <c r="G439" s="98" t="str">
        <f t="shared" si="16"/>
        <v/>
      </c>
    </row>
    <row r="440" spans="1:7" x14ac:dyDescent="0.25">
      <c r="A440" s="64" t="s">
        <v>1952</v>
      </c>
      <c r="B440" s="83" t="s">
        <v>729</v>
      </c>
      <c r="C440" s="219" t="s">
        <v>421</v>
      </c>
      <c r="D440" s="219" t="s">
        <v>421</v>
      </c>
      <c r="E440" s="78"/>
      <c r="F440" s="98" t="str">
        <f t="shared" si="15"/>
        <v/>
      </c>
      <c r="G440" s="98" t="str">
        <f t="shared" si="16"/>
        <v/>
      </c>
    </row>
    <row r="441" spans="1:7" x14ac:dyDescent="0.25">
      <c r="A441" s="64" t="s">
        <v>1953</v>
      </c>
      <c r="B441" s="83" t="s">
        <v>729</v>
      </c>
      <c r="C441" s="219" t="s">
        <v>421</v>
      </c>
      <c r="D441" s="219" t="s">
        <v>421</v>
      </c>
      <c r="E441" s="78"/>
      <c r="F441" s="98" t="str">
        <f t="shared" si="15"/>
        <v/>
      </c>
      <c r="G441" s="98" t="str">
        <f t="shared" si="16"/>
        <v/>
      </c>
    </row>
    <row r="442" spans="1:7" x14ac:dyDescent="0.25">
      <c r="A442" s="64" t="s">
        <v>1954</v>
      </c>
      <c r="B442" s="83" t="s">
        <v>729</v>
      </c>
      <c r="C442" s="219" t="s">
        <v>421</v>
      </c>
      <c r="D442" s="219" t="s">
        <v>421</v>
      </c>
      <c r="E442" s="78"/>
      <c r="F442" s="98" t="str">
        <f t="shared" si="15"/>
        <v/>
      </c>
      <c r="G442" s="98" t="str">
        <f t="shared" si="16"/>
        <v/>
      </c>
    </row>
    <row r="443" spans="1:7" x14ac:dyDescent="0.25">
      <c r="A443" s="64" t="s">
        <v>1955</v>
      </c>
      <c r="B443" s="83" t="s">
        <v>729</v>
      </c>
      <c r="C443" s="219" t="s">
        <v>421</v>
      </c>
      <c r="D443" s="219" t="s">
        <v>421</v>
      </c>
      <c r="E443" s="78"/>
      <c r="F443" s="98" t="str">
        <f t="shared" si="15"/>
        <v/>
      </c>
      <c r="G443" s="98" t="str">
        <f t="shared" si="16"/>
        <v/>
      </c>
    </row>
    <row r="444" spans="1:7" x14ac:dyDescent="0.25">
      <c r="A444" s="64" t="s">
        <v>1956</v>
      </c>
      <c r="B444" s="83" t="s">
        <v>729</v>
      </c>
      <c r="C444" s="219" t="s">
        <v>421</v>
      </c>
      <c r="D444" s="228" t="s">
        <v>421</v>
      </c>
      <c r="E444" s="78"/>
      <c r="F444" s="98" t="str">
        <f t="shared" si="15"/>
        <v/>
      </c>
      <c r="G444" s="98" t="str">
        <f t="shared" si="16"/>
        <v/>
      </c>
    </row>
    <row r="445" spans="1:7" x14ac:dyDescent="0.25">
      <c r="A445" s="64" t="s">
        <v>1957</v>
      </c>
      <c r="B445" s="83" t="s">
        <v>729</v>
      </c>
      <c r="C445" s="219" t="s">
        <v>421</v>
      </c>
      <c r="D445" s="228" t="s">
        <v>421</v>
      </c>
      <c r="E445" s="78"/>
      <c r="F445" s="98" t="str">
        <f t="shared" si="15"/>
        <v/>
      </c>
      <c r="G445" s="98" t="str">
        <f t="shared" si="16"/>
        <v/>
      </c>
    </row>
    <row r="446" spans="1:7" x14ac:dyDescent="0.25">
      <c r="A446" s="64" t="s">
        <v>1958</v>
      </c>
      <c r="B446" s="83" t="s">
        <v>729</v>
      </c>
      <c r="C446" s="219" t="s">
        <v>421</v>
      </c>
      <c r="D446" s="228" t="s">
        <v>421</v>
      </c>
      <c r="E446" s="83"/>
      <c r="F446" s="98" t="str">
        <f t="shared" si="15"/>
        <v/>
      </c>
      <c r="G446" s="98" t="str">
        <f t="shared" si="16"/>
        <v/>
      </c>
    </row>
    <row r="447" spans="1:7" x14ac:dyDescent="0.25">
      <c r="A447" s="64" t="s">
        <v>1959</v>
      </c>
      <c r="B447" s="83" t="s">
        <v>729</v>
      </c>
      <c r="C447" s="219" t="s">
        <v>421</v>
      </c>
      <c r="D447" s="228" t="s">
        <v>421</v>
      </c>
      <c r="E447" s="83"/>
      <c r="F447" s="98" t="str">
        <f t="shared" si="15"/>
        <v/>
      </c>
      <c r="G447" s="98" t="str">
        <f t="shared" si="16"/>
        <v/>
      </c>
    </row>
    <row r="448" spans="1:7" x14ac:dyDescent="0.25">
      <c r="A448" s="64" t="s">
        <v>1960</v>
      </c>
      <c r="B448" s="83" t="s">
        <v>729</v>
      </c>
      <c r="C448" s="219" t="s">
        <v>421</v>
      </c>
      <c r="D448" s="228" t="s">
        <v>421</v>
      </c>
      <c r="E448" s="83"/>
      <c r="F448" s="98" t="str">
        <f t="shared" si="15"/>
        <v/>
      </c>
      <c r="G448" s="98" t="str">
        <f t="shared" si="16"/>
        <v/>
      </c>
    </row>
    <row r="449" spans="1:7" x14ac:dyDescent="0.25">
      <c r="A449" s="64" t="s">
        <v>1961</v>
      </c>
      <c r="B449" s="83" t="s">
        <v>729</v>
      </c>
      <c r="C449" s="219" t="s">
        <v>421</v>
      </c>
      <c r="D449" s="228" t="s">
        <v>421</v>
      </c>
      <c r="E449" s="83"/>
      <c r="F449" s="98" t="str">
        <f t="shared" si="15"/>
        <v/>
      </c>
      <c r="G449" s="98" t="str">
        <f t="shared" si="16"/>
        <v/>
      </c>
    </row>
    <row r="450" spans="1:7" x14ac:dyDescent="0.25">
      <c r="A450" s="64" t="s">
        <v>1962</v>
      </c>
      <c r="B450" s="83" t="s">
        <v>729</v>
      </c>
      <c r="C450" s="219" t="s">
        <v>421</v>
      </c>
      <c r="D450" s="228" t="s">
        <v>421</v>
      </c>
      <c r="E450" s="83"/>
      <c r="F450" s="98" t="str">
        <f t="shared" si="15"/>
        <v/>
      </c>
      <c r="G450" s="98" t="str">
        <f t="shared" si="16"/>
        <v/>
      </c>
    </row>
    <row r="451" spans="1:7" x14ac:dyDescent="0.25">
      <c r="A451" s="64" t="s">
        <v>1963</v>
      </c>
      <c r="B451" s="83" t="s">
        <v>729</v>
      </c>
      <c r="C451" s="219" t="s">
        <v>421</v>
      </c>
      <c r="D451" s="228" t="s">
        <v>421</v>
      </c>
      <c r="E451" s="83"/>
      <c r="F451" s="98" t="str">
        <f t="shared" si="15"/>
        <v/>
      </c>
      <c r="G451" s="98" t="str">
        <f t="shared" si="16"/>
        <v/>
      </c>
    </row>
    <row r="452" spans="1:7" x14ac:dyDescent="0.25">
      <c r="A452" s="64" t="s">
        <v>1964</v>
      </c>
      <c r="B452" s="83" t="s">
        <v>729</v>
      </c>
      <c r="C452" s="219" t="s">
        <v>421</v>
      </c>
      <c r="D452" s="228" t="s">
        <v>421</v>
      </c>
      <c r="E452" s="64"/>
      <c r="F452" s="98" t="str">
        <f t="shared" si="15"/>
        <v/>
      </c>
      <c r="G452" s="98" t="str">
        <f t="shared" si="16"/>
        <v/>
      </c>
    </row>
    <row r="453" spans="1:7" x14ac:dyDescent="0.25">
      <c r="A453" s="64" t="s">
        <v>1965</v>
      </c>
      <c r="B453" s="83" t="s">
        <v>729</v>
      </c>
      <c r="C453" s="219" t="s">
        <v>421</v>
      </c>
      <c r="D453" s="228" t="s">
        <v>421</v>
      </c>
      <c r="E453" s="147"/>
      <c r="F453" s="98" t="str">
        <f t="shared" si="15"/>
        <v/>
      </c>
      <c r="G453" s="98" t="str">
        <f t="shared" si="16"/>
        <v/>
      </c>
    </row>
    <row r="454" spans="1:7" x14ac:dyDescent="0.25">
      <c r="A454" s="64" t="s">
        <v>1966</v>
      </c>
      <c r="B454" s="83" t="s">
        <v>729</v>
      </c>
      <c r="C454" s="219" t="s">
        <v>421</v>
      </c>
      <c r="D454" s="228" t="s">
        <v>421</v>
      </c>
      <c r="E454" s="147"/>
      <c r="F454" s="98" t="str">
        <f t="shared" si="15"/>
        <v/>
      </c>
      <c r="G454" s="98" t="str">
        <f t="shared" si="16"/>
        <v/>
      </c>
    </row>
    <row r="455" spans="1:7" x14ac:dyDescent="0.25">
      <c r="A455" s="64" t="s">
        <v>1967</v>
      </c>
      <c r="B455" s="83" t="s">
        <v>729</v>
      </c>
      <c r="C455" s="219" t="s">
        <v>421</v>
      </c>
      <c r="D455" s="228" t="s">
        <v>421</v>
      </c>
      <c r="E455" s="147"/>
      <c r="F455" s="98" t="str">
        <f t="shared" si="15"/>
        <v/>
      </c>
      <c r="G455" s="98" t="str">
        <f t="shared" si="16"/>
        <v/>
      </c>
    </row>
    <row r="456" spans="1:7" x14ac:dyDescent="0.25">
      <c r="A456" s="64" t="s">
        <v>1968</v>
      </c>
      <c r="B456" s="83" t="s">
        <v>729</v>
      </c>
      <c r="C456" s="219" t="s">
        <v>421</v>
      </c>
      <c r="D456" s="228" t="s">
        <v>421</v>
      </c>
      <c r="E456" s="147"/>
      <c r="F456" s="98" t="str">
        <f t="shared" si="15"/>
        <v/>
      </c>
      <c r="G456" s="98" t="str">
        <f t="shared" si="16"/>
        <v/>
      </c>
    </row>
    <row r="457" spans="1:7" x14ac:dyDescent="0.25">
      <c r="A457" s="64" t="s">
        <v>1969</v>
      </c>
      <c r="B457" s="83" t="s">
        <v>729</v>
      </c>
      <c r="C457" s="219" t="s">
        <v>421</v>
      </c>
      <c r="D457" s="228" t="s">
        <v>421</v>
      </c>
      <c r="E457" s="147"/>
      <c r="F457" s="98" t="str">
        <f t="shared" si="15"/>
        <v/>
      </c>
      <c r="G457" s="98" t="str">
        <f t="shared" si="16"/>
        <v/>
      </c>
    </row>
    <row r="458" spans="1:7" x14ac:dyDescent="0.25">
      <c r="A458" s="64" t="s">
        <v>1970</v>
      </c>
      <c r="B458" s="83" t="s">
        <v>729</v>
      </c>
      <c r="C458" s="219" t="s">
        <v>421</v>
      </c>
      <c r="D458" s="228" t="s">
        <v>421</v>
      </c>
      <c r="E458" s="147"/>
      <c r="F458" s="98" t="str">
        <f t="shared" si="15"/>
        <v/>
      </c>
      <c r="G458" s="98" t="str">
        <f t="shared" si="16"/>
        <v/>
      </c>
    </row>
    <row r="459" spans="1:7" x14ac:dyDescent="0.25">
      <c r="A459" s="64" t="s">
        <v>1971</v>
      </c>
      <c r="B459" s="83" t="s">
        <v>729</v>
      </c>
      <c r="C459" s="219" t="s">
        <v>421</v>
      </c>
      <c r="D459" s="228" t="s">
        <v>421</v>
      </c>
      <c r="E459" s="147"/>
      <c r="F459" s="98" t="str">
        <f t="shared" si="15"/>
        <v/>
      </c>
      <c r="G459" s="98" t="str">
        <f t="shared" si="16"/>
        <v/>
      </c>
    </row>
    <row r="460" spans="1:7" x14ac:dyDescent="0.25">
      <c r="A460" s="64" t="s">
        <v>1972</v>
      </c>
      <c r="B460" s="83" t="s">
        <v>729</v>
      </c>
      <c r="C460" s="219" t="s">
        <v>421</v>
      </c>
      <c r="D460" s="228" t="s">
        <v>421</v>
      </c>
      <c r="E460" s="147"/>
      <c r="F460" s="98" t="str">
        <f t="shared" si="15"/>
        <v/>
      </c>
      <c r="G460" s="98" t="str">
        <f t="shared" si="16"/>
        <v/>
      </c>
    </row>
    <row r="461" spans="1:7" x14ac:dyDescent="0.25">
      <c r="A461" s="64" t="s">
        <v>1973</v>
      </c>
      <c r="B461" s="83" t="s">
        <v>155</v>
      </c>
      <c r="C461" s="90">
        <v>0</v>
      </c>
      <c r="D461" s="97">
        <v>0</v>
      </c>
      <c r="E461" s="147"/>
      <c r="F461" s="148">
        <f>SUM(F437:F460)</f>
        <v>0</v>
      </c>
      <c r="G461" s="148">
        <f>SUM(G437:G460)</f>
        <v>0</v>
      </c>
    </row>
    <row r="462" spans="1:7" x14ac:dyDescent="0.25">
      <c r="A462" s="86"/>
      <c r="B462" s="86" t="s">
        <v>1124</v>
      </c>
      <c r="C462" s="86" t="s">
        <v>813</v>
      </c>
      <c r="D462" s="86" t="s">
        <v>814</v>
      </c>
      <c r="E462" s="86"/>
      <c r="F462" s="86" t="s">
        <v>619</v>
      </c>
      <c r="G462" s="86" t="s">
        <v>815</v>
      </c>
    </row>
    <row r="463" spans="1:7" x14ac:dyDescent="0.25">
      <c r="A463" s="64" t="s">
        <v>1974</v>
      </c>
      <c r="B463" s="64" t="s">
        <v>852</v>
      </c>
      <c r="C463" s="225" t="s">
        <v>421</v>
      </c>
      <c r="D463" s="64"/>
      <c r="E463" s="64"/>
      <c r="F463" s="64"/>
      <c r="G463" s="64"/>
    </row>
    <row r="464" spans="1:7" x14ac:dyDescent="0.25">
      <c r="A464" s="64"/>
      <c r="B464" s="64"/>
      <c r="C464" s="64"/>
      <c r="D464" s="64"/>
      <c r="E464" s="64"/>
      <c r="F464" s="64"/>
      <c r="G464" s="64"/>
    </row>
    <row r="465" spans="1:7" x14ac:dyDescent="0.25">
      <c r="A465" s="64"/>
      <c r="B465" s="83" t="s">
        <v>853</v>
      </c>
      <c r="C465" s="64"/>
      <c r="D465" s="64"/>
      <c r="E465" s="64"/>
      <c r="F465" s="64"/>
      <c r="G465" s="64"/>
    </row>
    <row r="466" spans="1:7" x14ac:dyDescent="0.25">
      <c r="A466" s="64" t="s">
        <v>1975</v>
      </c>
      <c r="B466" s="64" t="s">
        <v>855</v>
      </c>
      <c r="C466" s="219" t="s">
        <v>421</v>
      </c>
      <c r="D466" s="228" t="s">
        <v>421</v>
      </c>
      <c r="E466" s="64"/>
      <c r="F466" s="98" t="str">
        <f t="shared" ref="F466:F473" si="17">IF($C$474=0,"",IF(C466="[for completion]","",IF(C466="","",C466/$C$474)))</f>
        <v/>
      </c>
      <c r="G466" s="98" t="str">
        <f t="shared" ref="G466:G473" si="18">IF($D$474=0,"",IF(D466="[for completion]","",IF(D466="","",D466/$D$474)))</f>
        <v/>
      </c>
    </row>
    <row r="467" spans="1:7" x14ac:dyDescent="0.25">
      <c r="A467" s="64" t="s">
        <v>1976</v>
      </c>
      <c r="B467" s="64" t="s">
        <v>857</v>
      </c>
      <c r="C467" s="219" t="s">
        <v>421</v>
      </c>
      <c r="D467" s="228" t="s">
        <v>421</v>
      </c>
      <c r="E467" s="64"/>
      <c r="F467" s="98" t="str">
        <f t="shared" si="17"/>
        <v/>
      </c>
      <c r="G467" s="98" t="str">
        <f t="shared" si="18"/>
        <v/>
      </c>
    </row>
    <row r="468" spans="1:7" x14ac:dyDescent="0.25">
      <c r="A468" s="64" t="s">
        <v>1977</v>
      </c>
      <c r="B468" s="64" t="s">
        <v>859</v>
      </c>
      <c r="C468" s="219" t="s">
        <v>421</v>
      </c>
      <c r="D468" s="228" t="s">
        <v>421</v>
      </c>
      <c r="E468" s="64"/>
      <c r="F468" s="98" t="str">
        <f t="shared" si="17"/>
        <v/>
      </c>
      <c r="G468" s="98" t="str">
        <f t="shared" si="18"/>
        <v/>
      </c>
    </row>
    <row r="469" spans="1:7" x14ac:dyDescent="0.25">
      <c r="A469" s="64" t="s">
        <v>1978</v>
      </c>
      <c r="B469" s="64" t="s">
        <v>861</v>
      </c>
      <c r="C469" s="219" t="s">
        <v>421</v>
      </c>
      <c r="D469" s="228" t="s">
        <v>421</v>
      </c>
      <c r="E469" s="64"/>
      <c r="F469" s="98" t="str">
        <f t="shared" si="17"/>
        <v/>
      </c>
      <c r="G469" s="98" t="str">
        <f t="shared" si="18"/>
        <v/>
      </c>
    </row>
    <row r="470" spans="1:7" x14ac:dyDescent="0.25">
      <c r="A470" s="64" t="s">
        <v>1979</v>
      </c>
      <c r="B470" s="64" t="s">
        <v>863</v>
      </c>
      <c r="C470" s="219" t="s">
        <v>421</v>
      </c>
      <c r="D470" s="228" t="s">
        <v>421</v>
      </c>
      <c r="E470" s="64"/>
      <c r="F470" s="98" t="str">
        <f t="shared" si="17"/>
        <v/>
      </c>
      <c r="G470" s="98" t="str">
        <f t="shared" si="18"/>
        <v/>
      </c>
    </row>
    <row r="471" spans="1:7" x14ac:dyDescent="0.25">
      <c r="A471" s="64" t="s">
        <v>1980</v>
      </c>
      <c r="B471" s="64" t="s">
        <v>865</v>
      </c>
      <c r="C471" s="219" t="s">
        <v>421</v>
      </c>
      <c r="D471" s="228" t="s">
        <v>421</v>
      </c>
      <c r="E471" s="64"/>
      <c r="F471" s="98" t="str">
        <f t="shared" si="17"/>
        <v/>
      </c>
      <c r="G471" s="98" t="str">
        <f t="shared" si="18"/>
        <v/>
      </c>
    </row>
    <row r="472" spans="1:7" x14ac:dyDescent="0.25">
      <c r="A472" s="64" t="s">
        <v>1981</v>
      </c>
      <c r="B472" s="64" t="s">
        <v>867</v>
      </c>
      <c r="C472" s="219" t="s">
        <v>421</v>
      </c>
      <c r="D472" s="228" t="s">
        <v>421</v>
      </c>
      <c r="E472" s="64"/>
      <c r="F472" s="98" t="str">
        <f t="shared" si="17"/>
        <v/>
      </c>
      <c r="G472" s="98" t="str">
        <f t="shared" si="18"/>
        <v/>
      </c>
    </row>
    <row r="473" spans="1:7" x14ac:dyDescent="0.25">
      <c r="A473" s="64" t="s">
        <v>1982</v>
      </c>
      <c r="B473" s="64" t="s">
        <v>869</v>
      </c>
      <c r="C473" s="219" t="s">
        <v>421</v>
      </c>
      <c r="D473" s="228" t="s">
        <v>421</v>
      </c>
      <c r="E473" s="64"/>
      <c r="F473" s="98" t="str">
        <f t="shared" si="17"/>
        <v/>
      </c>
      <c r="G473" s="98" t="str">
        <f t="shared" si="18"/>
        <v/>
      </c>
    </row>
    <row r="474" spans="1:7" x14ac:dyDescent="0.25">
      <c r="A474" s="64" t="s">
        <v>1983</v>
      </c>
      <c r="B474" s="100" t="s">
        <v>155</v>
      </c>
      <c r="C474" s="92">
        <v>0</v>
      </c>
      <c r="D474" s="97">
        <v>0</v>
      </c>
      <c r="E474" s="64"/>
      <c r="F474" s="136">
        <f>SUM(F466:F473)</f>
        <v>0</v>
      </c>
      <c r="G474" s="136">
        <f>SUM(G466:G473)</f>
        <v>0</v>
      </c>
    </row>
    <row r="475" spans="1:7" x14ac:dyDescent="0.25">
      <c r="A475" s="64" t="s">
        <v>1984</v>
      </c>
      <c r="B475" s="102" t="s">
        <v>872</v>
      </c>
      <c r="C475" s="219"/>
      <c r="D475" s="228"/>
      <c r="E475" s="64"/>
      <c r="F475" s="98" t="s">
        <v>1770</v>
      </c>
      <c r="G475" s="98" t="s">
        <v>1770</v>
      </c>
    </row>
    <row r="476" spans="1:7" x14ac:dyDescent="0.25">
      <c r="A476" s="64" t="s">
        <v>1985</v>
      </c>
      <c r="B476" s="102" t="s">
        <v>874</v>
      </c>
      <c r="C476" s="219"/>
      <c r="D476" s="228"/>
      <c r="E476" s="64"/>
      <c r="F476" s="98" t="s">
        <v>1770</v>
      </c>
      <c r="G476" s="98" t="s">
        <v>1770</v>
      </c>
    </row>
    <row r="477" spans="1:7" x14ac:dyDescent="0.25">
      <c r="A477" s="64" t="s">
        <v>1986</v>
      </c>
      <c r="B477" s="102" t="s">
        <v>876</v>
      </c>
      <c r="C477" s="219"/>
      <c r="D477" s="228"/>
      <c r="E477" s="64"/>
      <c r="F477" s="98" t="s">
        <v>1770</v>
      </c>
      <c r="G477" s="98" t="s">
        <v>1770</v>
      </c>
    </row>
    <row r="478" spans="1:7" x14ac:dyDescent="0.25">
      <c r="A478" s="64" t="s">
        <v>1987</v>
      </c>
      <c r="B478" s="102" t="s">
        <v>878</v>
      </c>
      <c r="C478" s="219"/>
      <c r="D478" s="228"/>
      <c r="E478" s="64"/>
      <c r="F478" s="98" t="s">
        <v>1770</v>
      </c>
      <c r="G478" s="98" t="s">
        <v>1770</v>
      </c>
    </row>
    <row r="479" spans="1:7" x14ac:dyDescent="0.25">
      <c r="A479" s="64" t="s">
        <v>1988</v>
      </c>
      <c r="B479" s="102" t="s">
        <v>880</v>
      </c>
      <c r="C479" s="219"/>
      <c r="D479" s="228"/>
      <c r="E479" s="64"/>
      <c r="F479" s="98" t="s">
        <v>1770</v>
      </c>
      <c r="G479" s="98" t="s">
        <v>1770</v>
      </c>
    </row>
    <row r="480" spans="1:7" x14ac:dyDescent="0.25">
      <c r="A480" s="64" t="s">
        <v>1989</v>
      </c>
      <c r="B480" s="102" t="s">
        <v>882</v>
      </c>
      <c r="C480" s="219"/>
      <c r="D480" s="228"/>
      <c r="E480" s="64"/>
      <c r="F480" s="98" t="s">
        <v>1770</v>
      </c>
      <c r="G480" s="98" t="s">
        <v>1770</v>
      </c>
    </row>
    <row r="481" spans="1:7" x14ac:dyDescent="0.25">
      <c r="A481" s="64" t="s">
        <v>1990</v>
      </c>
      <c r="B481" s="102"/>
      <c r="C481" s="64"/>
      <c r="D481" s="64"/>
      <c r="E481" s="64"/>
      <c r="F481" s="99"/>
      <c r="G481" s="99"/>
    </row>
    <row r="482" spans="1:7" x14ac:dyDescent="0.25">
      <c r="A482" s="64" t="s">
        <v>1991</v>
      </c>
      <c r="B482" s="102"/>
      <c r="C482" s="64"/>
      <c r="D482" s="64"/>
      <c r="E482" s="64"/>
      <c r="F482" s="99"/>
      <c r="G482" s="99"/>
    </row>
    <row r="483" spans="1:7" x14ac:dyDescent="0.25">
      <c r="A483" s="64" t="s">
        <v>1992</v>
      </c>
      <c r="B483" s="102"/>
      <c r="C483" s="64"/>
      <c r="D483" s="64"/>
      <c r="E483" s="64"/>
      <c r="F483" s="147"/>
      <c r="G483" s="147"/>
    </row>
    <row r="484" spans="1:7" x14ac:dyDescent="0.25">
      <c r="A484" s="86"/>
      <c r="B484" s="86" t="s">
        <v>1144</v>
      </c>
      <c r="C484" s="86" t="s">
        <v>813</v>
      </c>
      <c r="D484" s="86" t="s">
        <v>814</v>
      </c>
      <c r="E484" s="86"/>
      <c r="F484" s="86" t="s">
        <v>619</v>
      </c>
      <c r="G484" s="86" t="s">
        <v>815</v>
      </c>
    </row>
    <row r="485" spans="1:7" x14ac:dyDescent="0.25">
      <c r="A485" s="64" t="s">
        <v>1993</v>
      </c>
      <c r="B485" s="64" t="s">
        <v>852</v>
      </c>
      <c r="C485" s="225" t="s">
        <v>1146</v>
      </c>
      <c r="D485" s="64"/>
      <c r="E485" s="64"/>
      <c r="F485" s="64"/>
      <c r="G485" s="64"/>
    </row>
    <row r="486" spans="1:7" x14ac:dyDescent="0.25">
      <c r="A486" s="64"/>
      <c r="B486" s="64"/>
      <c r="C486" s="64"/>
      <c r="D486" s="64"/>
      <c r="E486" s="64"/>
      <c r="F486" s="64"/>
      <c r="G486" s="64"/>
    </row>
    <row r="487" spans="1:7" x14ac:dyDescent="0.25">
      <c r="A487" s="64"/>
      <c r="B487" s="83" t="s">
        <v>853</v>
      </c>
      <c r="C487" s="64"/>
      <c r="D487" s="64"/>
      <c r="E487" s="64"/>
      <c r="F487" s="64"/>
      <c r="G487" s="64"/>
    </row>
    <row r="488" spans="1:7" x14ac:dyDescent="0.25">
      <c r="A488" s="64" t="s">
        <v>1994</v>
      </c>
      <c r="B488" s="64" t="s">
        <v>855</v>
      </c>
      <c r="C488" s="219" t="s">
        <v>1146</v>
      </c>
      <c r="D488" s="228" t="s">
        <v>1146</v>
      </c>
      <c r="E488" s="64"/>
      <c r="F488" s="98" t="str">
        <f t="shared" ref="F488:F495" si="19">IF($C$496=0,"",IF(C488="[for completion]","",IF(C488="","",C488/$C$496)))</f>
        <v/>
      </c>
      <c r="G488" s="98" t="str">
        <f t="shared" ref="G488:G495" si="20">IF($D$496=0,"",IF(D488="[for completion]","",IF(D488="","",D488/$D$496)))</f>
        <v/>
      </c>
    </row>
    <row r="489" spans="1:7" x14ac:dyDescent="0.25">
      <c r="A489" s="64" t="s">
        <v>1995</v>
      </c>
      <c r="B489" s="64" t="s">
        <v>857</v>
      </c>
      <c r="C489" s="219" t="s">
        <v>1146</v>
      </c>
      <c r="D489" s="228" t="s">
        <v>1146</v>
      </c>
      <c r="E489" s="64"/>
      <c r="F489" s="98" t="str">
        <f t="shared" si="19"/>
        <v/>
      </c>
      <c r="G489" s="98" t="str">
        <f t="shared" si="20"/>
        <v/>
      </c>
    </row>
    <row r="490" spans="1:7" x14ac:dyDescent="0.25">
      <c r="A490" s="64" t="s">
        <v>1996</v>
      </c>
      <c r="B490" s="64" t="s">
        <v>859</v>
      </c>
      <c r="C490" s="219" t="s">
        <v>1146</v>
      </c>
      <c r="D490" s="228" t="s">
        <v>1146</v>
      </c>
      <c r="E490" s="64"/>
      <c r="F490" s="98" t="str">
        <f t="shared" si="19"/>
        <v/>
      </c>
      <c r="G490" s="98" t="str">
        <f t="shared" si="20"/>
        <v/>
      </c>
    </row>
    <row r="491" spans="1:7" x14ac:dyDescent="0.25">
      <c r="A491" s="64" t="s">
        <v>1997</v>
      </c>
      <c r="B491" s="64" t="s">
        <v>861</v>
      </c>
      <c r="C491" s="219" t="s">
        <v>1146</v>
      </c>
      <c r="D491" s="228" t="s">
        <v>1146</v>
      </c>
      <c r="E491" s="64"/>
      <c r="F491" s="98" t="str">
        <f t="shared" si="19"/>
        <v/>
      </c>
      <c r="G491" s="98" t="str">
        <f t="shared" si="20"/>
        <v/>
      </c>
    </row>
    <row r="492" spans="1:7" x14ac:dyDescent="0.25">
      <c r="A492" s="64" t="s">
        <v>1998</v>
      </c>
      <c r="B492" s="64" t="s">
        <v>863</v>
      </c>
      <c r="C492" s="219" t="s">
        <v>1146</v>
      </c>
      <c r="D492" s="228" t="s">
        <v>1146</v>
      </c>
      <c r="E492" s="64"/>
      <c r="F492" s="98" t="str">
        <f t="shared" si="19"/>
        <v/>
      </c>
      <c r="G492" s="98" t="str">
        <f t="shared" si="20"/>
        <v/>
      </c>
    </row>
    <row r="493" spans="1:7" x14ac:dyDescent="0.25">
      <c r="A493" s="64" t="s">
        <v>1999</v>
      </c>
      <c r="B493" s="64" t="s">
        <v>865</v>
      </c>
      <c r="C493" s="219" t="s">
        <v>1146</v>
      </c>
      <c r="D493" s="228" t="s">
        <v>1146</v>
      </c>
      <c r="E493" s="64"/>
      <c r="F493" s="98" t="str">
        <f t="shared" si="19"/>
        <v/>
      </c>
      <c r="G493" s="98" t="str">
        <f t="shared" si="20"/>
        <v/>
      </c>
    </row>
    <row r="494" spans="1:7" x14ac:dyDescent="0.25">
      <c r="A494" s="64" t="s">
        <v>2000</v>
      </c>
      <c r="B494" s="64" t="s">
        <v>867</v>
      </c>
      <c r="C494" s="219" t="s">
        <v>1146</v>
      </c>
      <c r="D494" s="228" t="s">
        <v>1146</v>
      </c>
      <c r="E494" s="64"/>
      <c r="F494" s="98" t="str">
        <f t="shared" si="19"/>
        <v/>
      </c>
      <c r="G494" s="98" t="str">
        <f t="shared" si="20"/>
        <v/>
      </c>
    </row>
    <row r="495" spans="1:7" x14ac:dyDescent="0.25">
      <c r="A495" s="64" t="s">
        <v>2001</v>
      </c>
      <c r="B495" s="64" t="s">
        <v>869</v>
      </c>
      <c r="C495" s="219" t="s">
        <v>1146</v>
      </c>
      <c r="D495" s="228" t="s">
        <v>1146</v>
      </c>
      <c r="E495" s="64"/>
      <c r="F495" s="98" t="str">
        <f t="shared" si="19"/>
        <v/>
      </c>
      <c r="G495" s="98" t="str">
        <f t="shared" si="20"/>
        <v/>
      </c>
    </row>
    <row r="496" spans="1:7" x14ac:dyDescent="0.25">
      <c r="A496" s="64" t="s">
        <v>2002</v>
      </c>
      <c r="B496" s="100" t="s">
        <v>155</v>
      </c>
      <c r="C496" s="92">
        <v>0</v>
      </c>
      <c r="D496" s="123">
        <v>0</v>
      </c>
      <c r="E496" s="64"/>
      <c r="F496" s="136">
        <f>SUM(F488:F495)</f>
        <v>0</v>
      </c>
      <c r="G496" s="136">
        <f>SUM(G488:G495)</f>
        <v>0</v>
      </c>
    </row>
    <row r="497" spans="1:7" x14ac:dyDescent="0.25">
      <c r="A497" s="64" t="s">
        <v>2003</v>
      </c>
      <c r="B497" s="102" t="s">
        <v>872</v>
      </c>
      <c r="C497" s="92"/>
      <c r="D497" s="123"/>
      <c r="E497" s="64"/>
      <c r="F497" s="98" t="s">
        <v>1770</v>
      </c>
      <c r="G497" s="98" t="s">
        <v>1770</v>
      </c>
    </row>
    <row r="498" spans="1:7" x14ac:dyDescent="0.25">
      <c r="A498" s="64" t="s">
        <v>2004</v>
      </c>
      <c r="B498" s="102" t="s">
        <v>874</v>
      </c>
      <c r="C498" s="92"/>
      <c r="D498" s="123"/>
      <c r="E498" s="64"/>
      <c r="F498" s="98" t="s">
        <v>1770</v>
      </c>
      <c r="G498" s="98" t="s">
        <v>1770</v>
      </c>
    </row>
    <row r="499" spans="1:7" x14ac:dyDescent="0.25">
      <c r="A499" s="64" t="s">
        <v>2005</v>
      </c>
      <c r="B499" s="102" t="s">
        <v>876</v>
      </c>
      <c r="C499" s="92"/>
      <c r="D499" s="123"/>
      <c r="E499" s="64"/>
      <c r="F499" s="98" t="s">
        <v>1770</v>
      </c>
      <c r="G499" s="98" t="s">
        <v>1770</v>
      </c>
    </row>
    <row r="500" spans="1:7" x14ac:dyDescent="0.25">
      <c r="A500" s="64" t="s">
        <v>2006</v>
      </c>
      <c r="B500" s="102" t="s">
        <v>878</v>
      </c>
      <c r="C500" s="92"/>
      <c r="D500" s="123"/>
      <c r="E500" s="64"/>
      <c r="F500" s="98" t="s">
        <v>1770</v>
      </c>
      <c r="G500" s="98" t="s">
        <v>1770</v>
      </c>
    </row>
    <row r="501" spans="1:7" x14ac:dyDescent="0.25">
      <c r="A501" s="64" t="s">
        <v>2007</v>
      </c>
      <c r="B501" s="102" t="s">
        <v>880</v>
      </c>
      <c r="C501" s="92"/>
      <c r="D501" s="123"/>
      <c r="E501" s="64"/>
      <c r="F501" s="98" t="s">
        <v>1770</v>
      </c>
      <c r="G501" s="98" t="s">
        <v>1770</v>
      </c>
    </row>
    <row r="502" spans="1:7" x14ac:dyDescent="0.25">
      <c r="A502" s="64" t="s">
        <v>2008</v>
      </c>
      <c r="B502" s="102" t="s">
        <v>882</v>
      </c>
      <c r="C502" s="92"/>
      <c r="D502" s="123"/>
      <c r="E502" s="64"/>
      <c r="F502" s="98" t="s">
        <v>1770</v>
      </c>
      <c r="G502" s="98" t="s">
        <v>1770</v>
      </c>
    </row>
    <row r="503" spans="1:7" x14ac:dyDescent="0.25">
      <c r="A503" s="64" t="s">
        <v>2009</v>
      </c>
      <c r="B503" s="102"/>
      <c r="C503" s="64"/>
      <c r="D503" s="64"/>
      <c r="E503" s="64"/>
      <c r="F503" s="98"/>
      <c r="G503" s="98"/>
    </row>
    <row r="504" spans="1:7" x14ac:dyDescent="0.25">
      <c r="A504" s="64" t="s">
        <v>2010</v>
      </c>
      <c r="B504" s="102"/>
      <c r="C504" s="64"/>
      <c r="D504" s="64"/>
      <c r="E504" s="64"/>
      <c r="F504" s="98"/>
      <c r="G504" s="98"/>
    </row>
    <row r="505" spans="1:7" x14ac:dyDescent="0.25">
      <c r="A505" s="64" t="s">
        <v>2011</v>
      </c>
      <c r="B505" s="102"/>
      <c r="C505" s="64"/>
      <c r="D505" s="64"/>
      <c r="E505" s="64"/>
      <c r="F505" s="98"/>
      <c r="G505" s="136"/>
    </row>
    <row r="506" spans="1:7" x14ac:dyDescent="0.25">
      <c r="A506" s="86"/>
      <c r="B506" s="86" t="s">
        <v>1165</v>
      </c>
      <c r="C506" s="86" t="s">
        <v>1166</v>
      </c>
      <c r="D506" s="86" t="s">
        <v>2012</v>
      </c>
      <c r="E506" s="86"/>
      <c r="F506" s="86"/>
      <c r="G506" s="86"/>
    </row>
    <row r="507" spans="1:7" x14ac:dyDescent="0.25">
      <c r="A507" s="64" t="s">
        <v>2013</v>
      </c>
      <c r="B507" s="83" t="s">
        <v>1168</v>
      </c>
      <c r="C507" s="225" t="s">
        <v>421</v>
      </c>
      <c r="D507" s="225" t="s">
        <v>421</v>
      </c>
      <c r="E507" s="64"/>
      <c r="F507" s="64"/>
      <c r="G507" s="64"/>
    </row>
    <row r="508" spans="1:7" x14ac:dyDescent="0.25">
      <c r="A508" s="64" t="s">
        <v>2014</v>
      </c>
      <c r="B508" s="83" t="s">
        <v>1170</v>
      </c>
      <c r="C508" s="225" t="s">
        <v>421</v>
      </c>
      <c r="D508" s="225" t="s">
        <v>421</v>
      </c>
      <c r="E508" s="64"/>
      <c r="F508" s="64"/>
      <c r="G508" s="64"/>
    </row>
    <row r="509" spans="1:7" x14ac:dyDescent="0.25">
      <c r="A509" s="64" t="s">
        <v>2015</v>
      </c>
      <c r="B509" s="83" t="s">
        <v>1172</v>
      </c>
      <c r="C509" s="225" t="s">
        <v>421</v>
      </c>
      <c r="D509" s="225" t="s">
        <v>421</v>
      </c>
      <c r="E509" s="64"/>
      <c r="F509" s="64"/>
      <c r="G509" s="64"/>
    </row>
    <row r="510" spans="1:7" x14ac:dyDescent="0.25">
      <c r="A510" s="64" t="s">
        <v>2016</v>
      </c>
      <c r="B510" s="83" t="s">
        <v>1174</v>
      </c>
      <c r="C510" s="225" t="s">
        <v>421</v>
      </c>
      <c r="D510" s="225" t="s">
        <v>421</v>
      </c>
      <c r="E510" s="64"/>
      <c r="F510" s="64"/>
      <c r="G510" s="64"/>
    </row>
    <row r="511" spans="1:7" x14ac:dyDescent="0.25">
      <c r="A511" s="64" t="s">
        <v>2017</v>
      </c>
      <c r="B511" s="83" t="s">
        <v>1176</v>
      </c>
      <c r="C511" s="225" t="s">
        <v>421</v>
      </c>
      <c r="D511" s="225" t="s">
        <v>421</v>
      </c>
      <c r="E511" s="64"/>
      <c r="F511" s="64"/>
      <c r="G511" s="64"/>
    </row>
    <row r="512" spans="1:7" x14ac:dyDescent="0.25">
      <c r="A512" s="64" t="s">
        <v>2018</v>
      </c>
      <c r="B512" s="83" t="s">
        <v>1178</v>
      </c>
      <c r="C512" s="225" t="s">
        <v>421</v>
      </c>
      <c r="D512" s="225" t="s">
        <v>421</v>
      </c>
      <c r="E512" s="64"/>
      <c r="F512" s="64"/>
      <c r="G512" s="64"/>
    </row>
    <row r="513" spans="1:7" x14ac:dyDescent="0.25">
      <c r="A513" s="64" t="s">
        <v>2019</v>
      </c>
      <c r="B513" s="83" t="s">
        <v>1180</v>
      </c>
      <c r="C513" s="225" t="s">
        <v>421</v>
      </c>
      <c r="D513" s="225" t="s">
        <v>421</v>
      </c>
      <c r="E513" s="64"/>
      <c r="F513" s="64"/>
      <c r="G513" s="64"/>
    </row>
    <row r="514" spans="1:7" x14ac:dyDescent="0.25">
      <c r="A514" s="64" t="s">
        <v>2020</v>
      </c>
      <c r="B514" s="83" t="s">
        <v>1182</v>
      </c>
      <c r="C514" s="225" t="s">
        <v>421</v>
      </c>
      <c r="D514" s="225" t="s">
        <v>421</v>
      </c>
      <c r="E514" s="64"/>
      <c r="F514" s="64"/>
      <c r="G514" s="64"/>
    </row>
    <row r="515" spans="1:7" x14ac:dyDescent="0.25">
      <c r="A515" s="64" t="s">
        <v>2021</v>
      </c>
      <c r="B515" s="83" t="s">
        <v>1184</v>
      </c>
      <c r="C515" s="225" t="s">
        <v>421</v>
      </c>
      <c r="D515" s="225" t="s">
        <v>421</v>
      </c>
      <c r="E515" s="64"/>
      <c r="F515" s="64"/>
      <c r="G515" s="64"/>
    </row>
    <row r="516" spans="1:7" x14ac:dyDescent="0.25">
      <c r="A516" s="64" t="s">
        <v>2022</v>
      </c>
      <c r="B516" s="83" t="s">
        <v>1186</v>
      </c>
      <c r="C516" s="225" t="s">
        <v>421</v>
      </c>
      <c r="D516" s="225" t="s">
        <v>421</v>
      </c>
      <c r="E516" s="64"/>
      <c r="F516" s="64"/>
      <c r="G516" s="64"/>
    </row>
    <row r="517" spans="1:7" x14ac:dyDescent="0.25">
      <c r="A517" s="64" t="s">
        <v>2023</v>
      </c>
      <c r="B517" s="83" t="s">
        <v>1188</v>
      </c>
      <c r="C517" s="225" t="s">
        <v>421</v>
      </c>
      <c r="D517" s="225" t="s">
        <v>421</v>
      </c>
      <c r="E517" s="64"/>
      <c r="F517" s="64"/>
      <c r="G517" s="64"/>
    </row>
    <row r="518" spans="1:7" x14ac:dyDescent="0.25">
      <c r="A518" s="64" t="s">
        <v>2024</v>
      </c>
      <c r="B518" s="83" t="s">
        <v>1190</v>
      </c>
      <c r="C518" s="225" t="s">
        <v>421</v>
      </c>
      <c r="D518" s="225" t="s">
        <v>421</v>
      </c>
      <c r="E518" s="64"/>
      <c r="F518" s="64"/>
      <c r="G518" s="64"/>
    </row>
    <row r="519" spans="1:7" x14ac:dyDescent="0.25">
      <c r="A519" s="64" t="s">
        <v>2025</v>
      </c>
      <c r="B519" s="83" t="s">
        <v>153</v>
      </c>
      <c r="C519" s="225" t="s">
        <v>421</v>
      </c>
      <c r="D519" s="225" t="s">
        <v>421</v>
      </c>
      <c r="E519" s="64"/>
      <c r="F519" s="64"/>
      <c r="G519" s="64"/>
    </row>
    <row r="520" spans="1:7" x14ac:dyDescent="0.25">
      <c r="A520" s="64" t="s">
        <v>2026</v>
      </c>
      <c r="B520" s="102" t="s">
        <v>1193</v>
      </c>
      <c r="C520" s="225"/>
      <c r="D520" s="224"/>
      <c r="E520" s="64"/>
      <c r="F520" s="64"/>
      <c r="G520" s="64"/>
    </row>
    <row r="521" spans="1:7" x14ac:dyDescent="0.25">
      <c r="A521" s="64" t="s">
        <v>2027</v>
      </c>
      <c r="B521" s="102" t="s">
        <v>157</v>
      </c>
      <c r="C521" s="225"/>
      <c r="D521" s="224"/>
      <c r="E521" s="64"/>
      <c r="F521" s="64"/>
      <c r="G521" s="64"/>
    </row>
    <row r="522" spans="1:7" x14ac:dyDescent="0.25">
      <c r="A522" s="64" t="s">
        <v>2028</v>
      </c>
      <c r="B522" s="102" t="s">
        <v>157</v>
      </c>
      <c r="C522" s="225"/>
      <c r="D522" s="224"/>
      <c r="E522" s="64"/>
      <c r="F522" s="64"/>
      <c r="G522" s="64"/>
    </row>
    <row r="523" spans="1:7" x14ac:dyDescent="0.25">
      <c r="A523" s="64" t="s">
        <v>2029</v>
      </c>
      <c r="B523" s="102" t="s">
        <v>157</v>
      </c>
      <c r="C523" s="225"/>
      <c r="D523" s="224"/>
      <c r="E523" s="64"/>
      <c r="F523" s="64"/>
      <c r="G523" s="64"/>
    </row>
    <row r="524" spans="1:7" x14ac:dyDescent="0.25">
      <c r="A524" s="64" t="s">
        <v>2030</v>
      </c>
      <c r="B524" s="102" t="s">
        <v>157</v>
      </c>
      <c r="C524" s="225"/>
      <c r="D524" s="224"/>
      <c r="E524" s="64"/>
      <c r="F524" s="64"/>
      <c r="G524" s="64"/>
    </row>
    <row r="525" spans="1:7" x14ac:dyDescent="0.25">
      <c r="A525" s="64" t="s">
        <v>2031</v>
      </c>
      <c r="B525" s="102" t="s">
        <v>157</v>
      </c>
      <c r="C525" s="225"/>
      <c r="D525" s="224"/>
      <c r="E525" s="64"/>
      <c r="F525" s="64"/>
      <c r="G525" s="64"/>
    </row>
    <row r="526" spans="1:7" x14ac:dyDescent="0.25">
      <c r="A526" s="64" t="s">
        <v>2032</v>
      </c>
      <c r="B526" s="102" t="s">
        <v>157</v>
      </c>
      <c r="C526" s="225"/>
      <c r="D526" s="224"/>
      <c r="E526" s="64"/>
      <c r="F526" s="64"/>
      <c r="G526" s="64"/>
    </row>
    <row r="527" spans="1:7" x14ac:dyDescent="0.25">
      <c r="A527" s="64" t="s">
        <v>2033</v>
      </c>
      <c r="B527" s="102" t="s">
        <v>157</v>
      </c>
      <c r="C527" s="225"/>
      <c r="D527" s="224"/>
      <c r="E527" s="64"/>
      <c r="F527" s="64"/>
      <c r="G527" s="64"/>
    </row>
    <row r="528" spans="1:7" x14ac:dyDescent="0.25">
      <c r="A528" s="64" t="s">
        <v>2034</v>
      </c>
      <c r="B528" s="102" t="s">
        <v>157</v>
      </c>
      <c r="C528" s="225"/>
      <c r="D528" s="224"/>
      <c r="E528" s="64"/>
      <c r="F528" s="64"/>
      <c r="G528" s="64"/>
    </row>
    <row r="529" spans="1:7" x14ac:dyDescent="0.25">
      <c r="A529" s="64" t="s">
        <v>2035</v>
      </c>
      <c r="B529" s="102" t="s">
        <v>157</v>
      </c>
      <c r="C529" s="225"/>
      <c r="D529" s="224"/>
      <c r="E529" s="64"/>
      <c r="F529" s="64"/>
      <c r="G529" s="64"/>
    </row>
    <row r="530" spans="1:7" x14ac:dyDescent="0.25">
      <c r="A530" s="64" t="s">
        <v>2036</v>
      </c>
      <c r="B530" s="102" t="s">
        <v>157</v>
      </c>
      <c r="C530" s="225"/>
      <c r="D530" s="224"/>
      <c r="E530" s="64"/>
      <c r="F530" s="64"/>
      <c r="G530" s="64"/>
    </row>
    <row r="531" spans="1:7" x14ac:dyDescent="0.25">
      <c r="A531" s="64" t="s">
        <v>2037</v>
      </c>
      <c r="B531" s="102" t="s">
        <v>157</v>
      </c>
      <c r="C531" s="225"/>
      <c r="D531" s="224"/>
      <c r="E531" s="64"/>
      <c r="F531" s="64"/>
      <c r="G531" s="61"/>
    </row>
    <row r="532" spans="1:7" x14ac:dyDescent="0.25">
      <c r="A532" s="64" t="s">
        <v>2038</v>
      </c>
      <c r="B532" s="102" t="s">
        <v>157</v>
      </c>
      <c r="C532" s="225"/>
      <c r="D532" s="224"/>
      <c r="E532" s="64"/>
      <c r="F532" s="64"/>
      <c r="G532" s="61"/>
    </row>
    <row r="533" spans="1:7" x14ac:dyDescent="0.25">
      <c r="A533" s="64" t="s">
        <v>2039</v>
      </c>
      <c r="B533" s="102" t="s">
        <v>157</v>
      </c>
      <c r="C533" s="225"/>
      <c r="D533" s="224"/>
      <c r="E533" s="64"/>
      <c r="F533" s="64"/>
      <c r="G533" s="61"/>
    </row>
    <row r="534" spans="1:7" x14ac:dyDescent="0.25">
      <c r="A534" s="86"/>
      <c r="B534" s="86" t="s">
        <v>2040</v>
      </c>
      <c r="C534" s="86" t="s">
        <v>115</v>
      </c>
      <c r="D534" s="86" t="s">
        <v>1208</v>
      </c>
      <c r="E534" s="86"/>
      <c r="F534" s="86" t="s">
        <v>619</v>
      </c>
      <c r="G534" s="86" t="s">
        <v>1209</v>
      </c>
    </row>
    <row r="535" spans="1:7" x14ac:dyDescent="0.25">
      <c r="A535" s="64" t="s">
        <v>2041</v>
      </c>
      <c r="B535" s="83" t="s">
        <v>729</v>
      </c>
      <c r="C535" s="224" t="s">
        <v>421</v>
      </c>
      <c r="D535" s="224" t="s">
        <v>421</v>
      </c>
      <c r="E535" s="70"/>
      <c r="F535" s="98" t="str">
        <f t="shared" ref="F535:F552" si="21">IF($C$553=0,"",IF(C535="[for completion]","",IF(C535="","",C535/$C$553)))</f>
        <v/>
      </c>
      <c r="G535" s="98" t="str">
        <f t="shared" ref="G535:G552" si="22">IF($D$553=0,"",IF(D535="[for completion]","",IF(D535="","",D535/$D$553)))</f>
        <v/>
      </c>
    </row>
    <row r="536" spans="1:7" x14ac:dyDescent="0.25">
      <c r="A536" s="64" t="s">
        <v>2042</v>
      </c>
      <c r="B536" s="83" t="s">
        <v>729</v>
      </c>
      <c r="C536" s="224" t="s">
        <v>421</v>
      </c>
      <c r="D536" s="224" t="s">
        <v>421</v>
      </c>
      <c r="E536" s="70"/>
      <c r="F536" s="98" t="str">
        <f t="shared" si="21"/>
        <v/>
      </c>
      <c r="G536" s="98" t="str">
        <f t="shared" si="22"/>
        <v/>
      </c>
    </row>
    <row r="537" spans="1:7" x14ac:dyDescent="0.25">
      <c r="A537" s="64" t="s">
        <v>2043</v>
      </c>
      <c r="B537" s="83" t="s">
        <v>729</v>
      </c>
      <c r="C537" s="224" t="s">
        <v>421</v>
      </c>
      <c r="D537" s="224" t="s">
        <v>421</v>
      </c>
      <c r="E537" s="70"/>
      <c r="F537" s="98" t="str">
        <f t="shared" si="21"/>
        <v/>
      </c>
      <c r="G537" s="98" t="str">
        <f t="shared" si="22"/>
        <v/>
      </c>
    </row>
    <row r="538" spans="1:7" x14ac:dyDescent="0.25">
      <c r="A538" s="64" t="s">
        <v>2044</v>
      </c>
      <c r="B538" s="83" t="s">
        <v>729</v>
      </c>
      <c r="C538" s="224" t="s">
        <v>421</v>
      </c>
      <c r="D538" s="224" t="s">
        <v>421</v>
      </c>
      <c r="E538" s="70"/>
      <c r="F538" s="98" t="str">
        <f t="shared" si="21"/>
        <v/>
      </c>
      <c r="G538" s="98" t="str">
        <f t="shared" si="22"/>
        <v/>
      </c>
    </row>
    <row r="539" spans="1:7" x14ac:dyDescent="0.25">
      <c r="A539" s="64" t="s">
        <v>2045</v>
      </c>
      <c r="B539" s="83" t="s">
        <v>729</v>
      </c>
      <c r="C539" s="224" t="s">
        <v>421</v>
      </c>
      <c r="D539" s="224" t="s">
        <v>421</v>
      </c>
      <c r="E539" s="70"/>
      <c r="F539" s="98" t="str">
        <f t="shared" si="21"/>
        <v/>
      </c>
      <c r="G539" s="98" t="str">
        <f t="shared" si="22"/>
        <v/>
      </c>
    </row>
    <row r="540" spans="1:7" x14ac:dyDescent="0.25">
      <c r="A540" s="64" t="s">
        <v>2046</v>
      </c>
      <c r="B540" s="83" t="s">
        <v>729</v>
      </c>
      <c r="C540" s="224" t="s">
        <v>421</v>
      </c>
      <c r="D540" s="224" t="s">
        <v>421</v>
      </c>
      <c r="E540" s="70"/>
      <c r="F540" s="98" t="str">
        <f t="shared" si="21"/>
        <v/>
      </c>
      <c r="G540" s="98" t="str">
        <f t="shared" si="22"/>
        <v/>
      </c>
    </row>
    <row r="541" spans="1:7" x14ac:dyDescent="0.25">
      <c r="A541" s="64" t="s">
        <v>2047</v>
      </c>
      <c r="B541" s="83" t="s">
        <v>729</v>
      </c>
      <c r="C541" s="224" t="s">
        <v>421</v>
      </c>
      <c r="D541" s="224" t="s">
        <v>421</v>
      </c>
      <c r="E541" s="70"/>
      <c r="F541" s="98" t="str">
        <f t="shared" si="21"/>
        <v/>
      </c>
      <c r="G541" s="98" t="str">
        <f t="shared" si="22"/>
        <v/>
      </c>
    </row>
    <row r="542" spans="1:7" x14ac:dyDescent="0.25">
      <c r="A542" s="64" t="s">
        <v>2048</v>
      </c>
      <c r="B542" s="83" t="s">
        <v>729</v>
      </c>
      <c r="C542" s="224" t="s">
        <v>421</v>
      </c>
      <c r="D542" s="224" t="s">
        <v>421</v>
      </c>
      <c r="E542" s="70"/>
      <c r="F542" s="98" t="str">
        <f t="shared" si="21"/>
        <v/>
      </c>
      <c r="G542" s="98" t="str">
        <f t="shared" si="22"/>
        <v/>
      </c>
    </row>
    <row r="543" spans="1:7" x14ac:dyDescent="0.25">
      <c r="A543" s="64" t="s">
        <v>2049</v>
      </c>
      <c r="B543" s="83" t="s">
        <v>729</v>
      </c>
      <c r="C543" s="224" t="s">
        <v>421</v>
      </c>
      <c r="D543" s="224" t="s">
        <v>421</v>
      </c>
      <c r="E543" s="70"/>
      <c r="F543" s="98" t="str">
        <f t="shared" si="21"/>
        <v/>
      </c>
      <c r="G543" s="98" t="str">
        <f t="shared" si="22"/>
        <v/>
      </c>
    </row>
    <row r="544" spans="1:7" x14ac:dyDescent="0.25">
      <c r="A544" s="64" t="s">
        <v>2050</v>
      </c>
      <c r="B544" s="83" t="s">
        <v>729</v>
      </c>
      <c r="C544" s="224" t="s">
        <v>421</v>
      </c>
      <c r="D544" s="224" t="s">
        <v>421</v>
      </c>
      <c r="E544" s="70"/>
      <c r="F544" s="98" t="str">
        <f t="shared" si="21"/>
        <v/>
      </c>
      <c r="G544" s="98" t="str">
        <f t="shared" si="22"/>
        <v/>
      </c>
    </row>
    <row r="545" spans="1:7" x14ac:dyDescent="0.25">
      <c r="A545" s="64" t="s">
        <v>2051</v>
      </c>
      <c r="B545" s="83" t="s">
        <v>729</v>
      </c>
      <c r="C545" s="224" t="s">
        <v>421</v>
      </c>
      <c r="D545" s="224" t="s">
        <v>421</v>
      </c>
      <c r="E545" s="70"/>
      <c r="F545" s="98" t="str">
        <f t="shared" si="21"/>
        <v/>
      </c>
      <c r="G545" s="98" t="str">
        <f t="shared" si="22"/>
        <v/>
      </c>
    </row>
    <row r="546" spans="1:7" x14ac:dyDescent="0.25">
      <c r="A546" s="64" t="s">
        <v>2052</v>
      </c>
      <c r="B546" s="83" t="s">
        <v>729</v>
      </c>
      <c r="C546" s="224" t="s">
        <v>421</v>
      </c>
      <c r="D546" s="224" t="s">
        <v>421</v>
      </c>
      <c r="E546" s="70"/>
      <c r="F546" s="98" t="str">
        <f t="shared" si="21"/>
        <v/>
      </c>
      <c r="G546" s="98" t="str">
        <f t="shared" si="22"/>
        <v/>
      </c>
    </row>
    <row r="547" spans="1:7" x14ac:dyDescent="0.25">
      <c r="A547" s="64" t="s">
        <v>2053</v>
      </c>
      <c r="B547" s="83" t="s">
        <v>729</v>
      </c>
      <c r="C547" s="224" t="s">
        <v>421</v>
      </c>
      <c r="D547" s="224" t="s">
        <v>421</v>
      </c>
      <c r="E547" s="70"/>
      <c r="F547" s="98" t="str">
        <f t="shared" si="21"/>
        <v/>
      </c>
      <c r="G547" s="98" t="str">
        <f t="shared" si="22"/>
        <v/>
      </c>
    </row>
    <row r="548" spans="1:7" x14ac:dyDescent="0.25">
      <c r="A548" s="64" t="s">
        <v>2054</v>
      </c>
      <c r="B548" s="83" t="s">
        <v>729</v>
      </c>
      <c r="C548" s="224" t="s">
        <v>421</v>
      </c>
      <c r="D548" s="224" t="s">
        <v>421</v>
      </c>
      <c r="E548" s="70"/>
      <c r="F548" s="98" t="str">
        <f t="shared" si="21"/>
        <v/>
      </c>
      <c r="G548" s="98" t="str">
        <f t="shared" si="22"/>
        <v/>
      </c>
    </row>
    <row r="549" spans="1:7" x14ac:dyDescent="0.25">
      <c r="A549" s="64" t="s">
        <v>2055</v>
      </c>
      <c r="B549" s="83" t="s">
        <v>729</v>
      </c>
      <c r="C549" s="224" t="s">
        <v>421</v>
      </c>
      <c r="D549" s="224" t="s">
        <v>421</v>
      </c>
      <c r="E549" s="70"/>
      <c r="F549" s="98" t="str">
        <f t="shared" si="21"/>
        <v/>
      </c>
      <c r="G549" s="98" t="str">
        <f t="shared" si="22"/>
        <v/>
      </c>
    </row>
    <row r="550" spans="1:7" x14ac:dyDescent="0.25">
      <c r="A550" s="64" t="s">
        <v>2056</v>
      </c>
      <c r="B550" s="83" t="s">
        <v>729</v>
      </c>
      <c r="C550" s="224" t="s">
        <v>421</v>
      </c>
      <c r="D550" s="224" t="s">
        <v>421</v>
      </c>
      <c r="E550" s="70"/>
      <c r="F550" s="98" t="str">
        <f t="shared" si="21"/>
        <v/>
      </c>
      <c r="G550" s="98" t="str">
        <f t="shared" si="22"/>
        <v/>
      </c>
    </row>
    <row r="551" spans="1:7" x14ac:dyDescent="0.25">
      <c r="A551" s="64" t="s">
        <v>2057</v>
      </c>
      <c r="B551" s="83" t="s">
        <v>729</v>
      </c>
      <c r="C551" s="224" t="s">
        <v>421</v>
      </c>
      <c r="D551" s="224" t="s">
        <v>421</v>
      </c>
      <c r="E551" s="70"/>
      <c r="F551" s="98" t="str">
        <f t="shared" si="21"/>
        <v/>
      </c>
      <c r="G551" s="98" t="str">
        <f t="shared" si="22"/>
        <v/>
      </c>
    </row>
    <row r="552" spans="1:7" x14ac:dyDescent="0.25">
      <c r="A552" s="64" t="s">
        <v>2058</v>
      </c>
      <c r="B552" s="83" t="s">
        <v>976</v>
      </c>
      <c r="C552" s="224" t="s">
        <v>421</v>
      </c>
      <c r="D552" s="224" t="s">
        <v>421</v>
      </c>
      <c r="E552" s="70"/>
      <c r="F552" s="98" t="str">
        <f t="shared" si="21"/>
        <v/>
      </c>
      <c r="G552" s="98" t="str">
        <f t="shared" si="22"/>
        <v/>
      </c>
    </row>
    <row r="553" spans="1:7" x14ac:dyDescent="0.25">
      <c r="A553" s="64" t="s">
        <v>2059</v>
      </c>
      <c r="B553" s="83" t="s">
        <v>155</v>
      </c>
      <c r="C553" s="92">
        <v>0</v>
      </c>
      <c r="D553" s="123">
        <v>0</v>
      </c>
      <c r="E553" s="70"/>
      <c r="F553" s="136">
        <f>SUM(F535:F552)</f>
        <v>0</v>
      </c>
      <c r="G553" s="136">
        <f>SUM(G535:G552)</f>
        <v>0</v>
      </c>
    </row>
    <row r="554" spans="1:7" x14ac:dyDescent="0.25">
      <c r="A554" s="64" t="s">
        <v>2060</v>
      </c>
      <c r="B554" s="83"/>
      <c r="C554" s="64"/>
      <c r="D554" s="64"/>
      <c r="E554" s="70"/>
      <c r="F554" s="70"/>
      <c r="G554" s="70"/>
    </row>
    <row r="555" spans="1:7" x14ac:dyDescent="0.25">
      <c r="A555" s="64" t="s">
        <v>2061</v>
      </c>
      <c r="B555" s="83"/>
      <c r="C555" s="64"/>
      <c r="D555" s="64"/>
      <c r="E555" s="70"/>
      <c r="F555" s="70"/>
      <c r="G555" s="70"/>
    </row>
    <row r="556" spans="1:7" x14ac:dyDescent="0.25">
      <c r="A556" s="64" t="s">
        <v>2062</v>
      </c>
      <c r="B556" s="83"/>
      <c r="C556" s="64"/>
      <c r="D556" s="64"/>
      <c r="E556" s="70"/>
      <c r="F556" s="70"/>
      <c r="G556" s="70"/>
    </row>
    <row r="557" spans="1:7" x14ac:dyDescent="0.25">
      <c r="A557" s="86"/>
      <c r="B557" s="86" t="s">
        <v>2063</v>
      </c>
      <c r="C557" s="86" t="s">
        <v>115</v>
      </c>
      <c r="D557" s="86" t="s">
        <v>945</v>
      </c>
      <c r="E557" s="86"/>
      <c r="F557" s="86" t="s">
        <v>619</v>
      </c>
      <c r="G557" s="86" t="s">
        <v>2064</v>
      </c>
    </row>
    <row r="558" spans="1:7" x14ac:dyDescent="0.25">
      <c r="A558" s="64" t="s">
        <v>2065</v>
      </c>
      <c r="B558" s="83" t="s">
        <v>729</v>
      </c>
      <c r="C558" s="219" t="s">
        <v>421</v>
      </c>
      <c r="D558" s="228" t="s">
        <v>421</v>
      </c>
      <c r="E558" s="70"/>
      <c r="F558" s="98" t="str">
        <f t="shared" ref="F558:F575" si="23">IF($C$576=0,"",IF(C558="[for completion]","",IF(C558="","",C558/$C$576)))</f>
        <v/>
      </c>
      <c r="G558" s="98" t="str">
        <f t="shared" ref="G558:G575" si="24">IF($D$576=0,"",IF(D558="[for completion]","",IF(D558="","",D558/$D$576)))</f>
        <v/>
      </c>
    </row>
    <row r="559" spans="1:7" x14ac:dyDescent="0.25">
      <c r="A559" s="64" t="s">
        <v>2066</v>
      </c>
      <c r="B559" s="83" t="s">
        <v>729</v>
      </c>
      <c r="C559" s="219" t="s">
        <v>421</v>
      </c>
      <c r="D559" s="228" t="s">
        <v>421</v>
      </c>
      <c r="E559" s="70"/>
      <c r="F559" s="98" t="str">
        <f t="shared" si="23"/>
        <v/>
      </c>
      <c r="G559" s="98" t="str">
        <f t="shared" si="24"/>
        <v/>
      </c>
    </row>
    <row r="560" spans="1:7" x14ac:dyDescent="0.25">
      <c r="A560" s="64" t="s">
        <v>2067</v>
      </c>
      <c r="B560" s="83" t="s">
        <v>729</v>
      </c>
      <c r="C560" s="219" t="s">
        <v>421</v>
      </c>
      <c r="D560" s="228" t="s">
        <v>421</v>
      </c>
      <c r="E560" s="70"/>
      <c r="F560" s="98" t="str">
        <f t="shared" si="23"/>
        <v/>
      </c>
      <c r="G560" s="98" t="str">
        <f t="shared" si="24"/>
        <v/>
      </c>
    </row>
    <row r="561" spans="1:7" x14ac:dyDescent="0.25">
      <c r="A561" s="64" t="s">
        <v>2068</v>
      </c>
      <c r="B561" s="83" t="s">
        <v>729</v>
      </c>
      <c r="C561" s="219" t="s">
        <v>421</v>
      </c>
      <c r="D561" s="228" t="s">
        <v>421</v>
      </c>
      <c r="E561" s="70"/>
      <c r="F561" s="98" t="str">
        <f t="shared" si="23"/>
        <v/>
      </c>
      <c r="G561" s="98" t="str">
        <f t="shared" si="24"/>
        <v/>
      </c>
    </row>
    <row r="562" spans="1:7" x14ac:dyDescent="0.25">
      <c r="A562" s="64" t="s">
        <v>2069</v>
      </c>
      <c r="B562" s="83" t="s">
        <v>729</v>
      </c>
      <c r="C562" s="219" t="s">
        <v>421</v>
      </c>
      <c r="D562" s="228" t="s">
        <v>421</v>
      </c>
      <c r="E562" s="70"/>
      <c r="F562" s="98" t="str">
        <f t="shared" si="23"/>
        <v/>
      </c>
      <c r="G562" s="98" t="str">
        <f t="shared" si="24"/>
        <v/>
      </c>
    </row>
    <row r="563" spans="1:7" x14ac:dyDescent="0.25">
      <c r="A563" s="64" t="s">
        <v>2070</v>
      </c>
      <c r="B563" s="83" t="s">
        <v>729</v>
      </c>
      <c r="C563" s="219" t="s">
        <v>421</v>
      </c>
      <c r="D563" s="228" t="s">
        <v>421</v>
      </c>
      <c r="E563" s="70"/>
      <c r="F563" s="98" t="str">
        <f t="shared" si="23"/>
        <v/>
      </c>
      <c r="G563" s="98" t="str">
        <f t="shared" si="24"/>
        <v/>
      </c>
    </row>
    <row r="564" spans="1:7" x14ac:dyDescent="0.25">
      <c r="A564" s="64" t="s">
        <v>2071</v>
      </c>
      <c r="B564" s="83" t="s">
        <v>729</v>
      </c>
      <c r="C564" s="219" t="s">
        <v>421</v>
      </c>
      <c r="D564" s="228" t="s">
        <v>421</v>
      </c>
      <c r="E564" s="70"/>
      <c r="F564" s="98" t="str">
        <f t="shared" si="23"/>
        <v/>
      </c>
      <c r="G564" s="98" t="str">
        <f t="shared" si="24"/>
        <v/>
      </c>
    </row>
    <row r="565" spans="1:7" x14ac:dyDescent="0.25">
      <c r="A565" s="64" t="s">
        <v>2072</v>
      </c>
      <c r="B565" s="83" t="s">
        <v>729</v>
      </c>
      <c r="C565" s="219" t="s">
        <v>421</v>
      </c>
      <c r="D565" s="228" t="s">
        <v>421</v>
      </c>
      <c r="E565" s="70"/>
      <c r="F565" s="98" t="str">
        <f t="shared" si="23"/>
        <v/>
      </c>
      <c r="G565" s="98" t="str">
        <f t="shared" si="24"/>
        <v/>
      </c>
    </row>
    <row r="566" spans="1:7" x14ac:dyDescent="0.25">
      <c r="A566" s="64" t="s">
        <v>2073</v>
      </c>
      <c r="B566" s="83" t="s">
        <v>729</v>
      </c>
      <c r="C566" s="219" t="s">
        <v>421</v>
      </c>
      <c r="D566" s="228" t="s">
        <v>421</v>
      </c>
      <c r="E566" s="70"/>
      <c r="F566" s="98" t="str">
        <f t="shared" si="23"/>
        <v/>
      </c>
      <c r="G566" s="98" t="str">
        <f t="shared" si="24"/>
        <v/>
      </c>
    </row>
    <row r="567" spans="1:7" x14ac:dyDescent="0.25">
      <c r="A567" s="64" t="s">
        <v>2074</v>
      </c>
      <c r="B567" s="83" t="s">
        <v>729</v>
      </c>
      <c r="C567" s="219" t="s">
        <v>421</v>
      </c>
      <c r="D567" s="228" t="s">
        <v>421</v>
      </c>
      <c r="E567" s="70"/>
      <c r="F567" s="98" t="str">
        <f t="shared" si="23"/>
        <v/>
      </c>
      <c r="G567" s="98" t="str">
        <f t="shared" si="24"/>
        <v/>
      </c>
    </row>
    <row r="568" spans="1:7" x14ac:dyDescent="0.25">
      <c r="A568" s="64" t="s">
        <v>2075</v>
      </c>
      <c r="B568" s="83" t="s">
        <v>729</v>
      </c>
      <c r="C568" s="219" t="s">
        <v>421</v>
      </c>
      <c r="D568" s="228" t="s">
        <v>421</v>
      </c>
      <c r="E568" s="70"/>
      <c r="F568" s="98" t="str">
        <f t="shared" si="23"/>
        <v/>
      </c>
      <c r="G568" s="98" t="str">
        <f t="shared" si="24"/>
        <v/>
      </c>
    </row>
    <row r="569" spans="1:7" x14ac:dyDescent="0.25">
      <c r="A569" s="64" t="s">
        <v>2076</v>
      </c>
      <c r="B569" s="83" t="s">
        <v>729</v>
      </c>
      <c r="C569" s="219" t="s">
        <v>421</v>
      </c>
      <c r="D569" s="228" t="s">
        <v>421</v>
      </c>
      <c r="E569" s="70"/>
      <c r="F569" s="98" t="str">
        <f t="shared" si="23"/>
        <v/>
      </c>
      <c r="G569" s="98" t="str">
        <f t="shared" si="24"/>
        <v/>
      </c>
    </row>
    <row r="570" spans="1:7" x14ac:dyDescent="0.25">
      <c r="A570" s="64" t="s">
        <v>2077</v>
      </c>
      <c r="B570" s="83" t="s">
        <v>729</v>
      </c>
      <c r="C570" s="219" t="s">
        <v>421</v>
      </c>
      <c r="D570" s="228" t="s">
        <v>421</v>
      </c>
      <c r="E570" s="70"/>
      <c r="F570" s="98" t="str">
        <f t="shared" si="23"/>
        <v/>
      </c>
      <c r="G570" s="98" t="str">
        <f t="shared" si="24"/>
        <v/>
      </c>
    </row>
    <row r="571" spans="1:7" x14ac:dyDescent="0.25">
      <c r="A571" s="64" t="s">
        <v>2078</v>
      </c>
      <c r="B571" s="83" t="s">
        <v>729</v>
      </c>
      <c r="C571" s="219" t="s">
        <v>421</v>
      </c>
      <c r="D571" s="228" t="s">
        <v>421</v>
      </c>
      <c r="E571" s="70"/>
      <c r="F571" s="98" t="str">
        <f t="shared" si="23"/>
        <v/>
      </c>
      <c r="G571" s="98" t="str">
        <f t="shared" si="24"/>
        <v/>
      </c>
    </row>
    <row r="572" spans="1:7" x14ac:dyDescent="0.25">
      <c r="A572" s="64" t="s">
        <v>2079</v>
      </c>
      <c r="B572" s="83" t="s">
        <v>729</v>
      </c>
      <c r="C572" s="219" t="s">
        <v>421</v>
      </c>
      <c r="D572" s="228" t="s">
        <v>421</v>
      </c>
      <c r="E572" s="70"/>
      <c r="F572" s="98" t="str">
        <f t="shared" si="23"/>
        <v/>
      </c>
      <c r="G572" s="98" t="str">
        <f t="shared" si="24"/>
        <v/>
      </c>
    </row>
    <row r="573" spans="1:7" x14ac:dyDescent="0.25">
      <c r="A573" s="64" t="s">
        <v>2080</v>
      </c>
      <c r="B573" s="83" t="s">
        <v>729</v>
      </c>
      <c r="C573" s="219" t="s">
        <v>421</v>
      </c>
      <c r="D573" s="228" t="s">
        <v>421</v>
      </c>
      <c r="E573" s="70"/>
      <c r="F573" s="98" t="str">
        <f t="shared" si="23"/>
        <v/>
      </c>
      <c r="G573" s="98" t="str">
        <f t="shared" si="24"/>
        <v/>
      </c>
    </row>
    <row r="574" spans="1:7" x14ac:dyDescent="0.25">
      <c r="A574" s="64" t="s">
        <v>2081</v>
      </c>
      <c r="B574" s="83" t="s">
        <v>729</v>
      </c>
      <c r="C574" s="219" t="s">
        <v>421</v>
      </c>
      <c r="D574" s="228" t="s">
        <v>421</v>
      </c>
      <c r="E574" s="70"/>
      <c r="F574" s="98" t="str">
        <f t="shared" si="23"/>
        <v/>
      </c>
      <c r="G574" s="98" t="str">
        <f t="shared" si="24"/>
        <v/>
      </c>
    </row>
    <row r="575" spans="1:7" x14ac:dyDescent="0.25">
      <c r="A575" s="64" t="s">
        <v>2082</v>
      </c>
      <c r="B575" s="83" t="s">
        <v>976</v>
      </c>
      <c r="C575" s="219" t="s">
        <v>421</v>
      </c>
      <c r="D575" s="228" t="s">
        <v>421</v>
      </c>
      <c r="E575" s="70"/>
      <c r="F575" s="98" t="str">
        <f t="shared" si="23"/>
        <v/>
      </c>
      <c r="G575" s="98" t="str">
        <f t="shared" si="24"/>
        <v/>
      </c>
    </row>
    <row r="576" spans="1:7" x14ac:dyDescent="0.25">
      <c r="A576" s="64" t="s">
        <v>2083</v>
      </c>
      <c r="B576" s="83" t="s">
        <v>155</v>
      </c>
      <c r="C576" s="92">
        <f>SUM(C558:C575)</f>
        <v>0</v>
      </c>
      <c r="D576" s="123">
        <f>SUM(D558:D575)</f>
        <v>0</v>
      </c>
      <c r="E576" s="70"/>
      <c r="F576" s="136">
        <f>SUM(F558:F575)</f>
        <v>0</v>
      </c>
      <c r="G576" s="136">
        <f>SUM(G558:G575)</f>
        <v>0</v>
      </c>
    </row>
    <row r="577" spans="1:7" x14ac:dyDescent="0.25">
      <c r="A577" s="86"/>
      <c r="B577" s="86" t="s">
        <v>2084</v>
      </c>
      <c r="C577" s="86" t="s">
        <v>115</v>
      </c>
      <c r="D577" s="86" t="s">
        <v>1208</v>
      </c>
      <c r="E577" s="86"/>
      <c r="F577" s="86" t="s">
        <v>619</v>
      </c>
      <c r="G577" s="86" t="s">
        <v>1209</v>
      </c>
    </row>
    <row r="578" spans="1:7" x14ac:dyDescent="0.25">
      <c r="A578" s="64" t="s">
        <v>2085</v>
      </c>
      <c r="B578" s="83" t="s">
        <v>1006</v>
      </c>
      <c r="C578" s="224" t="s">
        <v>421</v>
      </c>
      <c r="D578" s="224" t="s">
        <v>421</v>
      </c>
      <c r="E578" s="70"/>
      <c r="F578" s="98" t="str">
        <f t="shared" ref="F578:F587" si="25">IF($C$588=0,"",IF(C578="[for completion]","",IF(C578="","",C578/$C$588)))</f>
        <v/>
      </c>
      <c r="G578" s="98" t="str">
        <f t="shared" ref="G578:G587" si="26">IF($D$588=0,"",IF(D578="[for completion]","",IF(D578="","",D578/$D$588)))</f>
        <v/>
      </c>
    </row>
    <row r="579" spans="1:7" x14ac:dyDescent="0.25">
      <c r="A579" s="64" t="s">
        <v>2086</v>
      </c>
      <c r="B579" s="83" t="s">
        <v>1008</v>
      </c>
      <c r="C579" s="224" t="s">
        <v>421</v>
      </c>
      <c r="D579" s="224" t="s">
        <v>421</v>
      </c>
      <c r="E579" s="70"/>
      <c r="F579" s="98" t="str">
        <f t="shared" si="25"/>
        <v/>
      </c>
      <c r="G579" s="98" t="str">
        <f t="shared" si="26"/>
        <v/>
      </c>
    </row>
    <row r="580" spans="1:7" x14ac:dyDescent="0.25">
      <c r="A580" s="64" t="s">
        <v>2087</v>
      </c>
      <c r="B580" s="83" t="s">
        <v>1010</v>
      </c>
      <c r="C580" s="224" t="s">
        <v>421</v>
      </c>
      <c r="D580" s="224" t="s">
        <v>421</v>
      </c>
      <c r="E580" s="70"/>
      <c r="F580" s="98" t="str">
        <f t="shared" si="25"/>
        <v/>
      </c>
      <c r="G580" s="98" t="str">
        <f t="shared" si="26"/>
        <v/>
      </c>
    </row>
    <row r="581" spans="1:7" x14ac:dyDescent="0.25">
      <c r="A581" s="64" t="s">
        <v>2088</v>
      </c>
      <c r="B581" s="83" t="s">
        <v>1012</v>
      </c>
      <c r="C581" s="224" t="s">
        <v>421</v>
      </c>
      <c r="D581" s="224" t="s">
        <v>421</v>
      </c>
      <c r="E581" s="70"/>
      <c r="F581" s="98" t="str">
        <f t="shared" si="25"/>
        <v/>
      </c>
      <c r="G581" s="98" t="str">
        <f t="shared" si="26"/>
        <v/>
      </c>
    </row>
    <row r="582" spans="1:7" x14ac:dyDescent="0.25">
      <c r="A582" s="64" t="s">
        <v>2089</v>
      </c>
      <c r="B582" s="83" t="s">
        <v>1014</v>
      </c>
      <c r="C582" s="224" t="s">
        <v>421</v>
      </c>
      <c r="D582" s="224" t="s">
        <v>421</v>
      </c>
      <c r="E582" s="70"/>
      <c r="F582" s="98" t="str">
        <f t="shared" si="25"/>
        <v/>
      </c>
      <c r="G582" s="98" t="str">
        <f t="shared" si="26"/>
        <v/>
      </c>
    </row>
    <row r="583" spans="1:7" x14ac:dyDescent="0.25">
      <c r="A583" s="64" t="s">
        <v>2090</v>
      </c>
      <c r="B583" s="83" t="s">
        <v>1016</v>
      </c>
      <c r="C583" s="224" t="s">
        <v>421</v>
      </c>
      <c r="D583" s="224" t="s">
        <v>421</v>
      </c>
      <c r="E583" s="70"/>
      <c r="F583" s="98" t="str">
        <f t="shared" si="25"/>
        <v/>
      </c>
      <c r="G583" s="98" t="str">
        <f t="shared" si="26"/>
        <v/>
      </c>
    </row>
    <row r="584" spans="1:7" x14ac:dyDescent="0.25">
      <c r="A584" s="64" t="s">
        <v>2091</v>
      </c>
      <c r="B584" s="83" t="s">
        <v>1018</v>
      </c>
      <c r="C584" s="224" t="s">
        <v>421</v>
      </c>
      <c r="D584" s="224" t="s">
        <v>421</v>
      </c>
      <c r="E584" s="70"/>
      <c r="F584" s="98" t="str">
        <f t="shared" si="25"/>
        <v/>
      </c>
      <c r="G584" s="98" t="str">
        <f t="shared" si="26"/>
        <v/>
      </c>
    </row>
    <row r="585" spans="1:7" x14ac:dyDescent="0.25">
      <c r="A585" s="64" t="s">
        <v>2092</v>
      </c>
      <c r="B585" s="83" t="s">
        <v>1020</v>
      </c>
      <c r="C585" s="224" t="s">
        <v>421</v>
      </c>
      <c r="D585" s="224" t="s">
        <v>421</v>
      </c>
      <c r="E585" s="70"/>
      <c r="F585" s="98" t="str">
        <f t="shared" si="25"/>
        <v/>
      </c>
      <c r="G585" s="98" t="str">
        <f t="shared" si="26"/>
        <v/>
      </c>
    </row>
    <row r="586" spans="1:7" x14ac:dyDescent="0.25">
      <c r="A586" s="64" t="s">
        <v>2093</v>
      </c>
      <c r="B586" s="83" t="s">
        <v>1022</v>
      </c>
      <c r="C586" s="224" t="s">
        <v>421</v>
      </c>
      <c r="D586" s="224" t="s">
        <v>421</v>
      </c>
      <c r="E586" s="70"/>
      <c r="F586" s="98" t="str">
        <f t="shared" si="25"/>
        <v/>
      </c>
      <c r="G586" s="98" t="str">
        <f t="shared" si="26"/>
        <v/>
      </c>
    </row>
    <row r="587" spans="1:7" x14ac:dyDescent="0.25">
      <c r="A587" s="64" t="s">
        <v>2094</v>
      </c>
      <c r="B587" s="83" t="s">
        <v>976</v>
      </c>
      <c r="C587" s="224" t="s">
        <v>421</v>
      </c>
      <c r="D587" s="224" t="s">
        <v>421</v>
      </c>
      <c r="E587" s="70"/>
      <c r="F587" s="98" t="str">
        <f t="shared" si="25"/>
        <v/>
      </c>
      <c r="G587" s="98" t="str">
        <f t="shared" si="26"/>
        <v/>
      </c>
    </row>
    <row r="588" spans="1:7" x14ac:dyDescent="0.25">
      <c r="A588" s="64" t="s">
        <v>2095</v>
      </c>
      <c r="B588" s="83" t="s">
        <v>155</v>
      </c>
      <c r="C588" s="92">
        <f>SUM(C578:C587)</f>
        <v>0</v>
      </c>
      <c r="D588" s="123">
        <f>SUM(D578:D587)</f>
        <v>0</v>
      </c>
      <c r="E588" s="70"/>
      <c r="F588" s="136">
        <f>SUM(F578:F587)</f>
        <v>0</v>
      </c>
      <c r="G588" s="136">
        <f>SUM(G578:G587)</f>
        <v>0</v>
      </c>
    </row>
    <row r="590" spans="1:7" x14ac:dyDescent="0.25">
      <c r="A590" s="86"/>
      <c r="B590" s="86" t="s">
        <v>2096</v>
      </c>
      <c r="C590" s="86" t="s">
        <v>115</v>
      </c>
      <c r="D590" s="86" t="s">
        <v>945</v>
      </c>
      <c r="E590" s="86"/>
      <c r="F590" s="86" t="s">
        <v>619</v>
      </c>
      <c r="G590" s="86" t="s">
        <v>1209</v>
      </c>
    </row>
    <row r="591" spans="1:7" x14ac:dyDescent="0.25">
      <c r="A591" s="64" t="s">
        <v>2097</v>
      </c>
      <c r="B591" s="83" t="s">
        <v>2098</v>
      </c>
      <c r="C591" s="224" t="s">
        <v>421</v>
      </c>
      <c r="D591" s="224" t="s">
        <v>421</v>
      </c>
      <c r="E591" s="70"/>
      <c r="F591" s="98" t="str">
        <f>IF($C$595=0,"",IF(C591="[for completion]","",IF(C591="","",C591/$C$595)))</f>
        <v/>
      </c>
      <c r="G591" s="98" t="str">
        <f>IF($D$595=0,"",IF(D591="[for completion]","",IF(D591="","",D591/$D$595)))</f>
        <v/>
      </c>
    </row>
    <row r="592" spans="1:7" x14ac:dyDescent="0.25">
      <c r="A592" s="64" t="s">
        <v>2099</v>
      </c>
      <c r="B592" s="150" t="s">
        <v>1047</v>
      </c>
      <c r="C592" s="224" t="s">
        <v>421</v>
      </c>
      <c r="D592" s="224" t="s">
        <v>421</v>
      </c>
      <c r="E592" s="70"/>
      <c r="F592" s="70"/>
      <c r="G592" s="98" t="str">
        <f>IF($D$595=0,"",IF(D592="[for completion]","",IF(D592="","",D592/$D$595)))</f>
        <v/>
      </c>
    </row>
    <row r="593" spans="1:7" x14ac:dyDescent="0.25">
      <c r="A593" s="64" t="s">
        <v>2100</v>
      </c>
      <c r="B593" s="83" t="s">
        <v>1040</v>
      </c>
      <c r="C593" s="224" t="s">
        <v>421</v>
      </c>
      <c r="D593" s="224" t="s">
        <v>421</v>
      </c>
      <c r="E593" s="70"/>
      <c r="F593" s="70"/>
      <c r="G593" s="98" t="str">
        <f>IF($D$595=0,"",IF(D593="[for completion]","",IF(D593="","",D593/$D$595)))</f>
        <v/>
      </c>
    </row>
    <row r="594" spans="1:7" x14ac:dyDescent="0.25">
      <c r="A594" s="64" t="s">
        <v>2101</v>
      </c>
      <c r="B594" s="64" t="s">
        <v>976</v>
      </c>
      <c r="C594" s="224" t="s">
        <v>421</v>
      </c>
      <c r="D594" s="224" t="s">
        <v>421</v>
      </c>
      <c r="E594" s="70"/>
      <c r="F594" s="70"/>
      <c r="G594" s="98" t="str">
        <f>IF($D$595=0,"",IF(D594="[for completion]","",IF(D594="","",D594/$D$595)))</f>
        <v/>
      </c>
    </row>
    <row r="595" spans="1:7" x14ac:dyDescent="0.25">
      <c r="A595" s="64" t="s">
        <v>2102</v>
      </c>
      <c r="B595" s="83" t="s">
        <v>155</v>
      </c>
      <c r="C595" s="92">
        <f>SUM(C591:C594)</f>
        <v>0</v>
      </c>
      <c r="D595" s="123">
        <f>SUM(D591:D594)</f>
        <v>0</v>
      </c>
      <c r="E595" s="70"/>
      <c r="F595" s="136">
        <f>SUM(F591:F594)</f>
        <v>0</v>
      </c>
      <c r="G595" s="136">
        <f>SUM(G591:G594)</f>
        <v>0</v>
      </c>
    </row>
    <row r="596" spans="1:7" x14ac:dyDescent="0.25">
      <c r="A596" s="64"/>
    </row>
  </sheetData>
  <sheetProtection formatColumns="0" formatRows="0" insertHyperlinks="0" sort="0" autoFilter="0" pivotTables="0"/>
  <protectedRanges>
    <protectedRange sqref="B520" name="Mortgage Assets III_1"/>
  </protectedRanges>
  <mergeCells count="8">
    <mergeCell ref="B14:C14"/>
    <mergeCell ref="B25:C25"/>
    <mergeCell ref="A1:B1"/>
    <mergeCell ref="B6:C6"/>
    <mergeCell ref="B7:C7"/>
    <mergeCell ref="B8:C8"/>
    <mergeCell ref="B9:C9"/>
    <mergeCell ref="B10:C10"/>
  </mergeCells>
  <hyperlinks>
    <hyperlink ref="B7" location="'F. Optional Sustainable data'!_Hlk506480454" display="1. Additional information on the residential mortgage stock" xr:uid="{BEE6E369-89B7-4A17-81E8-AEBCBDDA736D}"/>
    <hyperlink ref="B10" location="'F. Optional Sustainable data'!B153" display="3.  Additional information on the asset distribution" xr:uid="{52464C1F-0CEB-423C-9A48-79D352E6B07A}"/>
    <hyperlink ref="B9" location="'F. Optional Sustainable data'!B59" tooltip="b59" display="2.  Additional information on the commercial mortgage stock" xr:uid="{45F67F10-7436-43EB-B0CB-030A24F0C279}"/>
    <hyperlink ref="B171" location="'2. Harmonised Glossary'!A9" display="Breakdown by Interest Rate" xr:uid="{0931BC24-D005-487C-8EE5-C78D320BA12B}"/>
    <hyperlink ref="B201" location="'2. Harmonised Glossary'!A14" display="Non-Performing Loans (NPLs)" xr:uid="{3DE9D801-0BF3-4D86-9D81-0A90A6DD9CBA}"/>
    <hyperlink ref="B240" location="'2. Harmonised Glossary'!A288" display="Loan to Value (LTV) Information - Un-indexed" xr:uid="{B6505D08-F1B5-4E4D-8097-95297E7A32B0}"/>
    <hyperlink ref="B262" location="'2. Harmonised Glossary'!A11" display="Loan to Value (LTV) Information - Indexed" xr:uid="{68BA4E0F-BE17-45C3-AF87-2E5D0F0BCA35}"/>
    <hyperlink ref="B8:C8" location="'F1. HTT Sustainable M data'!B26" display="2. Additional information on the sustainable section of the mortgage stock" xr:uid="{ECB21592-CF1C-4730-A370-6B8299A4D887}"/>
    <hyperlink ref="B9:C9" location="'F1. HTT Sustainable M data'!B211" tooltip="b59" display="2A. Sustainable Residential Cover Pool" xr:uid="{DE1A5804-4F5F-4C8A-B7CD-175642CC2137}"/>
    <hyperlink ref="B10:C10" location="'F1. HTT Sustainable M data'!B401" display="2B. Commercial Cover Pool" xr:uid="{B972DA67-4C2B-4EA7-853B-A75704113449}"/>
    <hyperlink ref="B484" location="'2. Harmonised Glossary'!A11" display="Loan to Value (LTV) Information - Indexed" xr:uid="{933D4FF2-5CF3-4078-BC5A-C7EFED1E80A1}"/>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Navngitte områder</vt:lpstr>
      </vt:variant>
      <vt:variant>
        <vt:i4>11</vt:i4>
      </vt:variant>
    </vt:vector>
  </HeadingPairs>
  <TitlesOfParts>
    <vt:vector size="20" baseType="lpstr">
      <vt:lpstr>Disclaimer</vt:lpstr>
      <vt:lpstr>Introduction</vt:lpstr>
      <vt:lpstr>FAQ</vt:lpstr>
      <vt:lpstr>A. HTT General</vt:lpstr>
      <vt:lpstr>B1. HTT Mortgage Assets</vt:lpstr>
      <vt:lpstr>C. HTT Harmonised Glossary</vt:lpstr>
      <vt:lpstr>D. Insert Nat Trans Templ</vt:lpstr>
      <vt:lpstr>E. Optional ECB-ECAIs data</vt:lpstr>
      <vt:lpstr>F1. Optional Sustainable M data</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Morten Forgaard</dc:creator>
  <cp:lastModifiedBy>Morten Forgaard</cp:lastModifiedBy>
  <dcterms:created xsi:type="dcterms:W3CDTF">2021-04-22T07:43:00Z</dcterms:created>
  <dcterms:modified xsi:type="dcterms:W3CDTF">2021-04-22T07:44:22Z</dcterms:modified>
</cp:coreProperties>
</file>