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drawings/drawing4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rbank.sharepoint.com/sites/Offentligkvartalsrapportering/APM2/Factbook/2023/"/>
    </mc:Choice>
  </mc:AlternateContent>
  <xr:revisionPtr revIDLastSave="9214" documentId="8_{B87203D0-81C0-4B94-8FA8-04D2C53293E1}" xr6:coauthVersionLast="47" xr6:coauthVersionMax="47" xr10:uidLastSave="{642FA8F2-0641-44D0-99E2-69E5D1EC356E}"/>
  <bookViews>
    <workbookView xWindow="-120" yWindow="-120" windowWidth="29040" windowHeight="15840" tabRatio="932" xr2:uid="{9C8EF5D5-B9FE-4BBD-ABA9-D920957BA511}"/>
  </bookViews>
  <sheets>
    <sheet name="Front page" sheetId="19" r:id="rId1"/>
    <sheet name="Contact info" sheetId="20" r:id="rId2"/>
    <sheet name="Contents" sheetId="21" r:id="rId3"/>
    <sheet name="Chapter 1" sheetId="24" r:id="rId4"/>
    <sheet name="1.1 Fin. results &amp; key fig." sheetId="17" r:id="rId5"/>
    <sheet name="1.2 NII" sheetId="8" r:id="rId6"/>
    <sheet name="1.3 Non-NII" sheetId="3" r:id="rId7"/>
    <sheet name="1.4 Operating expenses" sheetId="5" r:id="rId8"/>
    <sheet name="1.5 Subsidiaries" sheetId="6" r:id="rId9"/>
    <sheet name="1.5 Ownership interest" sheetId="33" r:id="rId10"/>
    <sheet name="1.6 Loans &amp; fin. comm." sheetId="10" r:id="rId11"/>
    <sheet name="1.7 Liq&amp;funding (1)" sheetId="28" r:id="rId12"/>
    <sheet name="1.7 Liq&amp;funding (2)" sheetId="27" r:id="rId13"/>
    <sheet name="1.7 Ratings" sheetId="29" r:id="rId14"/>
    <sheet name="1.7 Major shareholders" sheetId="22" r:id="rId15"/>
    <sheet name="1.8 Cap.adeq" sheetId="25" r:id="rId16"/>
    <sheet name="1.9 Sustainable financing" sheetId="31" r:id="rId17"/>
    <sheet name="Chapter 2" sheetId="23" r:id="rId18"/>
    <sheet name="2.1 Fin perf" sheetId="11" r:id="rId19"/>
    <sheet name="2.2 RM" sheetId="12" r:id="rId20"/>
    <sheet name="2.3 CM" sheetId="13" r:id="rId21"/>
    <sheet name="2 4 SME" sheetId="15" r:id="rId22"/>
  </sheets>
  <definedNames>
    <definedName name="adkadk">#REF!</definedName>
    <definedName name="adkekho">#REF!</definedName>
    <definedName name="adkem1">#REF!</definedName>
    <definedName name="adkleid">#REF!</definedName>
    <definedName name="AEK">#REF!</definedName>
    <definedName name="Bankkonsern">#REF!</definedName>
    <definedName name="BM">#REF!</definedName>
    <definedName name="Bokført">#REF!</definedName>
    <definedName name="BokførtHIÅ">#REF!</definedName>
    <definedName name="CQ">#REF!</definedName>
    <definedName name="CY">#REF!</definedName>
    <definedName name="DagerHIK">#REF!</definedName>
    <definedName name="DagerHIÅ">#REF!</definedName>
    <definedName name="Dageriåret">#REF!</definedName>
    <definedName name="Eliminering">#REF!</definedName>
    <definedName name="EM">#REF!</definedName>
    <definedName name="Finstart">#REF!</definedName>
    <definedName name="ForhandlerprovisjonBQ">#REF!</definedName>
    <definedName name="Forretningspartner">#REF!</definedName>
    <definedName name="Godkjent">#REF!</definedName>
    <definedName name="Godkjentall">#REF!</definedName>
    <definedName name="Hdr_date">#REF!</definedName>
    <definedName name="Hdr_HiF">#REF!</definedName>
    <definedName name="Hdr_HiÅ">#REF!</definedName>
    <definedName name="Hdr_Ifjor">#REF!</definedName>
    <definedName name="Hdr_KvtIfjor">#REF!</definedName>
    <definedName name="Hdr_KvtIår">#REF!</definedName>
    <definedName name="Hdr_PY_closingdate">#REF!</definedName>
    <definedName name="HR">#REF!</definedName>
    <definedName name="Konsern">#REF!</definedName>
    <definedName name="Konto27129">#REF!</definedName>
    <definedName name="Konto28457">#REF!</definedName>
    <definedName name="Konto28459">#REF!</definedName>
    <definedName name="Konto28492">#REF!</definedName>
    <definedName name="Konto48400">#REF!</definedName>
    <definedName name="Konto48405">#REF!</definedName>
    <definedName name="Linje12">#REF!</definedName>
    <definedName name="Linje13">#REF!</definedName>
    <definedName name="Linje16">#REF!</definedName>
    <definedName name="Linje17">#REF!</definedName>
    <definedName name="Linje19">#REF!</definedName>
    <definedName name="Linje20BF">#REF!</definedName>
    <definedName name="Linje25BF">#REF!</definedName>
    <definedName name="Linje30">#REF!</definedName>
    <definedName name="Linje50">#REF!</definedName>
    <definedName name="Linje518">#REF!</definedName>
    <definedName name="Linje520">#REF!</definedName>
    <definedName name="Linje522">#REF!</definedName>
    <definedName name="LInje523">#REF!</definedName>
    <definedName name="Linje529">#REF!</definedName>
    <definedName name="Linje540">#REF!</definedName>
    <definedName name="Linje55">#REF!</definedName>
    <definedName name="LinjePens">#REF!</definedName>
    <definedName name="Linjesparing">#REF!</definedName>
    <definedName name="Monner">#REF!</definedName>
    <definedName name="Ntogevvaluta">#REF!</definedName>
    <definedName name="OPRES">#REF!</definedName>
    <definedName name="PM">#REF!</definedName>
    <definedName name="PMHR">#REF!</definedName>
    <definedName name="PQ">#REF!</definedName>
    <definedName name="Prev1QTR">#REF!</definedName>
    <definedName name="Prev1Y">#REF!</definedName>
    <definedName name="Prev2Qtr">#REF!</definedName>
    <definedName name="Prev2Y">#REF!</definedName>
    <definedName name="Prev3Qtr">#REF!</definedName>
    <definedName name="Prev3Y">#REF!</definedName>
    <definedName name="Prev4Qtr">#REF!</definedName>
    <definedName name="Prev5Qtr">#REF!</definedName>
    <definedName name="Prev6Qtr">#REF!</definedName>
    <definedName name="Prev7Qtr">#REF!</definedName>
    <definedName name="Prev8Qtr">#REF!</definedName>
    <definedName name="PY">#REF!</definedName>
    <definedName name="PYLQ">#REF!</definedName>
    <definedName name="PYLQ2">#REF!</definedName>
    <definedName name="PYMåned">#REF!</definedName>
    <definedName name="Regnskapskube">#REF!</definedName>
    <definedName name="RIAMKFOGK">#REF!</definedName>
    <definedName name="RIAMSEOGOBL">#REF!</definedName>
    <definedName name="RIAMUTLÅNK">#REF!</definedName>
    <definedName name="RIOCI">#REF!</definedName>
    <definedName name="RIVVSERTOBL">#REF!</definedName>
    <definedName name="RIVVUTLÅNK">#REF!</definedName>
    <definedName name="RKAMANSLK">#REF!</definedName>
    <definedName name="RKAMBS">#REF!</definedName>
    <definedName name="RKAMGK">#REF!</definedName>
    <definedName name="RKAMLEIE">#REF!</definedName>
    <definedName name="RKAMRINNS">#REF!</definedName>
    <definedName name="RKAMVERPAP">#REF!</definedName>
    <definedName name="RKVVANS">#REF!</definedName>
    <definedName name="RKVVverpap">#REF!</definedName>
    <definedName name="RYGIBJTEFINBJE">#REF!</definedName>
    <definedName name="RYGIR">#REF!</definedName>
    <definedName name="Selskap">#REF!</definedName>
    <definedName name="Slicer_ÅrMnd">CUBESET("Kubekobling Regnskap","{"&amp;"[Tid].[ÅrMnd].[Måned].&amp;[Jun-23]"&amp;"}")</definedName>
    <definedName name="SMB">#REF!</definedName>
    <definedName name="SnittHIÅ">#REF!</definedName>
    <definedName name="Snittkvartal">#REF!</definedName>
    <definedName name="SnittsaldoDM">#REF!</definedName>
    <definedName name="Snittsaldokvartal">#REF!</definedName>
    <definedName name="SnittYTD">#REF!</definedName>
    <definedName name="SRBK">#REF!</definedName>
    <definedName name="SRSRBK">#REF!</definedName>
    <definedName name="Tilrettelegging">#REF!</definedName>
    <definedName name="_xlnm.Print_Area" localSheetId="4">'1.1 Fin. results &amp; key fig.'!$A$1:$I$252</definedName>
    <definedName name="_xlnm.Print_Area" localSheetId="5">'1.2 NII'!$A$1:$I$79</definedName>
    <definedName name="_xlnm.Print_Area" localSheetId="9">'1.5 Ownership interest'!$A$1:$J$43</definedName>
    <definedName name="_xlnm.Print_Area" localSheetId="8">'1.5 Subsidiaries'!$A$1:$J$107</definedName>
    <definedName name="_xlnm.Print_Area" localSheetId="11">'1.7 Liq&amp;funding (1)'!$A$1:$M$49</definedName>
    <definedName name="_xlnm.Print_Area" localSheetId="12">'1.7 Liq&amp;funding (2)'!$A$1:$J$60</definedName>
    <definedName name="_xlnm.Print_Area" localSheetId="13">'1.7 Ratings'!$A$1:$Q$24</definedName>
    <definedName name="_xlnm.Print_Area" localSheetId="15">'1.8 Cap.adeq'!$A$1:$J$82</definedName>
    <definedName name="_xlnm.Print_Area" localSheetId="19">'2.2 RM'!$A$1:$I$59</definedName>
    <definedName name="_xlnm.Print_Area" localSheetId="3">'Chapter 1'!$A$1:$I$24</definedName>
    <definedName name="_xlnm.Print_Area" localSheetId="17">'Chapter 2'!$A$1:$G$15</definedName>
    <definedName name="_xlnm.Print_Area" localSheetId="2">Contents!$A$1:$G$71</definedName>
    <definedName name="_xlnm.Print_Area" localSheetId="0">'Front page'!$A$1:$L$55</definedName>
    <definedName name="VerdiEKinst">#REF!</definedName>
    <definedName name="VerdiREinst">#REF!</definedName>
    <definedName name="Verdisikbasis">#REF!</definedName>
    <definedName name="Verdisikfast">#REF!</definedName>
    <definedName name="Verdisikmotp">#REF!</definedName>
    <definedName name="VerdiSIKOBLE">#REF!</definedName>
    <definedName name="Verdisikoblgj">#REF!</definedName>
    <definedName name="vPeriode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31" l="1"/>
  <c r="B12" i="3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09">
    <s v="Kubekobling regnskap"/>
    <s v="[Tid].[ÅrKvartalMnd].[Kvartal].&amp;[Q3-21]"/>
    <s v="[Tid].[ÅrKvartalMnd].[Kvartal].&amp;[Q4-21]"/>
    <s v="[Tid].[ÅrMnd].[År].&amp;[2021]"/>
    <s v="[Tid].[ÅrMnd].[År].&amp;[2020]"/>
    <s v="[Tid].[ÅrKvartalMnd].[Kvartal].&amp;[Q3-22]"/>
    <s v="[Tid].[ÅrMnd].[År].&amp;[2022]"/>
    <s v="[Tid].[ÅrKvartalMnd].[Kvartal].&amp;[Q2-22]"/>
    <s v="[Tid].[ÅrKvartalMnd].[Kvartal].&amp;[Q1-22]"/>
    <s v="[Tid].[ÅrMnd].[År].&amp;[2019]"/>
    <s v="[Kontoplan Ekstern].[Kontoplan Ekstern].[Nivå01].&amp;[170 - Resultat etter skatt].&amp;[125 - Resultat før skatt].&amp;[100 - Resultat før tap].&amp;[80 - Sum inntekter].&amp;[19 - Netto renteinntekter]"/>
    <s v="[Kontoplan Ekstern].[Kontoplan Ekstern].[Nivå01].&amp;[170 - Resultat etter skatt].&amp;[125 - Resultat før skatt].&amp;[100 - Resultat før tap].&amp;[80 - Sum inntekter].&amp;[30 - Netto provisjons- og andre inntekter]"/>
    <s v="[Kontoplan Ekstern].[Kontoplan Ekstern].[Nivå01].&amp;[170 - Resultat etter skatt].&amp;[125 - Resultat før skatt].&amp;[100 - Resultat før tap].&amp;[80 - Sum inntekter].&amp;[70 - Netto inntekter fra finansielle investeringer]"/>
    <s v="[Kontoplan Ekstern].[Kontoplan Ekstern].[Nivå01].&amp;[170 - Resultat etter skatt].&amp;[125 - Resultat før skatt].&amp;[100 - Resultat før tap].&amp;[95 - Sum driftskostnader]"/>
    <s v="[Kontoplan Ekstern].[Kontoplan Ekstern].[Nivå01].&amp;[170 - Resultat etter skatt].&amp;[125 - Resultat før skatt].&amp;[120 - Tap på utlån og garantier]"/>
    <s v="[Kontoplan Ekstern].[Kontoplan Ekstern].[Nivå01].&amp;[170 - Resultat etter skatt].&amp;[165 - Skattekostnad]"/>
    <s v="[Kontoplan Ekstern].[Kontoplan Ekstern].[Nivå01].&amp;[170 - Resultat etter skatt].&amp;[125 - Resultat før skatt].&amp;[100 - Resultat før tap].&amp;[80 - Sum inntekter].&amp;[19 - Netto renteinntekter].&amp;[10 - Renteinntekter].&amp;[11 - Renteinntekter til virkelig verdi]"/>
    <s v="[Kontoplan Ekstern].[Kontoplan Ekstern].[Nivå01].&amp;[170 - Resultat etter skatt].&amp;[125 - Resultat før skatt].&amp;[100 - Resultat før tap].&amp;[80 - Sum inntekter].&amp;[30 - Netto provisjons- og andre inntekter].&amp;[20 - Provisjonsinntekter]"/>
    <s v="[Kontoplan Ekstern].[Kontoplan Ekstern].[Nivå01].&amp;[170 - Resultat etter skatt].&amp;[125 - Resultat før skatt].&amp;[100 - Resultat før tap].&amp;[80 - Sum inntekter].&amp;[30 - Netto provisjons- og andre inntekter].&amp;[25 - Provisjonskostnader]"/>
    <s v="[Kontoplan Ekstern].[Kontoplan Ekstern].[Nivå01].&amp;[170 - Resultat etter skatt].&amp;[125 - Resultat før skatt].&amp;[100 - Resultat før tap].&amp;[80 - Sum inntekter].&amp;[30 - Netto provisjons- og andre inntekter].&amp;[29 - Andre driftsinntekter]"/>
    <s v="[Kontoplan Ekstern].[Kontoplan Ekstern].[Nivå01].&amp;[170 - Resultat etter skatt].&amp;[125 - Resultat før skatt].&amp;[100 - Resultat før tap].&amp;[80 - Sum inntekter].&amp;[70 - Netto inntekter fra finansielle investeringer].&amp;[40 - Utbytte]"/>
    <s v="{[Kontoplan Ekstern].[Kontoplan Ekstern].[Nivå01].[170 - Resultat etter skatt].[125 - Resultat før skatt].[100 - Resultat før tap].&amp;[80 - Sum inntekter].[70 - Netto inntekter fra finansielle investeringer].[50 - Inntekter fra eierinteresser i tilkn. selskap],[Kontoplan Ekstern].[Kontoplan Ekstern].[Nivå01].[170 - Resultat etter skatt].[125 - Resultat før skatt].[100 - Resultat før tap].&amp;[80 - Sum inntekter].[70 - Netto inntekter fra finansielle investeringer].[55 - Inntekter fra eierinteresser i konsernselskap]}"/>
    <s v="[Kontoplan Ekstern].[Kontoplan Ekstern].[Nivå01].&amp;[170 - Resultat etter skatt].&amp;[125 - Resultat før skatt].&amp;[100 - Resultat før tap].&amp;[80 - Sum inntekter].&amp;[70 - Netto inntekter fra finansielle investeringer].&amp;[60 - Inntekter fra finansielle investeringer]"/>
    <s v="[Kontoplan Ekstern].[Kontoplan Ekstern].[Nivå01].&amp;[170 - Resultat etter skatt].&amp;[125 - Resultat før skatt].&amp;[100 - Resultat før tap].&amp;[95 - Sum driftskostnader].&amp;[90 - Personalkostnader]"/>
    <s v="[Kontoplan Ekstern].[Kontoplan Ekstern].[Nivå01].&amp;[170 - Resultat etter skatt].&amp;[125 - Resultat før skatt].&amp;[100 - Resultat før tap].&amp;[95 - Sum driftskostnader].&amp;[91 - Andre driftskostnader]"/>
    <s v="[Kontoplan Ekstern].[Kontoplan Ekstern].[Nivå01].&amp;[170 - Resultat etter skatt].&amp;[125 - Resultat før skatt].&amp;[100 - Resultat før tap].&amp;[95 - Sum driftskostnader].&amp;[92 - Avskrivninger og nedskrivninger]"/>
    <s v="[Kontoplan Ekstern].[Kontoplan Ekstern].[Nivå01].&amp;[330 - Utvidet resultat].&amp;[Poster som ikke reklassifiseres over resultatet].&amp;[Estimatavvik pensjoner]"/>
    <s v="[Kontoplan Ekstern].[Kontoplan Ekstern].[Nivå01].&amp;[330 - Utvidet resultat].&amp;[Poster som ikke reklassifiseres over resultatet].&amp;[Skatteeffekt estimatavvik pensjoner]"/>
    <s v="[Kontoplan Ekstern].[Kontoplan Ekstern].[Nivå01].&amp;[330 - Utvidet resultat].&amp;[Poster som kan reklassifiseres over resultatet].&amp;[Basisswap spread]"/>
    <s v="[Kontoplan Ekstern].[Kontoplan Ekstern].[Nivå01].&amp;[330 - Utvidet resultat].&amp;[Poster som kan reklassifiseres over resultatet].&amp;[Skatteeffekt basisswap spread]"/>
    <s v="[Kontoplan Ekstern].[Kontoplan Ekstern].[Nivå01].&amp;[330 - Utvidet resultat].&amp;[Poster som kan reklassifiseres over resultatet].&amp;[Andel av utvidet resultat i TS og FKV]"/>
    <s v="[Kontoplan Ekstern].[Kontoplan Ekstern].[Nivå01].&amp;[600 - Sum eiendeler].&amp;[500 - Kontanter og fordringer på sentralbanken]"/>
    <s v="[Kontoplan Ekstern].[Kontoplan Ekstern].[Nivå01].&amp;[600 - Sum eiendeler].&amp;[505 - Utlån til og fordr. på kredittinstitusjoner]"/>
    <s v="[Kontoplan Ekstern].[Kontoplan Ekstern].[Nivå01].&amp;[600 - Sum eiendeler].&amp;[525 - Netto utlån til kunder]"/>
    <s v="[Kontoplan Ekstern].[Kontoplan Ekstern].[Nivå01].&amp;[600 - Sum eiendeler].&amp;[529 - Sertifikater og obligasjoner]"/>
    <s v="[Kontoplan Ekstern].[Kontoplan Ekstern].[Nivå01].&amp;[600 - Sum eiendeler].&amp;[540 - Finansielle derivater]"/>
    <s v="[Kontoplan Ekstern].[Kontoplan Ekstern].[Nivå01].&amp;[600 - Sum eiendeler].&amp;[545 - Aksjer, andeler og egenkapitalinteresser]"/>
    <s v="[Kontoplan Ekstern].[Kontoplan Ekstern].[Nivå01].&amp;[600 - Sum eiendeler].&amp;[550 - Investering i eierinteresser]"/>
    <s v="[Kontoplan Ekstern].[Kontoplan Ekstern].[Nivå01].&amp;[600 - Sum eiendeler].&amp;[555 - Investering i konsernselskaper]"/>
    <s v="[Kontoplan Ekstern].[Kontoplan Ekstern].[Nivå01].&amp;[600 - Sum eiendeler].&amp;[560 - Immaterielle eiendeler]"/>
    <s v="[Kontoplan Ekstern].[Kontoplan Ekstern].[Nivå01].&amp;[600 - Sum eiendeler].&amp;[562 - Utsatt skattefordel]"/>
    <s v="[Kontoplan Ekstern].[Kontoplan Ekstern].[Nivå01].&amp;[600 - Sum eiendeler].&amp;[565 - Varige driftsmidler]"/>
    <s v="[Kontoplan Ekstern].[Kontoplan Ekstern].[Nivå01].&amp;[600 - Sum eiendeler].&amp;[568 - Leierettigheter]"/>
    <s v="[Kontoplan Ekstern].[Kontoplan Ekstern].[Nivå01].&amp;[600 - Sum eiendeler].&amp;[580 - Andre eiendeler]"/>
    <s v="[Kontoplan Ekstern].[Kontoplan Ekstern].[Nivå01].&amp;[850 - Sum gjeld og egenkapital].&amp;[820 - Sum gjeld].&amp;[720 - Gjeld til kredittinstitusjoner]"/>
    <s v="[Kontoplan Ekstern].[Kontoplan Ekstern].[Nivå01].&amp;[850 - Sum gjeld og egenkapital].&amp;[820 - Sum gjeld].&amp;[725 - Innskudd fra  kunder]"/>
    <s v="[Kontoplan Ekstern].[Kontoplan Ekstern].[Nivå01].&amp;[850 - Sum gjeld og egenkapital].&amp;[820 - Sum gjeld].&amp;[730 - Gjeld stiftet ved utstedelse av verdipapir]"/>
    <s v="[Kontoplan Ekstern].[Kontoplan Ekstern].[Nivå01].&amp;[850 - Sum gjeld og egenkapital].&amp;[820 - Sum gjeld].&amp;[740 - Finansielle derivater]"/>
    <s v="[Kontoplan Ekstern].[Kontoplan Ekstern].[Nivå01].&amp;[850 - Sum gjeld og egenkapital].&amp;[820 - Sum gjeld].&amp;[745 - Betalbar skatt]"/>
    <s v="[Kontoplan Ekstern].[Kontoplan Ekstern].[Nivå01].&amp;[850 - Sum gjeld og egenkapital].&amp;[820 - Sum gjeld].&amp;[746 - Forpliktelser knyttet til leieavtaler]"/>
    <s v="[Kontoplan Ekstern].[Kontoplan Ekstern].[Nivå01].&amp;[850 - Sum gjeld og egenkapital].&amp;[820 - Sum gjeld].&amp;[759 - Pensjonsforpliktelser]"/>
    <s v="[Kontoplan Ekstern].[Kontoplan Ekstern].[Nivå01].&amp;[850 - Sum gjeld og egenkapital].&amp;[820 - Sum gjeld].&amp;[756 - Nedskrivninger på finansielle forpliktelser]"/>
    <s v="[Kontoplan Ekstern].[Kontoplan Ekstern].[Nivå01].&amp;[850 - Sum gjeld og egenkapital].&amp;[820 - Sum gjeld].&amp;[760 - Annen gjeld]"/>
    <s v="[Kontoplan Ekstern].[Kontoplan Ekstern].[Nivå01].&amp;[850 - Sum gjeld og egenkapital].&amp;[820 - Sum gjeld].&amp;[764 - Etterstilt gjeld]"/>
    <s v="[Kontoplan Ekstern].[Kontoplan Ekstern].[Nivå01].&amp;[850 - Sum gjeld og egenkapital].&amp;[820 - Sum gjeld].&amp;[765 - Ansvarlig lånekapital]"/>
    <s v="[Kontoplan Ekstern].[Kontoplan Ekstern].[Nivå01].&amp;[850 - Sum gjeld og egenkapital].&amp;[700 - Sum egenkapital].&amp;[610 - Aksjekapital]"/>
    <s v="[Kontoplan Ekstern].[Kontoplan Ekstern].[Nivå01].&amp;[850 - Sum gjeld og egenkapital].&amp;[700 - Sum egenkapital].&amp;[615 - Overkursfond]"/>
    <s v="[Kontoplan Ekstern].[Kontoplan Ekstern].[Nivå01].&amp;[850 - Sum gjeld og egenkapital].&amp;[700 - Sum egenkapital].&amp;[625 - Avsatt utbytte]"/>
    <s v="[Kontoplan Ekstern].[Kontoplan Ekstern].[Nivå01].&amp;[850 - Sum gjeld og egenkapital].&amp;[700 - Sum egenkapital].&amp;[620 - Hybridkapital]"/>
    <s v="[Kontoplan].[Kontoplan].[Nivå01].&amp;[Bidrag].&amp;[Sum Inntekter].&amp;[Sum andre inntekter].&amp;[Betalingsformidling]"/>
    <s v="{[Kontoplan].[Kontoplan].[All].[Bidrag].[Sum Inntekter].[Sum andre inntekter].[Pensjon],[Kontoplan].[Kontoplan].[All].[Bidrag].[Sum Inntekter].[Sum andre inntekter].[Portef.innt. sparing/plasser.]}"/>
    <s v="[Kontoplan].[Kontoplan].[Nivå01].&amp;[Bidrag].&amp;[Sum Inntekter].&amp;[Sum andre inntekter].&amp;[Forsikring]"/>
    <s v="[Kontoplan].[Kontoplan].[Nivå01].&amp;[Bidrag].&amp;[Sum Inntekter].&amp;[Sum andre inntekter].&amp;[Provisjon Regnskapshuset]"/>
    <s v="[Kontoplan Ekstern].[Kontoplan Ekstern].[Nivå01].&amp;[170 - Resultat etter skatt].&amp;[125 - Resultat før skatt].&amp;[100 - Resultat før tap].&amp;[80 - Sum inntekter].&amp;[70 - Netto inntekter fra finansielle investeringer].&amp;[50 - Inntekter fra eierinteresser i tilkn. selskap]"/>
    <s v="{[Kontoplan Ekstern].[Kontoplan Ekstern].[All].[170 - Resultat etter skatt].[125 - Resultat før skatt].[100 - Resultat før tap].[80 - Sum inntekter].[70 - Netto inntekter fra finansielle investeringer].[60 - Inntekter fra finansielle investeringer].[Verdiendring på renteinstrumenter],[Kontoplan Ekstern].[Kontoplan Ekstern].[All].[170 - Resultat etter skatt].[125 - Resultat før skatt].[100 - Resultat før tap].[80 - Sum inntekter].[70 - Netto inntekter fra finansielle investeringer].[60 - Inntekter fra finansielle investeringer].[Verdiendring på sikring og derivater].[Obligasjoner eiendeler]}"/>
    <s v="{[Kontoplan Ekstern].[Kontoplan Ekstern].[All].[170 - Resultat etter skatt].[125 - Resultat før skatt].[100 - Resultat før tap].[80 - Sum inntekter].[70 - Netto inntekter fra finansielle investeringer].[60 - Inntekter fra finansielle investeringer].[Verdiendring på egenkapitalinstrumenter]}"/>
    <s v="{[Kontoplan Ekstern].[Kontoplan Ekstern].[All].[170 - Resultat etter skatt].[125 - Resultat før skatt].[100 - Resultat før tap].[80 - Sum inntekter].[70 - Netto inntekter fra finansielle investeringer].[60 - Inntekter fra finansielle investeringer].[Netto gevinst  valuta]}"/>
    <s v="{[Kontoplan Ekstern].[Kontoplan Ekstern].[All].[170 - Resultat etter skatt].[125 - Resultat før skatt].[100 - Resultat før tap].[80 - Sum inntekter].[70 - Netto inntekter fra finansielle investeringer].[60 - Inntekter fra finansielle investeringer].[Verdiendring på sikring og derivater].[Basisswapp],[Kontoplan Ekstern].[Kontoplan Ekstern].[All].[170 - Resultat etter skatt].[125 - Resultat før skatt].[100 - Resultat før tap].[80 - Sum inntekter].[70 - Netto inntekter fra finansielle investeringer].[60 - Inntekter fra finansielle investeringer].[Verdiendring på sikring og derivater].[Fastrente utlån],[Kontoplan Ekstern].[Kontoplan Ekstern].[All].[170 - Resultat etter skatt].[125 - Resultat før skatt].[100 - Resultat før tap].[80 - Sum inntekter].[70 - Netto inntekter fra finansielle investeringer].[60 - Inntekter fra finansielle investeringer].[Verdiendring på sikring og derivater].[Netto motpartsrisiko derivater, inklusiv CVA],[Kontoplan Ekstern].[Kontoplan Ekstern].[All].[170 - Resultat etter skatt].[125 - Resultat før skatt].[100 - Resultat før tap].[80 - Sum inntekter].[70 - Netto inntekter fra finansielle investeringer].[60 - Inntekter fra finansielle investeringer].[Verdiendring på sikring og derivater].[Obligasjoner gjeld]}"/>
    <s v="[Kontoplan Ekstern].[Kontoplan Ekstern].[Nivå01].&amp;[170 - Resultat etter skatt].&amp;[125 - Resultat før skatt].&amp;[100 - Resultat før tap].&amp;[95 - Sum driftskostnader].&amp;[91 - Andre driftskostnader].&amp;[IT kostnader]"/>
    <s v="[Kontoplan Ekstern].[Kontoplan Ekstern].[Nivå01].&amp;[170 - Resultat etter skatt].&amp;[125 - Resultat før skatt].&amp;[100 - Resultat før tap].&amp;[95 - Sum driftskostnader].&amp;[91 - Andre driftskostnader].&amp;[Markedsføring]"/>
    <s v="[Kontoplan Ekstern].[Kontoplan Ekstern].[Nivå01].&amp;[170 - Resultat etter skatt].&amp;[125 - Resultat før skatt].&amp;[100 - Resultat før tap].&amp;[95 - Sum driftskostnader].&amp;[91 - Andre driftskostnader].&amp;[Øvrige administrasjonskostnader]"/>
    <s v="[Kontoplan Ekstern].[Kontoplan Ekstern].[Nivå01].&amp;[170 - Resultat etter skatt].&amp;[125 - Resultat før skatt].&amp;[100 - Resultat før tap].&amp;[95 - Sum driftskostnader].&amp;[91 - Andre driftskostnader].&amp;[Driftskostnader faste eiendommer]"/>
    <s v="{[Kontoplan Ekstern].[Kontoplan Ekstern].[All].[170 - Resultat etter skatt].[125 - Resultat før skatt].[100 - Resultat før tap].[95 - Sum driftskostnader].[91 - Andre driftskostnader].[Andre driftskostnader],[Kontoplan Ekstern].[Kontoplan Ekstern].[All].[170 - Resultat etter skatt].[125 - Resultat før skatt].[100 - Resultat før tap].[95 - Sum driftskostnader].[91 - Andre driftskostnader].[Eksterne honnorarer],[Kontoplan Ekstern].[Kontoplan Ekstern].[All].[170 - Resultat etter skatt].[125 - Resultat før skatt].[100 - Resultat før tap].[95 - Sum driftskostnader].[91 - Andre driftskostnader].[EM1 Markedsføringspakker],[Kontoplan Ekstern].[Kontoplan Ekstern].[All].[170 - Resultat etter skatt].[125 - Resultat før skatt].[100 - Resultat før tap].[95 - Sum driftskostnader].[91 - Andre driftskostnader].[Leie lokaler]}"/>
    <s v="[Kontoplan Ekstern].[Kontoplan Ekstern].[Nivå01].&amp;[170 - Resultat etter skatt].&amp;[125 - Resultat før skatt].&amp;[100 - Resultat før tap].&amp;[95 - Sum driftskostnader].&amp;[90 - Personalkostnader].&amp;[Lønn]"/>
    <s v="[Kontoplan Ekstern].[Kontoplan Ekstern].[Nivå01].&amp;[170 - Resultat etter skatt].&amp;[125 - Resultat før skatt].&amp;[100 - Resultat før tap].&amp;[95 - Sum driftskostnader].&amp;[90 - Personalkostnader].&amp;[Pensjoner]"/>
    <s v="[Kontoplan Ekstern].[Kontoplan Ekstern].[Nivå01].&amp;[170 - Resultat etter skatt].&amp;[125 - Resultat før skatt].&amp;[100 - Resultat før tap].&amp;[95 - Sum driftskostnader].&amp;[90 - Personalkostnader].&amp;[Sosiale kostnader]"/>
    <s v="[Kontoplan Ekstern].[Kontoplan Ekstern].[Nivå01].&amp;[170 - Resultat etter skatt].&amp;[125 - Resultat før skatt].&amp;[100 - Resultat før tap].&amp;[95 - Sum driftskostnader].&amp;[90 - Personalkostnader].&amp;[Øvrige personalkostnader]"/>
    <s v="[Kontoplan Ekstern].[Kontoplan Ekstern].[Nivå01].&amp;[170 - Resultat etter skatt].&amp;[125 - Resultat før skatt]"/>
    <s v="{[Kontoplan Ekstern].[Kontoplan Ekstern].[All].[170 - Resultat etter skatt].[125 - Resultat før skatt].[100 - Resultat før tap].[80 - Sum inntekter].[19 - Netto renteinntekter].[10 - Renteinntekter].[12 - Renteinntekter vurdert til amortisert kost].[Renter av fordringer på kredittinstitusjoner]}"/>
    <s v="{[Kontoplan Ekstern].[Kontoplan Ekstern].[All].[170 - Resultat etter skatt].[125 - Resultat før skatt].[100 - Resultat før tap].[80 - Sum inntekter].[19 - Netto renteinntekter].[10 - Renteinntekter].[12 - Renteinntekter vurdert til amortisert kost].[Renter av sertifikater og obligasjoner],[Kontoplan Ekstern].[Kontoplan Ekstern].[All].[170 - Resultat etter skatt].[125 - Resultat før skatt].[100 - Resultat før tap].[80 - Sum inntekter].[19 - Netto renteinntekter].[10 - Renteinntekter].[11 - Renteinntekter til virkelig verdi].[Renter av sertifikater og obligasjoner vv]}"/>
    <s v="{[Kontoplan Ekstern].[Kontoplan Ekstern].[All].[170 - Resultat etter skatt].[125 - Resultat før skatt].[100 - Resultat før tap].[80 - Sum inntekter].[19 - Netto renteinntekter].[15 - Rentekostnader].[17 - Rentekostnader vurdert til amortisert kost].[Renter på gjeld til kredittinstitusjoner]}"/>
    <s v="{[Kontoplan Ekstern].[Kontoplan Ekstern].[All].[170 - Resultat etter skatt].[125 - Resultat før skatt].[100 - Resultat før tap].[80 - Sum inntekter].[19 - Netto renteinntekter].[15 - Rentekostnader].[17 - Rentekostnader vurdert til amortisert kost].[Renter på innskudd fra kunder]}"/>
    <s v="{[Kontoplan Ekstern].[Kontoplan Ekstern].[All].[170 - Resultat etter skatt].[125 - Resultat før skatt].[100 - Resultat før tap].[80 - Sum inntekter].[19 - Netto renteinntekter].[15 - Rentekostnader].[17 - Rentekostnader vurdert til amortisert kost].[Renter på utstedte verdipapirer],[Kontoplan Ekstern].[Kontoplan Ekstern].[All].[170 - Resultat etter skatt].[125 - Resultat før skatt].[100 - Resultat før tap].[80 - Sum inntekter].[19 - Netto renteinntekter].[15 - Rentekostnader].[16 - Rentekostnader vurdert til virkelig verdi].[Renter på utstedte verdipapirer]}"/>
    <s v="{[Kontoplan Ekstern].[Kontoplan Ekstern].[All].[170 - Resultat etter skatt].[125 - Resultat før skatt].[100 - Resultat før tap].[80 - Sum inntekter].[19 - Netto renteinntekter].[15 - Rentekostnader].[17 - Rentekostnader vurdert til amortisert kost].[Avgift til Bankenes Sikringsfond]}"/>
    <s v="{[Kontoplan Ekstern].[Kontoplan Ekstern].[All].[170 - Resultat etter skatt].[125 - Resultat før skatt].[100 - Resultat før tap].[80 - Sum inntekter].[19 - Netto renteinntekter].[15 - Rentekostnader].[17 - Rentekostnader vurdert til amortisert kost].[Renter leierettigheter]}"/>
    <s v="{[Kontoplan Ekstern].[Kontoplan Ekstern].[All].[170 - Resultat etter skatt].[125 - Resultat før skatt].[100 - Resultat før tap].[80 - Sum inntekter].[19 - Netto renteinntekter].[15 - Rentekostnader].[17 - Rentekostnader vurdert til amortisert kost].[Renter på ansvarlig lånekapital],[Kontoplan Ekstern].[Kontoplan Ekstern].[All].[170 - Resultat etter skatt].[125 - Resultat før skatt].[100 - Resultat før tap].[80 - Sum inntekter].[19 - Netto renteinntekter].[15 - Rentekostnader].[16 - Rentekostnader vurdert til virkelig verdi].[Renter på ansvarlig lånekapital]}"/>
    <s v="[Kontoplan Ekstern].[Kontoplan Ekstern].[Nivå01].&amp;[600 - Sum eiendeler].&amp;[525 - Netto utlån til kunder].&amp;[510 - Brutto utlån til kunder]"/>
    <s v="{[Kontoplan].[Kontoplan].[All].[Bidrag].[Sum Inntekter].[Sum andre inntekter].[Øvrige inntekter].[Øvrige tjenestegebyr].[48400 EIENDOMSOMSETNING],[Kontoplan].[Kontoplan].[All].[Bidrag].[Sum Inntekter].[Sum andre inntekter].[Øvrige inntekter].[Inntekter EM 1]}"/>
    <s v="[Kontoplan].[Kontoplan].[Nivå01].&amp;[Bidrag].&amp;[Sum Inntekter].&amp;[Sum andre inntekter].&amp;[Garantiprovisjon]"/>
    <s v="[Kontoplan].[Kontoplan].[Nivå01].&amp;[Bidrag].&amp;[Sum Inntekter].&amp;[Sum andre inntekter].&amp;[Øvrige inntekter]"/>
    <s v="[Selskap].[Selskaper Gruppert].[Selskap].&amp;[Sparebank 1 Gruppen AS]"/>
    <s v="[Selskap].[Selskaper Gruppert].[Selskap].&amp;[BN Bank]"/>
    <s v="[Selskap].[Selskaper Gruppert].[Selskap].&amp;[SpB 1 Forvaltning AS]"/>
    <s v="[Selskap].[Selskaper Gruppert].[Selskap].&amp;[Sparebank 1 Kreditt AS]"/>
    <s v="[Selskap].[Selskaper Gruppert].[Selskap].&amp;[Sparebank 1 Betaling AS]"/>
    <s v="{[Kontoplan Ekstern].[Kontoplan Ekstern].[Nivå01].&amp;[850 - Sum gjeld og egenkapital].[700 - Sum egenkapital].[649 - Opptjent resultat],[Kontoplan Ekstern].[Kontoplan Ekstern].[Nivå01].&amp;[850 - Sum gjeld og egenkapital].[700 - Sum egenkapital].[645 - Annen Egenkapital]}"/>
    <s v="{[Kontoplan Ekstern].[Kontoplan Ekstern].[All].[600 - Sum eiendeler].[525 - Netto utlån til kunder].[518 - Individuelle nedskrivninger],[Kontoplan Ekstern].[Kontoplan Ekstern].[All].[600 - Sum eiendeler].[525 - Netto utlån til kunder].[520 - Bøtte 1],[Kontoplan Ekstern].[Kontoplan Ekstern].[All].[600 - Sum eiendeler].[525 - Netto utlån til kunder].[522 - Bøtte 2],[Kontoplan Ekstern].[Kontoplan Ekstern].[All].[600 - Sum eiendeler].[525 - Netto utlån til kunder].[523 - Bøtte 3]}"/>
    <s v="[Tid].[ÅrKvartalMnd].[Kvartal].&amp;[Q4-22]"/>
    <s v="{[Kontoplan Ekstern].[Kontoplan Ekstern].[Nivå01].[170 - Resultat etter skatt].[125 - Resultat før skatt].[100 - Resultat før tap].&amp;[80 - Sum inntekter].[19 - Netto renteinntekter].[15 - Rentekostnader].[16 - Rentekostnader vurdert til virkelig verdi],[Kontoplan Ekstern].[Kontoplan Ekstern].[Nivå01].[170 - Resultat etter skatt].[125 - Resultat før skatt].[100 - Resultat før tap].&amp;[80 - Sum inntekter].[19 - Netto renteinntekter].[15 - Rentekostnader].[17 - Rentekostnader vurdert til amortisert kost]}"/>
    <s v="{[Selskap].[Selskaper Gruppert].[Selskap].&amp;[Sparebank 1 Bank og Regnskap AS],[Selskap].[Selskaper Gruppert].[Selskap].&amp;[Sparebank 1 Gjeldsinformasjon AS],[Selskap].[Selskaper Gruppert].[Selskap].&amp;[SpareBank 1 Utvikling DA]}"/>
    <s v="{[Kontoplan].[Kontoplan].[All].[Bidrag].[Sum Inntekter].[Sum andre inntekter].[Tilrettelegging],[Kontoplan].[Kontoplan].[All].[Bidrag].[Sum Inntekter].[Sum andre inntekter].[Provisjon SpareBank 1 Markets]}"/>
    <s v="[Tid].[ÅrKvartalMnd].[Kvartal].&amp;[Q1-23]"/>
    <s v="[Tid].[ÅrMnd].[År].&amp;[2023]"/>
    <s v="[Tid].[ÅrKvartalMnd].[Kvartal].&amp;[Q2-23]"/>
    <s v="[Tid].[ÅrKvartalMnd].[Kvartal].&amp;[Q3-23]"/>
    <s v="{[Kontoplan Ekstern].[Kontoplan Ekstern].[All].[170 - Resultat etter skatt].[125 - Resultat før skatt].[100 - Resultat før tap].[80 - Sum inntekter].[19 - Netto renteinntekter].[10 - Renteinntekter].[13 - Renteinntekter vurdert til virkelig verdi OCI],[Kontoplan Ekstern].[Kontoplan Ekstern].[Nivå01].[170 - Resultat etter skatt].[125 - Resultat før skatt].[100 - Resultat før tap].&amp;[80 - Sum inntekter].[19 - Netto renteinntekter].[10 - Renteinntekter].[12 - Renteinntekter vurdert til amortisert kost]}"/>
    <s v="{[Kontoplan Ekstern].[Kontoplan Ekstern].[All].[170 - Resultat etter skatt].[125 - Resultat før skatt].[100 - Resultat før tap].[80 - Sum inntekter].[19 - Netto renteinntekter].[10 - Renteinntekter].[12 - Renteinntekter vurdert til amortisert kost].[Renter av utlån til kunder AM],[Kontoplan Ekstern].[Kontoplan Ekstern].[All].[170 - Resultat etter skatt].[125 - Resultat før skatt].[100 - Resultat før tap].[80 - Sum inntekter].[19 - Netto renteinntekter].[10 - Renteinntekter].[11 - Renteinntekter til virkelig verdi].[Renter av utlån til kunder vv]}"/>
    <s v="{[Kontoplan Ekstern].[Kontoplan Ekstern].[All].[170 - Resultat etter skatt].[125 - Resultat før skatt].[100 - Resultat før tap].[80 - Sum inntekter].[19 - Netto renteinntekter].[10 - Renteinntekter].[12 - Renteinntekter vurdert til amortisert kost].[Renter av utlån til kunder AM],[Kontoplan Ekstern].[Kontoplan Ekstern].[All].[170 - Resultat etter skatt].[125 - Resultat før skatt].[100 - Resultat før tap].[80 - Sum inntekter].[19 - Netto renteinntekter].[10 - Renteinntekter].[11 - Renteinntekter til virkelig verdi].[Renter av utlån til kunder vv],[Kontoplan Ekstern].[Kontoplan Ekstern].[All].[170 - Resultat etter skatt].[125 - Resultat før skatt].[100 - Resultat før tap].[80 - Sum inntekter].[19 - Netto renteinntekter].[10 - Renteinntekter].[13 - Renteinntekter vurdert til virkelig verdi OCI].[Renter av utlån kunder OCI]}"/>
    <s v="{[Kontoplan Ekstern].[Kontoplan Ekstern].[Nivå01].&amp;[850 - Sum gjeld og egenkapital].[700 - Sum egenkapital].[645 - Annen Egenkapital].[27129 PÅL. RENTER FONDSOBL EK],[Kontoplan Ekstern].[Kontoplan Ekstern].[Nivå01].&amp;[850 - Sum gjeld og egenkapital].[700 - Sum egenkapital].[645 - Annen Egenkapital].[28457 FONDSOBLIGASJON RENTER],[Kontoplan Ekstern].[Kontoplan Ekstern].[All].[850 - Sum gjeld og egenkapital].[700 - Sum egenkapital].[645 - Annen Egenkapital].[28459 FONDSOBLIGASJON RENTER TILBAKEKJØP]}"/>
  </metadataStrings>
  <mdxMetadata count="109">
    <mdx n="0" f="m">
      <t c="1">
        <n x="1"/>
      </t>
    </mdx>
    <mdx n="0" f="m">
      <t c="1">
        <n x="3"/>
      </t>
    </mdx>
    <mdx n="0" f="m">
      <t c="1">
        <n x="4"/>
      </t>
    </mdx>
    <mdx n="0" f="m">
      <t c="1">
        <n x="6"/>
      </t>
    </mdx>
    <mdx n="0" f="m">
      <t c="1">
        <n x="7"/>
      </t>
    </mdx>
    <mdx n="0" f="m">
      <t c="1">
        <n x="8"/>
      </t>
    </mdx>
    <mdx n="0" f="m">
      <t c="1">
        <n x="9"/>
      </t>
    </mdx>
    <mdx n="0" f="m">
      <t c="1">
        <n x="2"/>
      </t>
    </mdx>
    <mdx n="0" f="m">
      <t c="1">
        <n x="10"/>
      </t>
    </mdx>
    <mdx n="0" f="m">
      <t c="1">
        <n x="11"/>
      </t>
    </mdx>
    <mdx n="0" f="m">
      <t c="1">
        <n x="12"/>
      </t>
    </mdx>
    <mdx n="0" f="m">
      <t c="1">
        <n x="13"/>
      </t>
    </mdx>
    <mdx n="0" f="m">
      <t c="1">
        <n x="14"/>
      </t>
    </mdx>
    <mdx n="0" f="m">
      <t c="1">
        <n x="15"/>
      </t>
    </mdx>
    <mdx n="0" f="m">
      <t c="1">
        <n x="16"/>
      </t>
    </mdx>
    <mdx n="0" f="m">
      <t c="1">
        <n x="17"/>
      </t>
    </mdx>
    <mdx n="0" f="m">
      <t c="1">
        <n x="18"/>
      </t>
    </mdx>
    <mdx n="0" f="m">
      <t c="1">
        <n x="19"/>
      </t>
    </mdx>
    <mdx n="0" f="m">
      <t c="1">
        <n x="20"/>
      </t>
    </mdx>
    <mdx n="0" f="s">
      <ms ns="21" c="0"/>
    </mdx>
    <mdx n="0" f="m">
      <t c="1">
        <n x="22"/>
      </t>
    </mdx>
    <mdx n="0" f="m">
      <t c="1">
        <n x="23"/>
      </t>
    </mdx>
    <mdx n="0" f="m">
      <t c="1">
        <n x="24"/>
      </t>
    </mdx>
    <mdx n="0" f="m">
      <t c="1">
        <n x="25"/>
      </t>
    </mdx>
    <mdx n="0" f="m">
      <t c="1">
        <n x="26"/>
      </t>
    </mdx>
    <mdx n="0" f="m">
      <t c="1">
        <n x="27"/>
      </t>
    </mdx>
    <mdx n="0" f="m">
      <t c="1">
        <n x="28"/>
      </t>
    </mdx>
    <mdx n="0" f="m">
      <t c="1">
        <n x="29"/>
      </t>
    </mdx>
    <mdx n="0" f="m">
      <t c="1">
        <n x="30"/>
      </t>
    </mdx>
    <mdx n="0" f="m">
      <t c="1">
        <n x="31"/>
      </t>
    </mdx>
    <mdx n="0" f="m">
      <t c="1">
        <n x="32"/>
      </t>
    </mdx>
    <mdx n="0" f="m">
      <t c="1">
        <n x="33"/>
      </t>
    </mdx>
    <mdx n="0" f="m">
      <t c="1">
        <n x="34"/>
      </t>
    </mdx>
    <mdx n="0" f="m">
      <t c="1">
        <n x="35"/>
      </t>
    </mdx>
    <mdx n="0" f="m">
      <t c="1">
        <n x="36"/>
      </t>
    </mdx>
    <mdx n="0" f="m">
      <t c="1">
        <n x="37"/>
      </t>
    </mdx>
    <mdx n="0" f="m">
      <t c="1">
        <n x="38"/>
      </t>
    </mdx>
    <mdx n="0" f="m">
      <t c="1">
        <n x="39"/>
      </t>
    </mdx>
    <mdx n="0" f="m">
      <t c="1">
        <n x="40"/>
      </t>
    </mdx>
    <mdx n="0" f="m">
      <t c="1">
        <n x="41"/>
      </t>
    </mdx>
    <mdx n="0" f="m">
      <t c="1">
        <n x="42"/>
      </t>
    </mdx>
    <mdx n="0" f="m">
      <t c="1">
        <n x="43"/>
      </t>
    </mdx>
    <mdx n="0" f="m">
      <t c="1">
        <n x="44"/>
      </t>
    </mdx>
    <mdx n="0" f="m">
      <t c="1">
        <n x="45"/>
      </t>
    </mdx>
    <mdx n="0" f="m">
      <t c="1">
        <n x="46"/>
      </t>
    </mdx>
    <mdx n="0" f="m">
      <t c="1">
        <n x="47"/>
      </t>
    </mdx>
    <mdx n="0" f="m">
      <t c="1">
        <n x="48"/>
      </t>
    </mdx>
    <mdx n="0" f="m">
      <t c="1">
        <n x="49"/>
      </t>
    </mdx>
    <mdx n="0" f="m">
      <t c="1">
        <n x="50"/>
      </t>
    </mdx>
    <mdx n="0" f="m">
      <t c="1">
        <n x="51"/>
      </t>
    </mdx>
    <mdx n="0" f="m">
      <t c="1">
        <n x="52"/>
      </t>
    </mdx>
    <mdx n="0" f="m">
      <t c="1">
        <n x="53"/>
      </t>
    </mdx>
    <mdx n="0" f="m">
      <t c="1">
        <n x="54"/>
      </t>
    </mdx>
    <mdx n="0" f="m">
      <t c="1">
        <n x="55"/>
      </t>
    </mdx>
    <mdx n="0" f="m">
      <t c="1">
        <n x="56"/>
      </t>
    </mdx>
    <mdx n="0" f="m">
      <t c="1">
        <n x="57"/>
      </t>
    </mdx>
    <mdx n="0" f="m">
      <t c="1">
        <n x="58"/>
      </t>
    </mdx>
    <mdx n="0" f="m">
      <t c="1">
        <n x="59"/>
      </t>
    </mdx>
    <mdx n="0" f="s">
      <ms ns="60" c="0"/>
    </mdx>
    <mdx n="0" f="m">
      <t c="1">
        <n x="61"/>
      </t>
    </mdx>
    <mdx n="0" f="m">
      <t c="1">
        <n x="62"/>
      </t>
    </mdx>
    <mdx n="0" f="m">
      <t c="1">
        <n x="63"/>
      </t>
    </mdx>
    <mdx n="0" f="s">
      <ms ns="64" c="0"/>
    </mdx>
    <mdx n="0" f="s">
      <ms ns="65" c="0"/>
    </mdx>
    <mdx n="0" f="s">
      <ms ns="66" c="0"/>
    </mdx>
    <mdx n="0" f="s">
      <ms ns="67" c="0"/>
    </mdx>
    <mdx n="0" f="m">
      <t c="1">
        <n x="68"/>
      </t>
    </mdx>
    <mdx n="0" f="m">
      <t c="1">
        <n x="69"/>
      </t>
    </mdx>
    <mdx n="0" f="m">
      <t c="1">
        <n x="70"/>
      </t>
    </mdx>
    <mdx n="0" f="m">
      <t c="1">
        <n x="71"/>
      </t>
    </mdx>
    <mdx n="0" f="s">
      <ms ns="72" c="0"/>
    </mdx>
    <mdx n="0" f="m">
      <t c="1">
        <n x="73"/>
      </t>
    </mdx>
    <mdx n="0" f="m">
      <t c="1">
        <n x="74"/>
      </t>
    </mdx>
    <mdx n="0" f="m">
      <t c="1">
        <n x="75"/>
      </t>
    </mdx>
    <mdx n="0" f="m">
      <t c="1">
        <n x="76"/>
      </t>
    </mdx>
    <mdx n="0" f="m">
      <t c="1">
        <n x="77"/>
      </t>
    </mdx>
    <mdx n="0" f="s">
      <ms ns="78" c="0"/>
    </mdx>
    <mdx n="0" f="s">
      <ms ns="79" c="0"/>
    </mdx>
    <mdx n="0" f="s">
      <ms ns="80" c="0"/>
    </mdx>
    <mdx n="0" f="s">
      <ms ns="81" c="0"/>
    </mdx>
    <mdx n="0" f="s">
      <ms ns="82" c="0"/>
    </mdx>
    <mdx n="0" f="s">
      <ms ns="83" c="0"/>
    </mdx>
    <mdx n="0" f="s">
      <ms ns="84" c="0"/>
    </mdx>
    <mdx n="0" f="s">
      <ms ns="85" c="0"/>
    </mdx>
    <mdx n="0" f="m">
      <t c="1">
        <n x="86"/>
      </t>
    </mdx>
    <mdx n="0" f="s">
      <ms ns="87" c="0"/>
    </mdx>
    <mdx n="0" f="m">
      <t c="1">
        <n x="88"/>
      </t>
    </mdx>
    <mdx n="0" f="m">
      <t c="1">
        <n x="89"/>
      </t>
    </mdx>
    <mdx n="0" f="m">
      <t c="1">
        <n x="90"/>
      </t>
    </mdx>
    <mdx n="0" f="m">
      <t c="1">
        <n x="91"/>
      </t>
    </mdx>
    <mdx n="0" f="m">
      <t c="1">
        <n x="92"/>
      </t>
    </mdx>
    <mdx n="0" f="m">
      <t c="1">
        <n x="93"/>
      </t>
    </mdx>
    <mdx n="0" f="m">
      <t c="1">
        <n x="94"/>
      </t>
    </mdx>
    <mdx n="0" f="s">
      <ms ns="95" c="0"/>
    </mdx>
    <mdx n="0" f="s">
      <ms ns="96" c="0"/>
    </mdx>
    <mdx n="0" f="r">
      <t c="1">
        <n x="97"/>
      </t>
    </mdx>
    <mdx n="0" f="m">
      <t c="1">
        <n x="5"/>
      </t>
    </mdx>
    <mdx n="0" f="s">
      <ms ns="98" c="0"/>
    </mdx>
    <mdx n="0" f="s">
      <ms ns="99" c="0"/>
    </mdx>
    <mdx n="0" f="m">
      <t c="1">
        <n x="97"/>
      </t>
    </mdx>
    <mdx n="0" f="s">
      <ms ns="100" c="0"/>
    </mdx>
    <mdx n="0" f="m">
      <t c="1">
        <n x="102"/>
      </t>
    </mdx>
    <mdx n="0" f="m">
      <t c="1">
        <n x="103"/>
      </t>
    </mdx>
    <mdx n="0" f="m">
      <t c="1">
        <n x="101"/>
      </t>
    </mdx>
    <mdx n="0" f="s">
      <ms ns="105" c="0"/>
    </mdx>
    <mdx n="0" f="s">
      <ms ns="106" c="0"/>
    </mdx>
    <mdx n="0" f="s">
      <ms ns="107" c="0"/>
    </mdx>
    <mdx n="0" f="r">
      <t c="1">
        <n x="104"/>
      </t>
    </mdx>
    <mdx n="0" f="s">
      <ms ns="108" c="0"/>
    </mdx>
  </mdxMetadata>
  <valueMetadata count="10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  <bk>
      <rc t="1" v="68"/>
    </bk>
    <bk>
      <rc t="1" v="69"/>
    </bk>
    <bk>
      <rc t="1" v="70"/>
    </bk>
    <bk>
      <rc t="1" v="71"/>
    </bk>
    <bk>
      <rc t="1" v="72"/>
    </bk>
    <bk>
      <rc t="1" v="73"/>
    </bk>
    <bk>
      <rc t="1" v="74"/>
    </bk>
    <bk>
      <rc t="1" v="75"/>
    </bk>
    <bk>
      <rc t="1" v="76"/>
    </bk>
    <bk>
      <rc t="1" v="77"/>
    </bk>
    <bk>
      <rc t="1" v="78"/>
    </bk>
    <bk>
      <rc t="1" v="79"/>
    </bk>
    <bk>
      <rc t="1" v="80"/>
    </bk>
    <bk>
      <rc t="1" v="81"/>
    </bk>
    <bk>
      <rc t="1" v="82"/>
    </bk>
    <bk>
      <rc t="1" v="83"/>
    </bk>
    <bk>
      <rc t="1" v="84"/>
    </bk>
    <bk>
      <rc t="1" v="85"/>
    </bk>
    <bk>
      <rc t="1" v="86"/>
    </bk>
    <bk>
      <rc t="1" v="87"/>
    </bk>
    <bk>
      <rc t="1" v="88"/>
    </bk>
    <bk>
      <rc t="1" v="89"/>
    </bk>
    <bk>
      <rc t="1" v="90"/>
    </bk>
    <bk>
      <rc t="1" v="91"/>
    </bk>
    <bk>
      <rc t="1" v="92"/>
    </bk>
    <bk>
      <rc t="1" v="93"/>
    </bk>
    <bk>
      <rc t="1" v="94"/>
    </bk>
    <bk>
      <rc t="1" v="95"/>
    </bk>
    <bk>
      <rc t="1" v="96"/>
    </bk>
    <bk>
      <rc t="1" v="97"/>
    </bk>
    <bk>
      <rc t="1" v="98"/>
    </bk>
    <bk>
      <rc t="1" v="99"/>
    </bk>
    <bk>
      <rc t="1" v="100"/>
    </bk>
    <bk>
      <rc t="1" v="101"/>
    </bk>
    <bk>
      <rc t="1" v="102"/>
    </bk>
    <bk>
      <rc t="1" v="103"/>
    </bk>
    <bk>
      <rc t="1" v="104"/>
    </bk>
    <bk>
      <rc t="1" v="105"/>
    </bk>
    <bk>
      <rc t="1" v="106"/>
    </bk>
    <bk>
      <rc t="1" v="107"/>
    </bk>
    <bk>
      <rc t="1" v="108"/>
    </bk>
  </valueMetadata>
</metadata>
</file>

<file path=xl/sharedStrings.xml><?xml version="1.0" encoding="utf-8"?>
<sst xmlns="http://schemas.openxmlformats.org/spreadsheetml/2006/main" count="1673" uniqueCount="623">
  <si>
    <t>Interest income effective interest method</t>
  </si>
  <si>
    <t>Other interest income</t>
  </si>
  <si>
    <t>Interest expense</t>
  </si>
  <si>
    <t>Net interest income</t>
  </si>
  <si>
    <t>Commission income</t>
  </si>
  <si>
    <t>Other operating income</t>
  </si>
  <si>
    <t xml:space="preserve"> </t>
  </si>
  <si>
    <t>Net commission and other income</t>
  </si>
  <si>
    <t>Dividends</t>
  </si>
  <si>
    <t>Income from ownership interests</t>
  </si>
  <si>
    <t>Net income on financial investments</t>
  </si>
  <si>
    <t>Total income</t>
  </si>
  <si>
    <t>Operating profit before impairments</t>
  </si>
  <si>
    <t>Pre-tax profit</t>
  </si>
  <si>
    <t>Tax expense</t>
  </si>
  <si>
    <t>Other comprehensive income</t>
  </si>
  <si>
    <t>Unrecognised actuarial gains and losses</t>
  </si>
  <si>
    <t>Deferred tax concerning changed estimates/pension plan changes</t>
  </si>
  <si>
    <t>Basis swap spread</t>
  </si>
  <si>
    <t>Deferred tax concerning basis swap spread</t>
  </si>
  <si>
    <t>Share of profit associated companies and joint ventures</t>
  </si>
  <si>
    <t>Total items reclassified through profit or loss</t>
  </si>
  <si>
    <t>Total comprehensive income</t>
  </si>
  <si>
    <t>Q1-23</t>
  </si>
  <si>
    <t>Q4-22</t>
  </si>
  <si>
    <t>Q3-22</t>
  </si>
  <si>
    <t>Q2-22</t>
  </si>
  <si>
    <t>Q1-22</t>
  </si>
  <si>
    <t>Q4-21</t>
  </si>
  <si>
    <t>Q3-21</t>
  </si>
  <si>
    <t>Cash and balances with central banks</t>
  </si>
  <si>
    <t>Balances with credit institutions</t>
  </si>
  <si>
    <t>Loans to customers</t>
  </si>
  <si>
    <t>Financial derivatives</t>
  </si>
  <si>
    <t>Shares, ownership stakes and other securities</t>
  </si>
  <si>
    <t>Investment in associates</t>
  </si>
  <si>
    <t>Investment in subsidiaries</t>
  </si>
  <si>
    <t>Intangible assets</t>
  </si>
  <si>
    <t>Deferred tax assets</t>
  </si>
  <si>
    <t>Fixed assets</t>
  </si>
  <si>
    <t>Other assets</t>
  </si>
  <si>
    <t>Total assets</t>
  </si>
  <si>
    <t>Deposits from customers</t>
  </si>
  <si>
    <t>Listed debt securities</t>
  </si>
  <si>
    <t>Taxes payable</t>
  </si>
  <si>
    <t>Lease liabilities</t>
  </si>
  <si>
    <t>Pension liabilities</t>
  </si>
  <si>
    <t>Impairments on financial commitments</t>
  </si>
  <si>
    <t>Other liabilities</t>
  </si>
  <si>
    <t>Senior non-preferred bonds</t>
  </si>
  <si>
    <t>Subordinated loan capital</t>
  </si>
  <si>
    <t>Total liabilities</t>
  </si>
  <si>
    <t>Share capital</t>
  </si>
  <si>
    <t>Premium reserve</t>
  </si>
  <si>
    <t>Proposed dividend</t>
  </si>
  <si>
    <t>Hybrid capital</t>
  </si>
  <si>
    <t>Other equity</t>
  </si>
  <si>
    <t>Total equity</t>
  </si>
  <si>
    <t>Total liabilities and equity</t>
  </si>
  <si>
    <t>Commission expenses</t>
  </si>
  <si>
    <t>Dividend income</t>
  </si>
  <si>
    <t>Net gain/losses on financial instruments</t>
  </si>
  <si>
    <t>Personnel expenses</t>
  </si>
  <si>
    <t>Other operating expenses</t>
  </si>
  <si>
    <t>Depreciation /impairments on tangible and intangible assets</t>
  </si>
  <si>
    <t>Total operating expenses</t>
  </si>
  <si>
    <t>Impairments on loans and finacial commitments</t>
  </si>
  <si>
    <t>Profit after tax</t>
  </si>
  <si>
    <t>Shareholders` shares of the profit</t>
  </si>
  <si>
    <t>Hybrid capital owners` share of the profit</t>
  </si>
  <si>
    <t>YTD 2023</t>
  </si>
  <si>
    <t>Total income not reclassified through profit or loss</t>
  </si>
  <si>
    <t>SpareBank 1 SR-Bank Group</t>
  </si>
  <si>
    <t>Factbook</t>
  </si>
  <si>
    <t xml:space="preserve">Contact information </t>
  </si>
  <si>
    <t>Group Management</t>
  </si>
  <si>
    <t>Benedicte Schilbred Fasmer, CEO</t>
  </si>
  <si>
    <t>benedicte.fasmer@sr-bank.no</t>
  </si>
  <si>
    <t xml:space="preserve"> +47 950 60 034</t>
  </si>
  <si>
    <t>Inge Reinertsen, CFO</t>
  </si>
  <si>
    <t>inge.reinertsen@sr-bank.no</t>
  </si>
  <si>
    <t xml:space="preserve"> +47 909 95 033</t>
  </si>
  <si>
    <t>For further information, please contact</t>
  </si>
  <si>
    <t>Morten Forgaard, Investor relations</t>
  </si>
  <si>
    <t>morten.forgaard@sr-bank.no</t>
  </si>
  <si>
    <t xml:space="preserve"> +47 916 21 425</t>
  </si>
  <si>
    <t>Address</t>
  </si>
  <si>
    <t xml:space="preserve">Post: </t>
  </si>
  <si>
    <t>Postboks 250</t>
  </si>
  <si>
    <t>4068 Stavanger</t>
  </si>
  <si>
    <t>Visiting address:</t>
  </si>
  <si>
    <t>Christen Tranes Gate 35</t>
  </si>
  <si>
    <t>Telephone number</t>
  </si>
  <si>
    <t xml:space="preserve"> +47 915 020002</t>
  </si>
  <si>
    <t>Financial calendar</t>
  </si>
  <si>
    <t>Contents SpareBank 1 SR-Bank Group</t>
  </si>
  <si>
    <t>Chapter 1 - Financial results and key figures</t>
  </si>
  <si>
    <t>1.1.1</t>
  </si>
  <si>
    <t>Income statement - condensed</t>
  </si>
  <si>
    <t>1.1.2</t>
  </si>
  <si>
    <t>Income statement</t>
  </si>
  <si>
    <t>1.1.3</t>
  </si>
  <si>
    <t>Comprehensive income statement</t>
  </si>
  <si>
    <t>1.1.4</t>
  </si>
  <si>
    <t>Balance sheet</t>
  </si>
  <si>
    <t>1.1.5</t>
  </si>
  <si>
    <t>Key figures</t>
  </si>
  <si>
    <t>1.1.6</t>
  </si>
  <si>
    <t>Key figures - definitions</t>
  </si>
  <si>
    <t xml:space="preserve">1.2.1 </t>
  </si>
  <si>
    <t xml:space="preserve">1.2.2 </t>
  </si>
  <si>
    <t>Net interest income - split by segments</t>
  </si>
  <si>
    <t xml:space="preserve">1.2.3 </t>
  </si>
  <si>
    <t>Average volumes - split by segments</t>
  </si>
  <si>
    <t xml:space="preserve">1.2.4 </t>
  </si>
  <si>
    <t>Interest rate spreads - split by segments</t>
  </si>
  <si>
    <t>Net other operating income</t>
  </si>
  <si>
    <t xml:space="preserve">1.3.1 </t>
  </si>
  <si>
    <t xml:space="preserve">1.3.2 </t>
  </si>
  <si>
    <t>Operating expenses</t>
  </si>
  <si>
    <t>1.4.1</t>
  </si>
  <si>
    <t>1.4.2</t>
  </si>
  <si>
    <t>Numer of staff and branches</t>
  </si>
  <si>
    <t>Subsidiaries and ownership interests</t>
  </si>
  <si>
    <t>1.5.1</t>
  </si>
  <si>
    <t>Subsidiaries</t>
  </si>
  <si>
    <t>1.5.2</t>
  </si>
  <si>
    <t>Subsidiaries - Income statement condensed</t>
  </si>
  <si>
    <t>1.5.3</t>
  </si>
  <si>
    <t>Ownership interests</t>
  </si>
  <si>
    <t>Loans and financial commitments</t>
  </si>
  <si>
    <t>1.6.1</t>
  </si>
  <si>
    <t>Loans to customers by industry segment</t>
  </si>
  <si>
    <t xml:space="preserve">1.6.2 </t>
  </si>
  <si>
    <t>Development in maximum exposure of loans and financial</t>
  </si>
  <si>
    <t>commitments to customers</t>
  </si>
  <si>
    <t xml:space="preserve">1.6.3 </t>
  </si>
  <si>
    <t>Development in accumulated impairment of loans and financial</t>
  </si>
  <si>
    <t>Liquidity and funding</t>
  </si>
  <si>
    <t xml:space="preserve">1.7.1 </t>
  </si>
  <si>
    <t>Funding</t>
  </si>
  <si>
    <t>1.7.2</t>
  </si>
  <si>
    <t>Redemption profile</t>
  </si>
  <si>
    <t>1.7.3</t>
  </si>
  <si>
    <t>Liquid assets</t>
  </si>
  <si>
    <t>1.7.4</t>
  </si>
  <si>
    <t>Liquidity Coverage Ratio (LCR)</t>
  </si>
  <si>
    <t>1.7.5</t>
  </si>
  <si>
    <t xml:space="preserve">Net Stable Funding Ratio (NSFR) </t>
  </si>
  <si>
    <t>1.7.6</t>
  </si>
  <si>
    <t>Ratings</t>
  </si>
  <si>
    <t>1.7.7</t>
  </si>
  <si>
    <t>Major shareholders</t>
  </si>
  <si>
    <t>Capital adequacy</t>
  </si>
  <si>
    <t xml:space="preserve">1.8.1 </t>
  </si>
  <si>
    <t>Sustainable financing</t>
  </si>
  <si>
    <t xml:space="preserve">1.9.1 </t>
  </si>
  <si>
    <t>Chapter 2 - Segmental reporting</t>
  </si>
  <si>
    <t xml:space="preserve">2.1.1 </t>
  </si>
  <si>
    <t>Financial performance - Extracts from income statement</t>
  </si>
  <si>
    <t xml:space="preserve">2.1.2  </t>
  </si>
  <si>
    <t>Loan portfolio distributed by risk class</t>
  </si>
  <si>
    <t>2.1.3</t>
  </si>
  <si>
    <t>Loan portfolio distributed by size of loan</t>
  </si>
  <si>
    <t>Retail market</t>
  </si>
  <si>
    <t xml:space="preserve">2.2.1 </t>
  </si>
  <si>
    <t>Retail market - Financial performance</t>
  </si>
  <si>
    <t xml:space="preserve">2.2.2 </t>
  </si>
  <si>
    <t>Retail market - Risk classification of portfolio</t>
  </si>
  <si>
    <t xml:space="preserve">2.2.3 </t>
  </si>
  <si>
    <t>Retail market - Distribution of loan to value</t>
  </si>
  <si>
    <t>Corporate market</t>
  </si>
  <si>
    <t xml:space="preserve">2.3.1 </t>
  </si>
  <si>
    <t>Corporate market - Financial performance</t>
  </si>
  <si>
    <t>2.3.2</t>
  </si>
  <si>
    <t>Corporate market - Risk classification of portfolio</t>
  </si>
  <si>
    <t>SME &amp; agriculture</t>
  </si>
  <si>
    <t xml:space="preserve">2.4.1 </t>
  </si>
  <si>
    <t>SME &amp; agriculture - Financial performance</t>
  </si>
  <si>
    <t>2.4.2</t>
  </si>
  <si>
    <t>SME &amp; agriculture - Risk classification of portfolio</t>
  </si>
  <si>
    <t>Profitability</t>
  </si>
  <si>
    <t>Return on equity</t>
  </si>
  <si>
    <t>Cost to income ratio</t>
  </si>
  <si>
    <t>Cost to income ratio Banking Group</t>
  </si>
  <si>
    <t>Loans and financial commitments in Stage 2 in % of gross loans and financial commitments</t>
  </si>
  <si>
    <t>Loans and financial commitments in Stage 3 in % of gross loans and financial commitments</t>
  </si>
  <si>
    <t>SpareBank 1 SR-Bank share</t>
  </si>
  <si>
    <t>Book equity per share (including dividends)</t>
  </si>
  <si>
    <t>Cost to income ratio Group</t>
  </si>
  <si>
    <t>Average total assets</t>
  </si>
  <si>
    <t>Average net interest margin</t>
  </si>
  <si>
    <t>Book equity per share (including dividends) (group)</t>
  </si>
  <si>
    <t xml:space="preserve">Earnings per share, NOK </t>
  </si>
  <si>
    <t>Market price</t>
  </si>
  <si>
    <t>Price / Earnings per share</t>
  </si>
  <si>
    <t>1.1  Financial results and key figures</t>
  </si>
  <si>
    <t>1.2  Net interest income</t>
  </si>
  <si>
    <t>1.3  Net other operating income</t>
  </si>
  <si>
    <t>1.4  Operating expenses</t>
  </si>
  <si>
    <t>1.5  Subsidiaries and ownership interests</t>
  </si>
  <si>
    <t>1.6  Loans and financial commitments</t>
  </si>
  <si>
    <t>1.7  Liquidity and funding</t>
  </si>
  <si>
    <t>1.8  Capital adequacy</t>
  </si>
  <si>
    <t>1.9  Sustainable financing</t>
  </si>
  <si>
    <t>1.1.1 Income statement - condensed</t>
  </si>
  <si>
    <t xml:space="preserve">Quarterly figures </t>
  </si>
  <si>
    <t>(MNOK)</t>
  </si>
  <si>
    <t>1.1.2 Income statement</t>
  </si>
  <si>
    <t>Full year figures</t>
  </si>
  <si>
    <t>1.1.3 Comprehensive income statement</t>
  </si>
  <si>
    <t>1.1.4 Balance sheet</t>
  </si>
  <si>
    <r>
      <t xml:space="preserve">Quarterly figures </t>
    </r>
    <r>
      <rPr>
        <b/>
        <vertAlign val="superscript"/>
        <sz val="11"/>
        <color rgb="FF003296"/>
        <rFont val="Calibri"/>
        <family val="2"/>
        <scheme val="minor"/>
      </rPr>
      <t>1</t>
    </r>
  </si>
  <si>
    <r>
      <t xml:space="preserve">Full year figures </t>
    </r>
    <r>
      <rPr>
        <b/>
        <vertAlign val="superscript"/>
        <sz val="11"/>
        <color rgb="FF003296"/>
        <rFont val="Calibri"/>
        <family val="2"/>
        <scheme val="minor"/>
      </rPr>
      <t>1</t>
    </r>
  </si>
  <si>
    <t>1.1.5 Key figures</t>
  </si>
  <si>
    <t>Q2-23</t>
  </si>
  <si>
    <t>Balance sheet figures from quarterly accounts</t>
  </si>
  <si>
    <t>Gross loans to customers</t>
  </si>
  <si>
    <t xml:space="preserve">Growth in loans over last 12 months </t>
  </si>
  <si>
    <t>Growth in loans incl SB1 BK</t>
  </si>
  <si>
    <t xml:space="preserve">Growth in deposits over last 12 months </t>
  </si>
  <si>
    <r>
      <t xml:space="preserve">Total assets </t>
    </r>
    <r>
      <rPr>
        <vertAlign val="superscript"/>
        <sz val="11"/>
        <rFont val="Calibri"/>
        <family val="2"/>
        <scheme val="minor"/>
      </rPr>
      <t>1</t>
    </r>
  </si>
  <si>
    <t>Impairments on loans and financial commitments</t>
  </si>
  <si>
    <t xml:space="preserve">Impairment ratio, annualized </t>
  </si>
  <si>
    <t>Loans and financial commitments in Stage 2 and Stage 3</t>
  </si>
  <si>
    <t>Liquidity</t>
  </si>
  <si>
    <t xml:space="preserve">Liquidity Coverage Ratio (LCR) </t>
  </si>
  <si>
    <t xml:space="preserve">Deposit to loan ratio </t>
  </si>
  <si>
    <t>Market capitalisation</t>
  </si>
  <si>
    <t xml:space="preserve">Number of shares issued, millions </t>
  </si>
  <si>
    <t>Earnings per share, NOK (annualized)</t>
  </si>
  <si>
    <t xml:space="preserve">Price/earnings per share </t>
  </si>
  <si>
    <t xml:space="preserve">Price / Book equity (group) </t>
  </si>
  <si>
    <r>
      <t xml:space="preserve">Annualized turnover rate </t>
    </r>
    <r>
      <rPr>
        <vertAlign val="superscript"/>
        <sz val="11"/>
        <rFont val="Calibri"/>
        <family val="2"/>
        <scheme val="minor"/>
      </rPr>
      <t>2</t>
    </r>
  </si>
  <si>
    <r>
      <t xml:space="preserve">Effective return </t>
    </r>
    <r>
      <rPr>
        <vertAlign val="superscript"/>
        <sz val="11"/>
        <rFont val="Calibri"/>
        <family val="2"/>
        <scheme val="minor"/>
      </rPr>
      <t>3</t>
    </r>
  </si>
  <si>
    <t>BALANCE SHEET</t>
  </si>
  <si>
    <t>2022</t>
  </si>
  <si>
    <t>2021</t>
  </si>
  <si>
    <r>
      <t xml:space="preserve">Total assets </t>
    </r>
    <r>
      <rPr>
        <vertAlign val="superscript"/>
        <sz val="11"/>
        <color theme="1"/>
        <rFont val="Calibri"/>
        <family val="2"/>
        <scheme val="minor"/>
      </rPr>
      <t>1</t>
    </r>
  </si>
  <si>
    <t xml:space="preserve">Impairments on loans and financial commitments </t>
  </si>
  <si>
    <t>Impairment ratio</t>
  </si>
  <si>
    <t xml:space="preserve">Loans and financial commitments  in Stage 3 </t>
  </si>
  <si>
    <t>Loans and financial commitments in Stage 3, % of gross loans and financial commitments</t>
  </si>
  <si>
    <t>2020</t>
  </si>
  <si>
    <t>2019</t>
  </si>
  <si>
    <t>Market capitalisation (MNOK)</t>
  </si>
  <si>
    <t>Dividends per share</t>
  </si>
  <si>
    <t>Price / Book equity</t>
  </si>
  <si>
    <r>
      <t xml:space="preserve">Effective return 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</si>
  <si>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8"/>
        <color rgb="FF000000"/>
        <rFont val="Arial Narrow"/>
        <family val="2"/>
      </rPr>
      <t>1)</t>
    </r>
    <r>
      <rPr>
        <sz val="8"/>
        <color indexed="8"/>
        <rFont val="Arial Narrow"/>
        <family val="2"/>
      </rPr>
      <t xml:space="preserve"> The 2022 figures has been altered to reflect the change in principle following the implementation of IFRS 17/IFRS 9.</t>
    </r>
  </si>
  <si>
    <r>
      <rPr>
        <vertAlign val="superscript"/>
        <sz val="8"/>
        <color indexed="8"/>
        <rFont val="Arial Narrow"/>
        <family val="2"/>
      </rPr>
      <t>2)</t>
    </r>
    <r>
      <rPr>
        <sz val="8"/>
        <color indexed="8"/>
        <rFont val="Arial Narrow"/>
        <family val="2"/>
      </rPr>
      <t xml:space="preserve"> Annualized turnover of the share during the period, measured as a percentage of the number of outstanding shares</t>
    </r>
  </si>
  <si>
    <r>
      <rPr>
        <vertAlign val="superscript"/>
        <sz val="8"/>
        <color indexed="8"/>
        <rFont val="Arial Narrow"/>
        <family val="2"/>
      </rPr>
      <t>3)</t>
    </r>
    <r>
      <rPr>
        <sz val="8"/>
        <color indexed="8"/>
        <rFont val="Arial Narrow"/>
        <family val="2"/>
      </rPr>
      <t xml:space="preserve"> %- change in the market price in the last period, including paid share dividend</t>
    </r>
  </si>
  <si>
    <t>1.2.1 Net interest income</t>
  </si>
  <si>
    <t>Total interest income</t>
  </si>
  <si>
    <t>Total interest expenses</t>
  </si>
  <si>
    <r>
      <t xml:space="preserve">1.2.2 Net interest income - split by segments </t>
    </r>
    <r>
      <rPr>
        <b/>
        <u/>
        <vertAlign val="superscript"/>
        <sz val="14"/>
        <color rgb="FF003296"/>
        <rFont val="Calibri"/>
        <family val="2"/>
        <scheme val="minor"/>
      </rPr>
      <t>1)</t>
    </r>
  </si>
  <si>
    <t>Net interest income from loans to customers</t>
  </si>
  <si>
    <t>Net interest income on deposits from customers</t>
  </si>
  <si>
    <t>Equity, non-interest bearing items and other</t>
  </si>
  <si>
    <t>1.2.3 Average volumes - split by segments</t>
  </si>
  <si>
    <t>Per cent</t>
  </si>
  <si>
    <t>Total lending - customer segments</t>
  </si>
  <si>
    <t>Total deposits - customer segments</t>
  </si>
  <si>
    <t>1.3.1 Net commission and other income</t>
  </si>
  <si>
    <t>Quarterly figures</t>
  </si>
  <si>
    <t>1.3.2 Net income on financial investments</t>
  </si>
  <si>
    <t>Total securities gains/losses</t>
  </si>
  <si>
    <t>Total currency/interest gains/losses</t>
  </si>
  <si>
    <t>1.4.1 Operating expenses</t>
  </si>
  <si>
    <t>1.4.2 Number of staff and branches</t>
  </si>
  <si>
    <t>Number of man-years</t>
  </si>
  <si>
    <t>Number of man-years including temporary workers</t>
  </si>
  <si>
    <t>Number of branches</t>
  </si>
  <si>
    <t>1.5.1 Subsidiaries</t>
  </si>
  <si>
    <t>SR-Boligkreditt AS</t>
  </si>
  <si>
    <r>
      <t xml:space="preserve">SpareBank 1 SR-Bank Forretningspartner AS </t>
    </r>
    <r>
      <rPr>
        <vertAlign val="superscript"/>
        <sz val="11"/>
        <color theme="1"/>
        <rFont val="Calibri"/>
        <family val="2"/>
        <scheme val="minor"/>
      </rPr>
      <t>1)</t>
    </r>
  </si>
  <si>
    <t>EiendomsMegler 1 SR-Eiendom AS</t>
  </si>
  <si>
    <t>FinStart Nordic AS</t>
  </si>
  <si>
    <t>Monio AS</t>
  </si>
  <si>
    <t>Others</t>
  </si>
  <si>
    <t>Total subsidiaries</t>
  </si>
  <si>
    <t>Operating profit before tax</t>
  </si>
  <si>
    <t>1.5.2 Subsidiaries - Income statement condensed</t>
  </si>
  <si>
    <t>SR-Boligkreditt AS - quarterly figures</t>
  </si>
  <si>
    <t>SR-Boligkreditt AS - full year figures</t>
  </si>
  <si>
    <t>YTD</t>
  </si>
  <si>
    <r>
      <t xml:space="preserve">Sparebank 1 SR-Bank Forretningspartner AS </t>
    </r>
    <r>
      <rPr>
        <b/>
        <vertAlign val="superscript"/>
        <sz val="11"/>
        <color rgb="FF003296"/>
        <rFont val="Calibri"/>
        <family val="2"/>
        <scheme val="minor"/>
      </rPr>
      <t>1)</t>
    </r>
    <r>
      <rPr>
        <b/>
        <sz val="11"/>
        <color rgb="FF003296"/>
        <rFont val="Calibri"/>
        <family val="2"/>
        <scheme val="minor"/>
      </rPr>
      <t>- quarterly figures</t>
    </r>
  </si>
  <si>
    <r>
      <t xml:space="preserve">Sparebank 1 SR-Bank Forretningspartner AS </t>
    </r>
    <r>
      <rPr>
        <b/>
        <vertAlign val="superscript"/>
        <sz val="11"/>
        <color rgb="FF003296"/>
        <rFont val="Calibri"/>
        <family val="2"/>
        <scheme val="minor"/>
      </rPr>
      <t>1)</t>
    </r>
    <r>
      <rPr>
        <b/>
        <sz val="11"/>
        <color rgb="FF003296"/>
        <rFont val="Calibri"/>
        <family val="2"/>
        <scheme val="minor"/>
      </rPr>
      <t xml:space="preserve"> - full year figures</t>
    </r>
  </si>
  <si>
    <t>EiendomsMegler 1 SR-Eiendom AS - quarterly figures</t>
  </si>
  <si>
    <t>EiendomsMegler 1 SR-Eiendom AS - full year figures</t>
  </si>
  <si>
    <t>1.5.3 Ownership interests</t>
  </si>
  <si>
    <t>Interest ownership (%)</t>
  </si>
  <si>
    <t>Total ownership interests</t>
  </si>
  <si>
    <t>Profitshare after tax</t>
  </si>
  <si>
    <t>Finstart Nordic AS **</t>
  </si>
  <si>
    <t>Rygir Group</t>
  </si>
  <si>
    <t xml:space="preserve">Total ownership interests in the group </t>
  </si>
  <si>
    <t xml:space="preserve">Total ownership in the group </t>
  </si>
  <si>
    <t>*The establishment of the SpareBank 1 Forvaltning Group was approved by The Norwegian FSA in the spring of 2021, and the company was transferred from SpareBank 1 Gruppen to the alliance</t>
  </si>
  <si>
    <t>banks in May 2021.</t>
  </si>
  <si>
    <t>**Companies in which FinStart Nordic AS owns stakes of between 20-50% must, because of accounting rules, be measured as associated companies in the consolidated financial statements.</t>
  </si>
  <si>
    <t xml:space="preserve">The profit contribution here is included in the company’s results under subsidiaries. </t>
  </si>
  <si>
    <t>1.6.1 Loans to customers by industry segment</t>
  </si>
  <si>
    <t>Gross loans</t>
  </si>
  <si>
    <t>Accumulated impairment</t>
  </si>
  <si>
    <t>Net</t>
  </si>
  <si>
    <t>Stage 1</t>
  </si>
  <si>
    <t>Stage 2</t>
  </si>
  <si>
    <t>Stage 3</t>
  </si>
  <si>
    <t>Total</t>
  </si>
  <si>
    <t>Aquaculture</t>
  </si>
  <si>
    <t>Industry</t>
  </si>
  <si>
    <t>Agriculture/forestry</t>
  </si>
  <si>
    <t>Service industry</t>
  </si>
  <si>
    <t>Retail trade, hotels and restaurants</t>
  </si>
  <si>
    <t>Energy, oil and gas</t>
  </si>
  <si>
    <t>Building and construction</t>
  </si>
  <si>
    <t>Power and water supply</t>
  </si>
  <si>
    <t>Real estate</t>
  </si>
  <si>
    <t>Shipping and other transport</t>
  </si>
  <si>
    <t>Public sector and financial services</t>
  </si>
  <si>
    <t>Retail customers</t>
  </si>
  <si>
    <t>Stage 1 - Impairments on loans recognised in the balance sheet by industry segment</t>
  </si>
  <si>
    <t>Stage 2 - Impairments on loans recognised in the balance sheet by industry segment</t>
  </si>
  <si>
    <t>Stage 3 - Impairments on loans recognised in the balance sheet by industry segment</t>
  </si>
  <si>
    <t>1.6.2 Development in maximum exposure of loans and financial commitments to customers</t>
  </si>
  <si>
    <t>Gross loans at beginning of period</t>
  </si>
  <si>
    <t>Net increase/(decrease) balance existing loans</t>
  </si>
  <si>
    <t>Originated or purchased during the period</t>
  </si>
  <si>
    <t>Loans that have been derecognised</t>
  </si>
  <si>
    <t>Gross loans at end of period</t>
  </si>
  <si>
    <t>Financial commitments at beginning of period</t>
  </si>
  <si>
    <t>Net increase/(decrease) during period</t>
  </si>
  <si>
    <t>Financial commitments at end of period</t>
  </si>
  <si>
    <t>Stage 1 - development in maximum exposure of loans and financial commitments to customers</t>
  </si>
  <si>
    <t>Transfer to (from) stage 1</t>
  </si>
  <si>
    <t>Transfer to (from) stage 2</t>
  </si>
  <si>
    <t>Transfer to (from) stage 3</t>
  </si>
  <si>
    <t>Stage 2 - development in maximum exposure of loans and financial commitments to customers</t>
  </si>
  <si>
    <t>Stage 3 - development in maximum exposure of loans and financial commitments to customers</t>
  </si>
  <si>
    <t>1.6.3 Development in accumulated impairment of loans and financial commitments to customers</t>
  </si>
  <si>
    <t>Accumulated impairment at beginning of period</t>
  </si>
  <si>
    <t>Net new  measurement of impairment</t>
  </si>
  <si>
    <t>New issue or purchased loan</t>
  </si>
  <si>
    <t>Accumulated impairment at end of period</t>
  </si>
  <si>
    <t>Stage 1 - Development in accumulated impairment of loans and financial commitments to customers</t>
  </si>
  <si>
    <t>Changes due to significant change in credit risk</t>
  </si>
  <si>
    <t>Stage 2 - Development in accumulated impairment of loans and financial commitments to customers</t>
  </si>
  <si>
    <t>Stage 3 - Development in accumulated impairment of loans and financial commitments to customers</t>
  </si>
  <si>
    <t>1.7.1  Funding</t>
  </si>
  <si>
    <r>
      <t xml:space="preserve">Sparebank 1 SR-Bank ASA issues senior debt and subordinated debt. SR- Boligkreditt AS, which is a wholly owned subsidiary of Sparebank 1 SR-Bank ASA, issues covered bonds. </t>
    </r>
    <r>
      <rPr>
        <sz val="11"/>
        <rFont val="Calibri"/>
        <family val="2"/>
      </rPr>
      <t xml:space="preserve">SpareBank 1 SR-Bank ASA </t>
    </r>
    <r>
      <rPr>
        <sz val="11"/>
        <color rgb="FF333333"/>
        <rFont val="Calibri"/>
        <family val="2"/>
      </rPr>
      <t>issues bonds through large public transactions and private placements.</t>
    </r>
  </si>
  <si>
    <t xml:space="preserve">NOK </t>
  </si>
  <si>
    <t xml:space="preserve">Maturity </t>
  </si>
  <si>
    <t xml:space="preserve">billion  </t>
  </si>
  <si>
    <r>
      <t xml:space="preserve">(years) </t>
    </r>
    <r>
      <rPr>
        <vertAlign val="superscript"/>
        <sz val="11"/>
        <rFont val="Calibri"/>
        <family val="2"/>
      </rPr>
      <t>1)</t>
    </r>
  </si>
  <si>
    <t>Covered bonds</t>
  </si>
  <si>
    <t>Senior unsecured bonds</t>
  </si>
  <si>
    <t>Additional Tier 1 capital and Tier 2 loans</t>
  </si>
  <si>
    <t>Total including Tier 1 capital and Tier 2 loans</t>
  </si>
  <si>
    <t>1)  Maturity as per first call option.</t>
  </si>
  <si>
    <t>2023</t>
  </si>
  <si>
    <t>2024</t>
  </si>
  <si>
    <t>2025</t>
  </si>
  <si>
    <t>2026</t>
  </si>
  <si>
    <t>2027</t>
  </si>
  <si>
    <t>2028</t>
  </si>
  <si>
    <t>2029</t>
  </si>
  <si>
    <t>2030+</t>
  </si>
  <si>
    <t xml:space="preserve">EUR </t>
  </si>
  <si>
    <t>Other *</t>
  </si>
  <si>
    <t>Securities issued or guaranteed by sovereigns, central banks, MDBs and international organisations</t>
  </si>
  <si>
    <t>Securities issued by municipalities and PSEs</t>
  </si>
  <si>
    <t>Extremely high quality covered bonds</t>
  </si>
  <si>
    <t>Level 1 assets</t>
  </si>
  <si>
    <t>Securities issued or guaranteed by sovereigns, central banks, municipalities and PSEs</t>
  </si>
  <si>
    <t>High quality covered bonds</t>
  </si>
  <si>
    <t>Corporate debt securities (lowest rating AA-)</t>
  </si>
  <si>
    <t>Level 2A assets</t>
  </si>
  <si>
    <t>Asset-backed securities</t>
  </si>
  <si>
    <t>Corporate debt securities (rated A+ to BBB-)</t>
  </si>
  <si>
    <t>Shares (major stock index)</t>
  </si>
  <si>
    <t>Level 2B assets</t>
  </si>
  <si>
    <t>Level 2 assets</t>
  </si>
  <si>
    <t>Total liquid assets</t>
  </si>
  <si>
    <t>*Not a significant currency.</t>
  </si>
  <si>
    <t>EUR</t>
  </si>
  <si>
    <t>NOK</t>
  </si>
  <si>
    <t>Net Stable Funding Ratio (per cent)</t>
  </si>
  <si>
    <t>AAA/Aaa</t>
  </si>
  <si>
    <t>AA+/Aa1</t>
  </si>
  <si>
    <t>AA/Aa2</t>
  </si>
  <si>
    <t>AA-/Aa3</t>
  </si>
  <si>
    <t>A+/A1</t>
  </si>
  <si>
    <t>Moody's</t>
  </si>
  <si>
    <t>A/A2</t>
  </si>
  <si>
    <t>A-/A3</t>
  </si>
  <si>
    <t>BBB/Baa</t>
  </si>
  <si>
    <t>BB/Ba</t>
  </si>
  <si>
    <t>B</t>
  </si>
  <si>
    <t>Long-term debt</t>
  </si>
  <si>
    <t>Outlook</t>
  </si>
  <si>
    <t>Updated</t>
  </si>
  <si>
    <t>Short-term debt</t>
  </si>
  <si>
    <t xml:space="preserve">Moody's </t>
  </si>
  <si>
    <t>P-1</t>
  </si>
  <si>
    <t>Covered bonds issued by SR-Boligkreditt are rated Aaa by Moody's (stable outlook).</t>
  </si>
  <si>
    <t>Volume (1.000)</t>
  </si>
  <si>
    <t>Share %</t>
  </si>
  <si>
    <t>Sparebankstiftelsen SR-Bank</t>
  </si>
  <si>
    <t>Folketrygdfondet</t>
  </si>
  <si>
    <t>SpareBank 1-stiftinga Kvinnherad</t>
  </si>
  <si>
    <t>State Street Bank and Trust Co, U.S.A.</t>
  </si>
  <si>
    <t>Brown Brothers Harriman &amp; Co, U.S.A.</t>
  </si>
  <si>
    <t>JPMorgan Chase Bank NA, U.S.A.</t>
  </si>
  <si>
    <t>Odin Norge</t>
  </si>
  <si>
    <t>Pareto Aksje Norge</t>
  </si>
  <si>
    <t>Verdipapirfondet Alfred Berg Gambak</t>
  </si>
  <si>
    <t>Swedbank AB</t>
  </si>
  <si>
    <t>J.P.Morgan SE, Luxembourg</t>
  </si>
  <si>
    <t>Danske Invest Norske Instit. II</t>
  </si>
  <si>
    <t>Pareto Invest Norge AS</t>
  </si>
  <si>
    <t>AS Clipper</t>
  </si>
  <si>
    <t>Vpf Nordea Norge Verdi</t>
  </si>
  <si>
    <t>Spesialfondet Borea Utbytte</t>
  </si>
  <si>
    <t>Westco AS</t>
  </si>
  <si>
    <t>KLP AksjeNorge Indeks</t>
  </si>
  <si>
    <t>Sum 20 largest</t>
  </si>
  <si>
    <t>1.8.1 Capital adequacy</t>
  </si>
  <si>
    <t>Allocated to dividend</t>
  </si>
  <si>
    <t>Book equity</t>
  </si>
  <si>
    <t>Tier 1 capital</t>
  </si>
  <si>
    <t>Deferred taxes, goodwill and other intangible assets</t>
  </si>
  <si>
    <t>Deduction for allocated dividends</t>
  </si>
  <si>
    <t>Deduction in expected losses IRB less loss provisions</t>
  </si>
  <si>
    <t>Hybrid capital that cannot be included in CET 1 capital</t>
  </si>
  <si>
    <t>Profit for the period that cannot be included in total Tier 1 capital</t>
  </si>
  <si>
    <t>Deduction for CET 1 capital in essential investments in financial institutions</t>
  </si>
  <si>
    <t>Deduction for CET 1 capital in not essential investments in financial institutions</t>
  </si>
  <si>
    <t>Value adjustments due to the requirements for prudent valuation</t>
  </si>
  <si>
    <t>CET 1 capital</t>
  </si>
  <si>
    <t xml:space="preserve">Hybrid capital </t>
  </si>
  <si>
    <t>Deduction for essential investments in financial institutions </t>
  </si>
  <si>
    <t xml:space="preserve">Tier 2 capital  </t>
  </si>
  <si>
    <r>
      <t>Term subordinated loan capital</t>
    </r>
    <r>
      <rPr>
        <vertAlign val="superscript"/>
        <sz val="11"/>
        <rFont val="Calibri"/>
        <family val="2"/>
        <scheme val="minor"/>
      </rPr>
      <t xml:space="preserve"> </t>
    </r>
  </si>
  <si>
    <t>Deduction for essential investments in financial institutions</t>
  </si>
  <si>
    <t>Tier 2 capital</t>
  </si>
  <si>
    <t>Net primary capital</t>
  </si>
  <si>
    <t>Credit risk Basel II</t>
  </si>
  <si>
    <t xml:space="preserve">SME </t>
  </si>
  <si>
    <t>Specialised enterprises</t>
  </si>
  <si>
    <t xml:space="preserve">Other corporations </t>
  </si>
  <si>
    <t xml:space="preserve">Mass market SME </t>
  </si>
  <si>
    <r>
      <t xml:space="preserve">Mass market - mortgage on real estate </t>
    </r>
    <r>
      <rPr>
        <vertAlign val="superscript"/>
        <sz val="11"/>
        <rFont val="Calibri"/>
        <family val="2"/>
        <scheme val="minor"/>
      </rPr>
      <t>1)</t>
    </r>
  </si>
  <si>
    <t>Other mass market</t>
  </si>
  <si>
    <t>Equity positions</t>
  </si>
  <si>
    <t>Total credit and counterparty risk IRB</t>
  </si>
  <si>
    <t>States and central banks</t>
  </si>
  <si>
    <t>Local and regional authorities, state-owned enterprises</t>
  </si>
  <si>
    <t>Institutions</t>
  </si>
  <si>
    <t>Enterprises</t>
  </si>
  <si>
    <t>Mass market</t>
  </si>
  <si>
    <t>Mass market - mortgage on real estate</t>
  </si>
  <si>
    <t>Units in securities funds </t>
  </si>
  <si>
    <t>Total credit and counterparty risk standard method</t>
  </si>
  <si>
    <t>Credit value adjustment risk (CVA)</t>
  </si>
  <si>
    <t>Operational risk</t>
  </si>
  <si>
    <r>
      <t>Other risk exposures </t>
    </r>
    <r>
      <rPr>
        <vertAlign val="superscript"/>
        <sz val="11"/>
        <rFont val="Calibri"/>
        <family val="2"/>
        <scheme val="minor"/>
      </rPr>
      <t>1)</t>
    </r>
  </si>
  <si>
    <t xml:space="preserve">Risk weighted balance </t>
  </si>
  <si>
    <t>Minimum requirement for common equity Tier 1 capital ratio 4.5 %</t>
  </si>
  <si>
    <t>Buffer requirement</t>
  </si>
  <si>
    <t>Capital conservation buffer 2.5 %</t>
  </si>
  <si>
    <t>Systemic risk buffer 4.5 %</t>
  </si>
  <si>
    <t>Countercyclical capital buffer 1.5 %</t>
  </si>
  <si>
    <t>Total buffer requirement to common equity Tier 1 capital ratio</t>
  </si>
  <si>
    <t>Available common equity Tier 1 capital ratio after buffer requirement</t>
  </si>
  <si>
    <t>Common equity Tier 1 capital ratio</t>
  </si>
  <si>
    <t>Tier 1 capital ratio</t>
  </si>
  <si>
    <t>Capital ratio</t>
  </si>
  <si>
    <t>Leverage Ratio</t>
  </si>
  <si>
    <t>In line with SR-Bank’s Sustainability Strategy and commitment to sustainable development, SR-Bank has</t>
  </si>
  <si>
    <t>established this sustainable product framework.</t>
  </si>
  <si>
    <t>Residental green buildings</t>
  </si>
  <si>
    <t>Commercial green buildings</t>
  </si>
  <si>
    <t>Renewable energy</t>
  </si>
  <si>
    <t>Clean transportation</t>
  </si>
  <si>
    <t xml:space="preserve">Energy efficiency </t>
  </si>
  <si>
    <t>Waste Management</t>
  </si>
  <si>
    <t>Sustainability-linked loans</t>
  </si>
  <si>
    <t>2.1  Financial performance</t>
  </si>
  <si>
    <t>2.2  Retail market</t>
  </si>
  <si>
    <t>2.3  Corporate market</t>
  </si>
  <si>
    <t>2.4  SME &amp; agriculture</t>
  </si>
  <si>
    <t>2.1.1 Extracts from income statement</t>
  </si>
  <si>
    <t xml:space="preserve">Sparebank 1 SR-Bank Group </t>
  </si>
  <si>
    <t>Other activities</t>
  </si>
  <si>
    <t>Eliminations</t>
  </si>
  <si>
    <t>Group</t>
  </si>
  <si>
    <t xml:space="preserve">Balance sheet </t>
  </si>
  <si>
    <t xml:space="preserve">     </t>
  </si>
  <si>
    <t>2.1.2  Loan portfolio distributed by risk class</t>
  </si>
  <si>
    <t>PD (Probability of default)</t>
  </si>
  <si>
    <t>0.00-0.5</t>
  </si>
  <si>
    <t>0.5-2.5</t>
  </si>
  <si>
    <t>2.5-99-9</t>
  </si>
  <si>
    <t>2.1.3  Loan portfolio distributed by size of loan</t>
  </si>
  <si>
    <t>&lt; 10 MNOK</t>
  </si>
  <si>
    <t>100-250 MNOK</t>
  </si>
  <si>
    <t>&gt; 250 MNOK</t>
  </si>
  <si>
    <t>2.2.1 Retail market - Financial performance</t>
  </si>
  <si>
    <t xml:space="preserve">Balance sheet items </t>
  </si>
  <si>
    <t>Key figures in per cent</t>
  </si>
  <si>
    <t>Deposits to loan ratio</t>
  </si>
  <si>
    <t>2.2.2 Retail market - risk classification of portfolio</t>
  </si>
  <si>
    <t>0.00-0.50</t>
  </si>
  <si>
    <t>0.50-2.50</t>
  </si>
  <si>
    <t>2.50-99.9</t>
  </si>
  <si>
    <t>2.2.3 Retail market - Distribution of loan to value</t>
  </si>
  <si>
    <t>Loan to value in per cent</t>
  </si>
  <si>
    <t>LTV &lt; 40 %</t>
  </si>
  <si>
    <t>LTV 40 - 60 %</t>
  </si>
  <si>
    <t>LTV 60 - 75 %</t>
  </si>
  <si>
    <t>LTV 75 - 85 %</t>
  </si>
  <si>
    <t>LTV &gt; 85 %</t>
  </si>
  <si>
    <t>2.3.1 Corporate market - Financial performance</t>
  </si>
  <si>
    <t>Balance sheet items</t>
  </si>
  <si>
    <t>2.3.2 Corporate market - Risk classification of portfolio</t>
  </si>
  <si>
    <t>2.4.1 SME &amp; agriculture - Financial performance</t>
  </si>
  <si>
    <t>2.4.2 SME &amp; agriculture - Risk classification of portfolio</t>
  </si>
  <si>
    <t>10-100 MNOK</t>
  </si>
  <si>
    <t>-</t>
  </si>
  <si>
    <t>Q3-23</t>
  </si>
  <si>
    <t>As at 30 September 2023</t>
  </si>
  <si>
    <t>Forsvarets Personellservice</t>
  </si>
  <si>
    <r>
      <rPr>
        <vertAlign val="superscript"/>
        <sz val="11"/>
        <color theme="1"/>
        <rFont val="Calibri"/>
        <family val="2"/>
        <scheme val="minor"/>
      </rPr>
      <t>1)</t>
    </r>
    <r>
      <rPr>
        <sz val="11"/>
        <color theme="1"/>
        <rFont val="Calibri"/>
        <family val="2"/>
        <scheme val="minor"/>
      </rPr>
      <t xml:space="preserve"> Average customer rate measured against 3-month money market rate</t>
    </r>
  </si>
  <si>
    <r>
      <t xml:space="preserve">1.2.4 Interest rate margins - split by segments </t>
    </r>
    <r>
      <rPr>
        <b/>
        <u/>
        <vertAlign val="superscript"/>
        <sz val="14"/>
        <color rgb="FF003296"/>
        <rFont val="Calibri"/>
        <family val="2"/>
        <scheme val="minor"/>
      </rPr>
      <t>1)</t>
    </r>
  </si>
  <si>
    <t>Combined margins - Retail market</t>
  </si>
  <si>
    <t>Combined margins - Corporate market</t>
  </si>
  <si>
    <t>Combined margins - SME &amp; agriculture</t>
  </si>
  <si>
    <t>Combined margins - customer segments - weighted total</t>
  </si>
  <si>
    <t>Certificates and bonds</t>
  </si>
  <si>
    <t>Right of use assets</t>
  </si>
  <si>
    <t>Investment in susidiaries</t>
  </si>
  <si>
    <t>Senior non.preferred bonds</t>
  </si>
  <si>
    <t>Individual loss provisions</t>
  </si>
  <si>
    <t>SpareBank 1 Gruppen AS</t>
  </si>
  <si>
    <t>BN Bank AS</t>
  </si>
  <si>
    <t>SpareBank 1 Forvaltning AS*</t>
  </si>
  <si>
    <t>SpareBank 1 Kreditt AS</t>
  </si>
  <si>
    <t>SpareBank Betaling AS</t>
  </si>
  <si>
    <t>Salaries</t>
  </si>
  <si>
    <t>Pension cost</t>
  </si>
  <si>
    <t>Employer`s national insurance contributions</t>
  </si>
  <si>
    <t>Other personnel expenses</t>
  </si>
  <si>
    <t>Total personnel expenses</t>
  </si>
  <si>
    <t>IT expenses</t>
  </si>
  <si>
    <t>Marketing</t>
  </si>
  <si>
    <t>Administrative expenses</t>
  </si>
  <si>
    <t>Operating expenses from real estate</t>
  </si>
  <si>
    <t>Depreciation and impairments</t>
  </si>
  <si>
    <t>Payment facilities</t>
  </si>
  <si>
    <t>Savings/placements</t>
  </si>
  <si>
    <t>Insurance products</t>
  </si>
  <si>
    <t>Commission income - EiendomsMegler 1 SR-Eiendom AS</t>
  </si>
  <si>
    <t>Gurantee commission</t>
  </si>
  <si>
    <t>Arrangement- and customer fees</t>
  </si>
  <si>
    <t>Commission income - SpareBank 1 SR-Bank ForretningsPartner AS</t>
  </si>
  <si>
    <t>Other</t>
  </si>
  <si>
    <t>Investment income, associates</t>
  </si>
  <si>
    <t xml:space="preserve"> - of which capital change in shares and certificates</t>
  </si>
  <si>
    <t xml:space="preserve"> - of which capital change in certificates and bonds incl. derivatives</t>
  </si>
  <si>
    <t xml:space="preserve"> - of which currency customer- and own-account trading</t>
  </si>
  <si>
    <t xml:space="preserve"> - of which value change basisswap and other IFRS-effects </t>
  </si>
  <si>
    <t>Interest on receivables from credit institutions</t>
  </si>
  <si>
    <t>Interest on loans to customers</t>
  </si>
  <si>
    <t>Interest on commercial paper and bonds</t>
  </si>
  <si>
    <t>Interest on amounts due to credit institutions</t>
  </si>
  <si>
    <t>Interest on deposits from customers</t>
  </si>
  <si>
    <t>Interest on debt securities issued</t>
  </si>
  <si>
    <t>Interest on subordinated loan capital</t>
  </si>
  <si>
    <t>Fee to the Norwegian Banks Guarantee Fund</t>
  </si>
  <si>
    <t>Other interest expenses</t>
  </si>
  <si>
    <t>Interest on certificates and bonds</t>
  </si>
  <si>
    <t>Interest on debt to credit institutions</t>
  </si>
  <si>
    <t xml:space="preserve">   Retail market</t>
  </si>
  <si>
    <t xml:space="preserve">   Corporate market</t>
  </si>
  <si>
    <t xml:space="preserve">   SME &amp; agriculture</t>
  </si>
  <si>
    <t>Loans to customers segments</t>
  </si>
  <si>
    <t>Deposits from customers segments</t>
  </si>
  <si>
    <t>Third quarter 2023</t>
  </si>
  <si>
    <r>
      <rPr>
        <vertAlign val="superscript"/>
        <sz val="11"/>
        <rFont val="Calibri"/>
        <family val="2"/>
        <scheme val="minor"/>
      </rPr>
      <t>1)</t>
    </r>
    <r>
      <rPr>
        <sz val="11"/>
        <rFont val="Calibri"/>
        <family val="2"/>
        <scheme val="minor"/>
      </rPr>
      <t xml:space="preserve"> The result in ForretningsPartner includes amortisation of intangible assets of NOK 3.9 million (NOK 4.8 million as at 30 September 2022).</t>
    </r>
  </si>
  <si>
    <t>Quarterly Report Q4 2023</t>
  </si>
  <si>
    <t>Annual Report 2023</t>
  </si>
  <si>
    <t>Annual General Meeting</t>
  </si>
  <si>
    <t>Quarterly Report Q1 2024</t>
  </si>
  <si>
    <t>Quarterly Report Q2 2024</t>
  </si>
  <si>
    <t>Quarterly Report Q3 2024</t>
  </si>
  <si>
    <t>2023/2024</t>
  </si>
  <si>
    <t>1.7.2  Redemption profile as at 30 September 2023</t>
  </si>
  <si>
    <t>Minimum requirement for own funds and eligible liabilities (MREL)</t>
  </si>
  <si>
    <t>1.7.3 Minimum requirement for own funds and eligible liabilities (MREL)</t>
  </si>
  <si>
    <t>30 June</t>
  </si>
  <si>
    <t>31 March</t>
  </si>
  <si>
    <t>31 Dec.</t>
  </si>
  <si>
    <t xml:space="preserve">Own funds and eligible liabilities </t>
  </si>
  <si>
    <t xml:space="preserve">- of which own funds and subordinated liabilities </t>
  </si>
  <si>
    <t>Total risk exposure amount (TREA) of the resolution group</t>
  </si>
  <si>
    <t>Own funds and eligible liabilities as a percentage of TREA</t>
  </si>
  <si>
    <t>- of which own funds and subordinated liabilities</t>
  </si>
  <si>
    <t>MREL requirement expressed as percentage of the total risk exposure amount</t>
  </si>
  <si>
    <t>MREL requirement expressed as nominal amount</t>
  </si>
  <si>
    <t>Surplus (+) / deficit (-) of MREL capital</t>
  </si>
  <si>
    <t>30 Sept,</t>
  </si>
  <si>
    <t>Hybrid capital that cannot be included in Tier 1 capital</t>
  </si>
  <si>
    <r>
      <rPr>
        <vertAlign val="superscript"/>
        <sz val="8.5"/>
        <rFont val="Calibri"/>
        <family val="2"/>
        <scheme val="minor"/>
      </rPr>
      <t>1)</t>
    </r>
    <r>
      <rPr>
        <sz val="8.5"/>
        <rFont val="Calibri"/>
        <family val="2"/>
        <scheme val="minor"/>
      </rPr>
      <t xml:space="preserve"> Risk weights for residential mortgages are subject to a regulatory floor of 20%. Without this floor, the risk weight for residential mortgages in the group would have been</t>
    </r>
  </si>
  <si>
    <t xml:space="preserve">   19 % as at 30 September 2023.  </t>
  </si>
  <si>
    <t>Aa3</t>
  </si>
  <si>
    <t>Stable</t>
  </si>
  <si>
    <t>1.7.8</t>
  </si>
  <si>
    <t>1.7.4  Liquid assets as at 30 September 2023</t>
  </si>
  <si>
    <t>1.7.5  Liquidity Coverage Ratio (LCR)</t>
  </si>
  <si>
    <t xml:space="preserve">1.7.6  Net Stable Funding Ratio (NSFR) </t>
  </si>
  <si>
    <t>1.7.7  Credit ratings from international rating agencies</t>
  </si>
  <si>
    <t>1.7.8  Major shareholders as at 30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</si>
</sst>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43" formatCode="_-* #,##0.00_-;\-* #,##0.00_-;_-* &quot;-&quot;??_-;_-@_-"/>
    <numFmt numFmtId="164" formatCode="_-* #,##0_-;\-* #,##0_-;_-* &quot;-&quot;??_-;_-@_-"/>
    <numFmt numFmtId="165" formatCode="_-* #,##0,,_-;\-* #,##0,,_-;_-* &quot;-&quot;??_-;_-@_-"/>
    <numFmt numFmtId="166" formatCode="0.0"/>
    <numFmt numFmtId="167" formatCode="0.0\ %"/>
    <numFmt numFmtId="168" formatCode="_(* #,##0_);_(* \(#,##0\);_(* &quot; - &quot;_);_(@_)"/>
    <numFmt numFmtId="169" formatCode="_-* #,##0,,_-;* \-#,##0,,_-;_-* &quot;-&quot;??_-;_-@_-"/>
    <numFmt numFmtId="170" formatCode="_ * #,##0_ ;_ * \-#,##0_ ;_ * &quot;-&quot;??_ ;_ @_ "/>
    <numFmt numFmtId="171" formatCode="dd/mm/yy;@"/>
    <numFmt numFmtId="172" formatCode="_ * #,##0_ ;_ * \-#,##0_ ;_ * &quot;-&quot;_ ;_ @_ "/>
    <numFmt numFmtId="173" formatCode="#,##0;\(#,##0\);&quot;-&quot;"/>
    <numFmt numFmtId="174" formatCode="_(* #,##0_);_(* \(#,##0\);_(* &quot;0&quot;_);_(@_)"/>
    <numFmt numFmtId="175" formatCode="_(* #,##0_);_(* \(#,##0\);_(* &quot;&quot;_);_(@_)"/>
    <numFmt numFmtId="176" formatCode="@_)"/>
    <numFmt numFmtId="177" formatCode="#,##0.0_);\(#,##0.0\)"/>
    <numFmt numFmtId="178" formatCode="#,##0.0_);\(#,##0.0\);&quot;&quot;"/>
    <numFmt numFmtId="179" formatCode="0.0_);\(0.0\);&quot;&quot;"/>
    <numFmt numFmtId="180" formatCode="0.0%"/>
    <numFmt numFmtId="181" formatCode="_ * #,##0,,_ ;_ * \-#,##0,,_ ;_ * &quot;0&quot;_ ;_ @_ "/>
    <numFmt numFmtId="182" formatCode="_ * #,##0_ ;_ * \-#,##0_ ;_ * &quot;0&quot;_ ;_ @_ "/>
    <numFmt numFmtId="183" formatCode="_ * #,##0,_ ;_ * \-#,##0,_ ;_ * &quot;0&quot;_ ;_ @_ "/>
    <numFmt numFmtId="184" formatCode="_ * #,##0,,_ ;_ * \-#,##0,,_ ;_ * &quot;-&quot;_ ;_ @_ "/>
    <numFmt numFmtId="185" formatCode="_ * #,##0.00_ ;_ * \-#,##0.00_ ;_ * &quot;-&quot;_ ;_ @_ "/>
    <numFmt numFmtId="186" formatCode="_ * #,##0.00_ ;_ * \-#,##0.00_ ;_ * &quot;0&quot;_ ;_ @_ "/>
    <numFmt numFmtId="187" formatCode="_ * #,##0.00000000_ ;_ * \-#,##0.00000000_ ;_ * &quot;0&quot;_ ;_ @_ "/>
    <numFmt numFmtId="188" formatCode="_(* #,##0.00_);_(* \(#,##0.00\);_(* &quot;&quot;_);_(@_)"/>
    <numFmt numFmtId="189" formatCode="_-* #,##0.000000,,_-;\-* #,##0.000000,,_-;_-* &quot;-&quot;??_-;_-@_-"/>
    <numFmt numFmtId="190" formatCode="_-* #,##0.000000000_-;\-* #,##0.000000000_-;_-* &quot;-&quot;??_-;_-@_-"/>
    <numFmt numFmtId="191" formatCode="#,##0_ ;\-#,##0\ "/>
    <numFmt numFmtId="192" formatCode="0_ ;\-0\ "/>
    <numFmt numFmtId="193" formatCode="_-* #,##0.0_-;\-* #,##0.0_-;_-* &quot;-&quot;??_-;_-@_-"/>
  </numFmts>
  <fonts count="9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imes New Roman"/>
      <family val="1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sz val="8"/>
      <color indexed="8"/>
      <name val="Arial Narrow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</font>
    <font>
      <vertAlign val="superscript"/>
      <sz val="11"/>
      <name val="Calibri"/>
      <family val="2"/>
      <scheme val="minor"/>
    </font>
    <font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indexed="8"/>
      <name val="Gill Sans"/>
    </font>
    <font>
      <b/>
      <sz val="10"/>
      <color indexed="8"/>
      <name val="Arial Narrow"/>
      <family val="2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/>
      <sz val="14"/>
      <color rgb="FF003296"/>
      <name val="Calibri"/>
      <family val="2"/>
      <scheme val="minor"/>
    </font>
    <font>
      <b/>
      <sz val="11"/>
      <color rgb="FF003296"/>
      <name val="Calibri"/>
      <family val="2"/>
      <scheme val="minor"/>
    </font>
    <font>
      <sz val="18"/>
      <color rgb="FF003296"/>
      <name val="Calibri"/>
      <family val="2"/>
      <scheme val="minor"/>
    </font>
    <font>
      <u/>
      <sz val="11"/>
      <color rgb="FF003296"/>
      <name val="Calibri"/>
      <family val="2"/>
      <scheme val="minor"/>
    </font>
    <font>
      <sz val="16"/>
      <color rgb="FF003296"/>
      <name val="Calibri"/>
      <family val="2"/>
      <scheme val="minor"/>
    </font>
    <font>
      <sz val="28"/>
      <color rgb="FF003296"/>
      <name val="Calibri"/>
      <family val="2"/>
      <scheme val="minor"/>
    </font>
    <font>
      <b/>
      <u/>
      <vertAlign val="superscript"/>
      <sz val="14"/>
      <color rgb="FF003296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6"/>
      <name val="Arial"/>
      <family val="2"/>
    </font>
    <font>
      <sz val="6.5"/>
      <name val="Arial"/>
      <family val="2"/>
    </font>
    <font>
      <sz val="14"/>
      <name val="Arial"/>
      <family val="2"/>
    </font>
    <font>
      <b/>
      <u/>
      <sz val="10"/>
      <name val="Arial"/>
      <family val="2"/>
    </font>
    <font>
      <b/>
      <u/>
      <sz val="10"/>
      <color indexed="59"/>
      <name val="Arial"/>
      <family val="2"/>
    </font>
    <font>
      <b/>
      <u/>
      <sz val="12"/>
      <color theme="4"/>
      <name val="Arial"/>
      <family val="2"/>
    </font>
    <font>
      <u/>
      <sz val="10.1"/>
      <color indexed="12"/>
      <name val="Arial"/>
      <family val="2"/>
    </font>
    <font>
      <u/>
      <sz val="8"/>
      <color rgb="FF0070C0"/>
      <name val="Arial"/>
      <family val="2"/>
    </font>
    <font>
      <sz val="15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sz val="10"/>
      <color indexed="60"/>
      <name val="Arial"/>
      <family val="2"/>
    </font>
    <font>
      <sz val="6"/>
      <color indexed="60"/>
      <name val="Arial"/>
      <family val="2"/>
    </font>
    <font>
      <b/>
      <sz val="15"/>
      <name val="Arial"/>
      <family val="2"/>
    </font>
    <font>
      <b/>
      <sz val="6.5"/>
      <name val="Arial"/>
      <family val="2"/>
    </font>
    <font>
      <u/>
      <sz val="8"/>
      <name val="Arial"/>
      <family val="2"/>
    </font>
    <font>
      <b/>
      <u/>
      <sz val="8"/>
      <name val="Arial"/>
      <family val="2"/>
    </font>
    <font>
      <b/>
      <u/>
      <sz val="8"/>
      <color indexed="59"/>
      <name val="Arial"/>
      <family val="2"/>
    </font>
    <font>
      <b/>
      <sz val="14"/>
      <name val="Arial"/>
      <family val="2"/>
    </font>
    <font>
      <b/>
      <u/>
      <sz val="12"/>
      <color theme="5"/>
      <name val="Arial"/>
      <family val="2"/>
    </font>
    <font>
      <b/>
      <sz val="10"/>
      <color indexed="60"/>
      <name val="Arial"/>
      <family val="2"/>
    </font>
    <font>
      <sz val="6.5"/>
      <color indexed="60"/>
      <name val="Arial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11"/>
      <color theme="1"/>
      <name val="Calibri"/>
      <family val="2"/>
    </font>
    <font>
      <b/>
      <sz val="9"/>
      <color theme="4"/>
      <name val="Calibri"/>
      <family val="2"/>
    </font>
    <font>
      <sz val="9"/>
      <color theme="3"/>
      <name val="Calibri"/>
      <family val="2"/>
    </font>
    <font>
      <b/>
      <sz val="9"/>
      <color theme="3"/>
      <name val="Calibri"/>
      <family val="2"/>
    </font>
    <font>
      <sz val="11"/>
      <color theme="0"/>
      <name val="Calibri"/>
      <family val="2"/>
    </font>
    <font>
      <b/>
      <sz val="9"/>
      <color theme="0"/>
      <name val="Calibri"/>
      <family val="2"/>
    </font>
    <font>
      <sz val="9"/>
      <color theme="0"/>
      <name val="Calibri"/>
      <family val="2"/>
    </font>
    <font>
      <sz val="10"/>
      <color indexed="59"/>
      <name val="Arial"/>
      <family val="2"/>
    </font>
    <font>
      <sz val="11"/>
      <color rgb="FF333333"/>
      <name val="Calibri"/>
      <family val="2"/>
    </font>
    <font>
      <vertAlign val="superscript"/>
      <sz val="11"/>
      <name val="Calibri"/>
      <family val="2"/>
    </font>
    <font>
      <b/>
      <sz val="11"/>
      <name val="Calibri"/>
      <family val="2"/>
    </font>
    <font>
      <u/>
      <sz val="11"/>
      <name val="Calibri"/>
      <family val="2"/>
    </font>
    <font>
      <i/>
      <sz val="11"/>
      <name val="Calibri"/>
      <family val="2"/>
    </font>
    <font>
      <b/>
      <u/>
      <sz val="11"/>
      <name val="Calibri"/>
      <family val="2"/>
    </font>
    <font>
      <b/>
      <u/>
      <sz val="11"/>
      <color indexed="59"/>
      <name val="Calibri"/>
      <family val="2"/>
    </font>
    <font>
      <i/>
      <sz val="9"/>
      <name val="Calibri"/>
      <family val="2"/>
    </font>
    <font>
      <i/>
      <sz val="9"/>
      <color indexed="8"/>
      <name val="Calibri"/>
      <family val="2"/>
      <scheme val="minor"/>
    </font>
    <font>
      <b/>
      <u/>
      <sz val="11"/>
      <color rgb="FF003296"/>
      <name val="Calibri"/>
      <family val="2"/>
      <scheme val="minor"/>
    </font>
    <font>
      <b/>
      <vertAlign val="superscript"/>
      <sz val="11"/>
      <color rgb="FF00329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b/>
      <sz val="11"/>
      <color theme="0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3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vertAlign val="superscript"/>
      <sz val="8"/>
      <color indexed="8"/>
      <name val="Arial Narrow"/>
      <family val="2"/>
    </font>
    <font>
      <vertAlign val="superscript"/>
      <sz val="8"/>
      <color rgb="FF000000"/>
      <name val="Arial Narrow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8.5"/>
      <name val="Calibri"/>
      <family val="2"/>
      <scheme val="minor"/>
    </font>
    <font>
      <vertAlign val="superscript"/>
      <sz val="8.5"/>
      <name val="Calibri"/>
      <family val="2"/>
      <scheme val="minor"/>
    </font>
    <font>
      <b/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/>
      <top/>
      <bottom style="thick">
        <color theme="3"/>
      </bottom>
      <diagonal/>
    </border>
    <border>
      <left/>
      <right/>
      <top style="thick">
        <color theme="3"/>
      </top>
      <bottom/>
      <diagonal/>
    </border>
    <border>
      <left/>
      <right/>
      <top/>
      <bottom style="thin">
        <color theme="0" tint="-0.34998626667073579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0" fontId="3" fillId="0" borderId="0" applyFill="0" applyBorder="0">
      <alignment horizontal="left" vertical="top"/>
    </xf>
    <xf numFmtId="0" fontId="4" fillId="0" borderId="0" applyProtection="0"/>
    <xf numFmtId="9" fontId="1" fillId="0" borderId="0" applyFont="0" applyFill="0" applyBorder="0" applyAlignment="0" applyProtection="0"/>
    <xf numFmtId="168" fontId="3" fillId="0" borderId="0" applyFill="0" applyBorder="0">
      <alignment horizontal="right" vertical="top"/>
    </xf>
    <xf numFmtId="0" fontId="4" fillId="0" borderId="0" applyProtection="0"/>
    <xf numFmtId="3" fontId="15" fillId="0" borderId="0"/>
    <xf numFmtId="0" fontId="15" fillId="0" borderId="0"/>
    <xf numFmtId="0" fontId="4" fillId="0" borderId="0"/>
    <xf numFmtId="0" fontId="4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4" fillId="0" borderId="0" applyProtection="0"/>
  </cellStyleXfs>
  <cellXfs count="455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164" fontId="0" fillId="0" borderId="0" xfId="1" applyNumberFormat="1" applyFont="1"/>
    <xf numFmtId="0" fontId="0" fillId="0" borderId="0" xfId="0" applyAlignment="1">
      <alignment horizontal="left" indent="1"/>
    </xf>
    <xf numFmtId="0" fontId="2" fillId="0" borderId="0" xfId="0" applyFont="1"/>
    <xf numFmtId="165" fontId="0" fillId="0" borderId="0" xfId="0" applyNumberFormat="1"/>
    <xf numFmtId="0" fontId="0" fillId="0" borderId="1" xfId="0" applyBorder="1"/>
    <xf numFmtId="0" fontId="2" fillId="0" borderId="1" xfId="0" applyFont="1" applyBorder="1"/>
    <xf numFmtId="0" fontId="0" fillId="0" borderId="2" xfId="0" applyBorder="1"/>
    <xf numFmtId="0" fontId="2" fillId="0" borderId="0" xfId="0" applyFont="1" applyAlignment="1">
      <alignment horizontal="right"/>
    </xf>
    <xf numFmtId="165" fontId="2" fillId="0" borderId="0" xfId="0" applyNumberFormat="1" applyFont="1"/>
    <xf numFmtId="0" fontId="2" fillId="0" borderId="2" xfId="0" applyFont="1" applyBorder="1"/>
    <xf numFmtId="0" fontId="0" fillId="0" borderId="3" xfId="0" applyBorder="1"/>
    <xf numFmtId="0" fontId="2" fillId="0" borderId="3" xfId="0" applyFont="1" applyBorder="1"/>
    <xf numFmtId="0" fontId="2" fillId="0" borderId="3" xfId="0" applyFont="1" applyBorder="1" applyAlignment="1">
      <alignment horizontal="right"/>
    </xf>
    <xf numFmtId="0" fontId="5" fillId="0" borderId="3" xfId="0" applyFont="1" applyBorder="1"/>
    <xf numFmtId="9" fontId="0" fillId="0" borderId="0" xfId="4" applyFont="1"/>
    <xf numFmtId="43" fontId="0" fillId="0" borderId="0" xfId="1" applyFont="1"/>
    <xf numFmtId="166" fontId="0" fillId="0" borderId="0" xfId="0" applyNumberFormat="1"/>
    <xf numFmtId="0" fontId="6" fillId="0" borderId="0" xfId="0" quotePrefix="1" applyFont="1"/>
    <xf numFmtId="167" fontId="0" fillId="0" borderId="0" xfId="4" applyNumberFormat="1" applyFont="1"/>
    <xf numFmtId="10" fontId="0" fillId="0" borderId="0" xfId="4" applyNumberFormat="1" applyFont="1"/>
    <xf numFmtId="0" fontId="0" fillId="2" borderId="0" xfId="0" applyFill="1"/>
    <xf numFmtId="0" fontId="8" fillId="0" borderId="0" xfId="0" applyFont="1"/>
    <xf numFmtId="0" fontId="7" fillId="0" borderId="0" xfId="0" applyFont="1"/>
    <xf numFmtId="0" fontId="10" fillId="2" borderId="0" xfId="0" applyFont="1" applyFill="1"/>
    <xf numFmtId="0" fontId="7" fillId="0" borderId="0" xfId="0" applyFont="1" applyAlignment="1">
      <alignment wrapText="1"/>
    </xf>
    <xf numFmtId="0" fontId="7" fillId="2" borderId="0" xfId="0" applyFont="1" applyFill="1" applyAlignment="1">
      <alignment wrapText="1"/>
    </xf>
    <xf numFmtId="0" fontId="7" fillId="2" borderId="0" xfId="0" applyFont="1" applyFill="1"/>
    <xf numFmtId="0" fontId="7" fillId="3" borderId="0" xfId="0" applyFont="1" applyFill="1"/>
    <xf numFmtId="10" fontId="11" fillId="0" borderId="0" xfId="4" applyNumberFormat="1" applyFont="1" applyFill="1" applyBorder="1"/>
    <xf numFmtId="169" fontId="0" fillId="0" borderId="0" xfId="0" applyNumberFormat="1"/>
    <xf numFmtId="169" fontId="2" fillId="0" borderId="1" xfId="0" applyNumberFormat="1" applyFont="1" applyBorder="1"/>
    <xf numFmtId="169" fontId="2" fillId="0" borderId="0" xfId="0" applyNumberFormat="1" applyFont="1"/>
    <xf numFmtId="169" fontId="2" fillId="0" borderId="3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49" fontId="0" fillId="0" borderId="0" xfId="0" applyNumberFormat="1"/>
    <xf numFmtId="10" fontId="2" fillId="0" borderId="0" xfId="4" applyNumberFormat="1" applyFont="1" applyFill="1"/>
    <xf numFmtId="10" fontId="2" fillId="0" borderId="2" xfId="4" applyNumberFormat="1" applyFont="1" applyFill="1" applyBorder="1"/>
    <xf numFmtId="10" fontId="2" fillId="0" borderId="1" xfId="4" applyNumberFormat="1" applyFont="1" applyBorder="1"/>
    <xf numFmtId="164" fontId="0" fillId="0" borderId="0" xfId="0" applyNumberFormat="1"/>
    <xf numFmtId="0" fontId="14" fillId="0" borderId="3" xfId="0" applyFont="1" applyBorder="1"/>
    <xf numFmtId="0" fontId="14" fillId="0" borderId="0" xfId="0" applyFont="1"/>
    <xf numFmtId="0" fontId="16" fillId="0" borderId="3" xfId="3" applyFont="1" applyBorder="1" applyAlignment="1">
      <alignment horizontal="right" vertical="center" wrapText="1"/>
    </xf>
    <xf numFmtId="14" fontId="16" fillId="0" borderId="3" xfId="3" applyNumberFormat="1" applyFont="1" applyBorder="1" applyAlignment="1">
      <alignment horizontal="right" vertical="center" wrapText="1"/>
    </xf>
    <xf numFmtId="164" fontId="0" fillId="0" borderId="0" xfId="1" applyNumberFormat="1" applyFont="1" applyBorder="1"/>
    <xf numFmtId="0" fontId="17" fillId="0" borderId="0" xfId="0" applyFont="1"/>
    <xf numFmtId="0" fontId="9" fillId="0" borderId="0" xfId="0" applyFont="1"/>
    <xf numFmtId="164" fontId="0" fillId="0" borderId="0" xfId="1" applyNumberFormat="1" applyFont="1" applyFill="1" applyBorder="1"/>
    <xf numFmtId="167" fontId="0" fillId="0" borderId="0" xfId="4" applyNumberFormat="1" applyFont="1" applyFill="1"/>
    <xf numFmtId="10" fontId="0" fillId="0" borderId="0" xfId="4" applyNumberFormat="1" applyFont="1" applyFill="1"/>
    <xf numFmtId="164" fontId="0" fillId="0" borderId="0" xfId="1" applyNumberFormat="1" applyFont="1" applyFill="1"/>
    <xf numFmtId="9" fontId="0" fillId="0" borderId="0" xfId="4" applyFont="1" applyFill="1"/>
    <xf numFmtId="43" fontId="0" fillId="0" borderId="0" xfId="1" applyFont="1" applyFill="1"/>
    <xf numFmtId="0" fontId="2" fillId="0" borderId="3" xfId="0" applyFont="1" applyBorder="1" applyAlignment="1">
      <alignment horizontal="center"/>
    </xf>
    <xf numFmtId="0" fontId="19" fillId="0" borderId="0" xfId="0" applyFont="1"/>
    <xf numFmtId="0" fontId="20" fillId="0" borderId="0" xfId="0" applyFont="1"/>
    <xf numFmtId="49" fontId="20" fillId="0" borderId="0" xfId="0" applyNumberFormat="1" applyFont="1"/>
    <xf numFmtId="0" fontId="21" fillId="0" borderId="3" xfId="0" applyFont="1" applyBorder="1"/>
    <xf numFmtId="0" fontId="22" fillId="0" borderId="0" xfId="0" applyFont="1"/>
    <xf numFmtId="0" fontId="23" fillId="0" borderId="3" xfId="0" applyFont="1" applyBorder="1"/>
    <xf numFmtId="0" fontId="24" fillId="0" borderId="0" xfId="0" applyFont="1"/>
    <xf numFmtId="10" fontId="2" fillId="0" borderId="1" xfId="4" applyNumberFormat="1" applyFont="1" applyFill="1" applyBorder="1"/>
    <xf numFmtId="14" fontId="16" fillId="0" borderId="3" xfId="3" applyNumberFormat="1" applyFont="1" applyBorder="1" applyAlignment="1">
      <alignment horizontal="center" vertical="center" wrapText="1"/>
    </xf>
    <xf numFmtId="0" fontId="0" fillId="4" borderId="0" xfId="0" applyFill="1"/>
    <xf numFmtId="0" fontId="2" fillId="4" borderId="3" xfId="0" applyFont="1" applyFill="1" applyBorder="1" applyAlignment="1">
      <alignment horizontal="right"/>
    </xf>
    <xf numFmtId="167" fontId="0" fillId="4" borderId="0" xfId="4" applyNumberFormat="1" applyFont="1" applyFill="1"/>
    <xf numFmtId="10" fontId="0" fillId="4" borderId="0" xfId="4" applyNumberFormat="1" applyFont="1" applyFill="1"/>
    <xf numFmtId="9" fontId="0" fillId="4" borderId="0" xfId="4" applyFont="1" applyFill="1"/>
    <xf numFmtId="169" fontId="2" fillId="4" borderId="3" xfId="0" applyNumberFormat="1" applyFont="1" applyFill="1" applyBorder="1" applyAlignment="1">
      <alignment horizontal="right"/>
    </xf>
    <xf numFmtId="10" fontId="2" fillId="4" borderId="0" xfId="4" applyNumberFormat="1" applyFont="1" applyFill="1"/>
    <xf numFmtId="10" fontId="2" fillId="4" borderId="2" xfId="4" applyNumberFormat="1" applyFont="1" applyFill="1" applyBorder="1"/>
    <xf numFmtId="10" fontId="2" fillId="4" borderId="1" xfId="4" applyNumberFormat="1" applyFont="1" applyFill="1" applyBorder="1"/>
    <xf numFmtId="0" fontId="2" fillId="4" borderId="0" xfId="0" applyFont="1" applyFill="1" applyAlignment="1">
      <alignment horizontal="right"/>
    </xf>
    <xf numFmtId="166" fontId="0" fillId="4" borderId="0" xfId="0" applyNumberFormat="1" applyFill="1"/>
    <xf numFmtId="171" fontId="10" fillId="0" borderId="0" xfId="0" quotePrefix="1" applyNumberFormat="1" applyFont="1" applyAlignment="1">
      <alignment horizontal="left" indent="1"/>
    </xf>
    <xf numFmtId="171" fontId="27" fillId="0" borderId="0" xfId="0" quotePrefix="1" applyNumberFormat="1" applyFont="1" applyAlignment="1">
      <alignment horizontal="right" wrapText="1"/>
    </xf>
    <xf numFmtId="171" fontId="27" fillId="0" borderId="0" xfId="0" applyNumberFormat="1" applyFont="1" applyAlignment="1">
      <alignment horizontal="right" wrapText="1"/>
    </xf>
    <xf numFmtId="171" fontId="27" fillId="0" borderId="0" xfId="0" applyNumberFormat="1" applyFont="1" applyAlignment="1">
      <alignment horizontal="right"/>
    </xf>
    <xf numFmtId="3" fontId="7" fillId="0" borderId="0" xfId="5" applyNumberFormat="1" applyFont="1" applyFill="1" applyBorder="1" applyAlignment="1"/>
    <xf numFmtId="10" fontId="18" fillId="0" borderId="0" xfId="4" applyNumberFormat="1" applyFont="1" applyFill="1" applyBorder="1" applyAlignment="1">
      <alignment horizontal="right"/>
    </xf>
    <xf numFmtId="10" fontId="7" fillId="0" borderId="0" xfId="4" applyNumberFormat="1" applyFont="1" applyFill="1" applyBorder="1" applyAlignment="1">
      <alignment horizontal="right"/>
    </xf>
    <xf numFmtId="171" fontId="27" fillId="0" borderId="3" xfId="0" applyNumberFormat="1" applyFont="1" applyBorder="1" applyAlignment="1">
      <alignment horizontal="right" wrapText="1"/>
    </xf>
    <xf numFmtId="171" fontId="27" fillId="0" borderId="3" xfId="0" quotePrefix="1" applyNumberFormat="1" applyFont="1" applyBorder="1" applyAlignment="1">
      <alignment horizontal="right" wrapText="1"/>
    </xf>
    <xf numFmtId="171" fontId="18" fillId="0" borderId="2" xfId="0" quotePrefix="1" applyNumberFormat="1" applyFont="1" applyBorder="1" applyAlignment="1">
      <alignment horizontal="right" wrapText="1"/>
    </xf>
    <xf numFmtId="171" fontId="18" fillId="0" borderId="2" xfId="0" applyNumberFormat="1" applyFont="1" applyBorder="1" applyAlignment="1">
      <alignment horizontal="right" wrapText="1"/>
    </xf>
    <xf numFmtId="171" fontId="10" fillId="0" borderId="3" xfId="0" quotePrefix="1" applyNumberFormat="1" applyFont="1" applyBorder="1" applyAlignment="1">
      <alignment horizontal="right" indent="1"/>
    </xf>
    <xf numFmtId="171" fontId="10" fillId="4" borderId="3" xfId="0" quotePrefix="1" applyNumberFormat="1" applyFont="1" applyFill="1" applyBorder="1" applyAlignment="1">
      <alignment horizontal="right" indent="1"/>
    </xf>
    <xf numFmtId="171" fontId="10" fillId="4" borderId="0" xfId="0" quotePrefix="1" applyNumberFormat="1" applyFont="1" applyFill="1" applyAlignment="1">
      <alignment horizontal="left" indent="1"/>
    </xf>
    <xf numFmtId="171" fontId="27" fillId="4" borderId="0" xfId="0" quotePrefix="1" applyNumberFormat="1" applyFont="1" applyFill="1" applyAlignment="1">
      <alignment horizontal="right" wrapText="1"/>
    </xf>
    <xf numFmtId="1" fontId="8" fillId="4" borderId="2" xfId="5" applyNumberFormat="1" applyFont="1" applyFill="1" applyBorder="1" applyAlignment="1">
      <alignment horizontal="left" indent="1"/>
    </xf>
    <xf numFmtId="1" fontId="7" fillId="4" borderId="0" xfId="2" applyNumberFormat="1" applyFont="1" applyFill="1" applyBorder="1" applyAlignment="1">
      <alignment horizontal="left" indent="1"/>
    </xf>
    <xf numFmtId="1" fontId="8" fillId="4" borderId="0" xfId="2" applyNumberFormat="1" applyFont="1" applyFill="1" applyBorder="1" applyAlignment="1">
      <alignment horizontal="left" indent="1"/>
    </xf>
    <xf numFmtId="49" fontId="7" fillId="0" borderId="0" xfId="0" applyNumberFormat="1" applyFont="1"/>
    <xf numFmtId="0" fontId="29" fillId="0" borderId="0" xfId="0" applyFont="1"/>
    <xf numFmtId="0" fontId="29" fillId="0" borderId="3" xfId="0" applyFont="1" applyBorder="1"/>
    <xf numFmtId="0" fontId="30" fillId="0" borderId="0" xfId="9" applyFont="1" applyAlignment="1">
      <alignment vertical="center"/>
    </xf>
    <xf numFmtId="49" fontId="30" fillId="0" borderId="0" xfId="9" applyNumberFormat="1" applyFont="1" applyAlignment="1">
      <alignment horizontal="right" vertical="top"/>
    </xf>
    <xf numFmtId="174" fontId="30" fillId="2" borderId="0" xfId="9" applyNumberFormat="1" applyFont="1" applyFill="1"/>
    <xf numFmtId="174" fontId="30" fillId="0" borderId="0" xfId="9" applyNumberFormat="1" applyFont="1"/>
    <xf numFmtId="0" fontId="32" fillId="0" borderId="0" xfId="10" applyFont="1" applyAlignment="1">
      <alignment vertical="center"/>
    </xf>
    <xf numFmtId="0" fontId="33" fillId="0" borderId="0" xfId="10" applyFont="1"/>
    <xf numFmtId="0" fontId="33" fillId="0" borderId="0" xfId="10" applyFont="1" applyProtection="1">
      <protection locked="0"/>
    </xf>
    <xf numFmtId="0" fontId="34" fillId="0" borderId="0" xfId="10" applyFont="1"/>
    <xf numFmtId="0" fontId="34" fillId="0" borderId="0" xfId="10" applyFont="1" applyAlignment="1">
      <alignment vertical="top"/>
    </xf>
    <xf numFmtId="0" fontId="34" fillId="0" borderId="0" xfId="10" applyFont="1" applyAlignment="1" applyProtection="1">
      <alignment vertical="top"/>
      <protection locked="0"/>
    </xf>
    <xf numFmtId="0" fontId="38" fillId="0" borderId="0" xfId="10" applyFont="1" applyAlignment="1">
      <alignment vertical="center"/>
    </xf>
    <xf numFmtId="0" fontId="4" fillId="0" borderId="0" xfId="10" applyProtection="1">
      <protection locked="0"/>
    </xf>
    <xf numFmtId="0" fontId="37" fillId="0" borderId="0" xfId="11" applyFont="1" applyBorder="1" applyAlignment="1" applyProtection="1">
      <alignment horizontal="left" vertical="top"/>
      <protection locked="0"/>
    </xf>
    <xf numFmtId="0" fontId="39" fillId="0" borderId="0" xfId="0" applyFont="1" applyAlignment="1" applyProtection="1">
      <alignment horizontal="left" vertical="top"/>
      <protection locked="0"/>
    </xf>
    <xf numFmtId="0" fontId="40" fillId="0" borderId="0" xfId="0" applyFont="1" applyAlignment="1" applyProtection="1">
      <alignment horizontal="left" vertical="top"/>
      <protection locked="0"/>
    </xf>
    <xf numFmtId="0" fontId="41" fillId="0" borderId="0" xfId="0" applyFont="1" applyAlignment="1" applyProtection="1">
      <alignment horizontal="left" vertical="top"/>
      <protection locked="0"/>
    </xf>
    <xf numFmtId="174" fontId="42" fillId="2" borderId="0" xfId="9" applyNumberFormat="1" applyFont="1" applyFill="1"/>
    <xf numFmtId="0" fontId="30" fillId="0" borderId="0" xfId="10" applyFont="1" applyAlignment="1" applyProtection="1">
      <alignment vertical="center"/>
      <protection locked="0"/>
    </xf>
    <xf numFmtId="0" fontId="38" fillId="0" borderId="0" xfId="10" applyFont="1" applyAlignment="1" applyProtection="1">
      <alignment vertical="center"/>
      <protection locked="0"/>
    </xf>
    <xf numFmtId="0" fontId="42" fillId="0" borderId="0" xfId="9" applyFont="1" applyAlignment="1">
      <alignment vertical="center"/>
    </xf>
    <xf numFmtId="174" fontId="42" fillId="0" borderId="0" xfId="9" applyNumberFormat="1" applyFont="1"/>
    <xf numFmtId="0" fontId="4" fillId="0" borderId="0" xfId="9" applyAlignment="1">
      <alignment vertical="center"/>
    </xf>
    <xf numFmtId="0" fontId="43" fillId="0" borderId="0" xfId="9" applyFont="1" applyAlignment="1">
      <alignment vertical="center"/>
    </xf>
    <xf numFmtId="174" fontId="44" fillId="2" borderId="0" xfId="9" applyNumberFormat="1" applyFont="1" applyFill="1" applyProtection="1">
      <protection locked="0"/>
    </xf>
    <xf numFmtId="0" fontId="30" fillId="0" borderId="0" xfId="10" applyFont="1"/>
    <xf numFmtId="174" fontId="42" fillId="2" borderId="0" xfId="9" applyNumberFormat="1" applyFont="1" applyFill="1" applyProtection="1">
      <protection locked="0"/>
    </xf>
    <xf numFmtId="0" fontId="45" fillId="0" borderId="0" xfId="10" applyFont="1" applyAlignment="1">
      <alignment vertical="center"/>
    </xf>
    <xf numFmtId="37" fontId="46" fillId="0" borderId="0" xfId="10" applyNumberFormat="1" applyFont="1"/>
    <xf numFmtId="37" fontId="31" fillId="0" borderId="0" xfId="10" applyNumberFormat="1" applyFont="1"/>
    <xf numFmtId="0" fontId="33" fillId="0" borderId="0" xfId="10" applyFont="1" applyAlignment="1">
      <alignment vertical="center"/>
    </xf>
    <xf numFmtId="0" fontId="34" fillId="0" borderId="0" xfId="10" applyFont="1" applyProtection="1">
      <protection locked="0"/>
    </xf>
    <xf numFmtId="0" fontId="4" fillId="0" borderId="0" xfId="10"/>
    <xf numFmtId="0" fontId="4" fillId="0" borderId="0" xfId="12"/>
    <xf numFmtId="0" fontId="4" fillId="0" borderId="0" xfId="12" applyProtection="1">
      <protection locked="0"/>
    </xf>
    <xf numFmtId="0" fontId="41" fillId="0" borderId="0" xfId="12" applyFont="1" applyProtection="1">
      <protection locked="0"/>
    </xf>
    <xf numFmtId="0" fontId="4" fillId="3" borderId="0" xfId="12" applyFill="1"/>
    <xf numFmtId="166" fontId="4" fillId="3" borderId="0" xfId="12" applyNumberFormat="1" applyFill="1"/>
    <xf numFmtId="2" fontId="41" fillId="3" borderId="0" xfId="12" applyNumberFormat="1" applyFont="1" applyFill="1"/>
    <xf numFmtId="177" fontId="46" fillId="0" borderId="0" xfId="12" applyNumberFormat="1" applyFont="1" applyProtection="1">
      <protection locked="0"/>
    </xf>
    <xf numFmtId="0" fontId="46" fillId="0" borderId="0" xfId="12" applyFont="1" applyAlignment="1" applyProtection="1">
      <alignment horizontal="left"/>
      <protection locked="0"/>
    </xf>
    <xf numFmtId="0" fontId="33" fillId="3" borderId="0" xfId="10" applyFont="1" applyFill="1"/>
    <xf numFmtId="2" fontId="48" fillId="3" borderId="0" xfId="10" applyNumberFormat="1" applyFont="1" applyFill="1"/>
    <xf numFmtId="0" fontId="34" fillId="3" borderId="0" xfId="10" applyFont="1" applyFill="1" applyAlignment="1">
      <alignment vertical="top"/>
    </xf>
    <xf numFmtId="2" fontId="49" fillId="3" borderId="0" xfId="10" applyNumberFormat="1" applyFont="1" applyFill="1" applyAlignment="1">
      <alignment vertical="top"/>
    </xf>
    <xf numFmtId="2" fontId="41" fillId="0" borderId="0" xfId="10" applyNumberFormat="1" applyFont="1"/>
    <xf numFmtId="0" fontId="47" fillId="0" borderId="0" xfId="11" applyFont="1" applyBorder="1" applyAlignment="1" applyProtection="1">
      <alignment horizontal="left" vertical="top"/>
      <protection locked="0"/>
    </xf>
    <xf numFmtId="0" fontId="50" fillId="0" borderId="0" xfId="10" applyFont="1" applyAlignment="1">
      <alignment vertical="center"/>
    </xf>
    <xf numFmtId="0" fontId="48" fillId="0" borderId="0" xfId="10" applyFont="1" applyAlignment="1">
      <alignment vertical="top"/>
    </xf>
    <xf numFmtId="0" fontId="49" fillId="0" borderId="0" xfId="10" applyFont="1" applyAlignment="1">
      <alignment vertical="top"/>
    </xf>
    <xf numFmtId="0" fontId="38" fillId="0" borderId="0" xfId="10" applyFont="1"/>
    <xf numFmtId="0" fontId="38" fillId="0" borderId="0" xfId="10" applyFont="1" applyProtection="1">
      <protection locked="0"/>
    </xf>
    <xf numFmtId="0" fontId="52" fillId="0" borderId="0" xfId="10" applyFont="1" applyAlignment="1" applyProtection="1">
      <alignment vertical="center"/>
      <protection locked="0"/>
    </xf>
    <xf numFmtId="0" fontId="35" fillId="0" borderId="0" xfId="10" quotePrefix="1" applyFont="1" applyAlignment="1" applyProtection="1">
      <alignment vertical="top"/>
      <protection locked="0"/>
    </xf>
    <xf numFmtId="3" fontId="2" fillId="0" borderId="1" xfId="0" applyNumberFormat="1" applyFont="1" applyBorder="1"/>
    <xf numFmtId="0" fontId="54" fillId="0" borderId="0" xfId="0" quotePrefix="1" applyFont="1"/>
    <xf numFmtId="0" fontId="54" fillId="0" borderId="0" xfId="0" applyFont="1"/>
    <xf numFmtId="0" fontId="55" fillId="0" borderId="0" xfId="0" applyFont="1" applyAlignment="1">
      <alignment horizontal="right"/>
    </xf>
    <xf numFmtId="0" fontId="56" fillId="0" borderId="0" xfId="0" applyFont="1"/>
    <xf numFmtId="0" fontId="57" fillId="0" borderId="0" xfId="0" applyFont="1"/>
    <xf numFmtId="0" fontId="56" fillId="0" borderId="6" xfId="0" applyFont="1" applyBorder="1"/>
    <xf numFmtId="0" fontId="58" fillId="0" borderId="0" xfId="0" applyFont="1"/>
    <xf numFmtId="0" fontId="59" fillId="0" borderId="0" xfId="0" applyFont="1"/>
    <xf numFmtId="0" fontId="61" fillId="0" borderId="0" xfId="0" applyFont="1"/>
    <xf numFmtId="0" fontId="62" fillId="0" borderId="0" xfId="0" applyFont="1"/>
    <xf numFmtId="0" fontId="63" fillId="0" borderId="7" xfId="0" applyFont="1" applyBorder="1"/>
    <xf numFmtId="0" fontId="63" fillId="0" borderId="0" xfId="0" applyFont="1"/>
    <xf numFmtId="0" fontId="56" fillId="0" borderId="8" xfId="0" applyFont="1" applyBorder="1"/>
    <xf numFmtId="0" fontId="55" fillId="0" borderId="0" xfId="0" applyFont="1" applyAlignment="1">
      <alignment horizontal="center"/>
    </xf>
    <xf numFmtId="0" fontId="60" fillId="0" borderId="7" xfId="0" applyFont="1" applyBorder="1"/>
    <xf numFmtId="0" fontId="64" fillId="0" borderId="0" xfId="10" applyFont="1" applyProtection="1">
      <protection locked="0"/>
    </xf>
    <xf numFmtId="0" fontId="34" fillId="0" borderId="10" xfId="10" applyFont="1" applyBorder="1"/>
    <xf numFmtId="0" fontId="11" fillId="0" borderId="0" xfId="10" applyFont="1" applyAlignment="1" applyProtection="1">
      <alignment vertical="center"/>
      <protection locked="0"/>
    </xf>
    <xf numFmtId="174" fontId="67" fillId="2" borderId="0" xfId="9" applyNumberFormat="1" applyFont="1" applyFill="1" applyProtection="1">
      <protection locked="0"/>
    </xf>
    <xf numFmtId="0" fontId="69" fillId="0" borderId="0" xfId="0" applyFont="1" applyAlignment="1" applyProtection="1">
      <alignment horizontal="left" vertical="top"/>
      <protection locked="0"/>
    </xf>
    <xf numFmtId="0" fontId="11" fillId="0" borderId="0" xfId="0" applyFont="1" applyAlignment="1" applyProtection="1">
      <alignment horizontal="left" vertical="top"/>
      <protection locked="0"/>
    </xf>
    <xf numFmtId="0" fontId="68" fillId="0" borderId="0" xfId="10" applyFont="1" applyAlignment="1">
      <alignment vertical="top"/>
    </xf>
    <xf numFmtId="0" fontId="11" fillId="0" borderId="0" xfId="0" applyFont="1" applyAlignment="1" applyProtection="1">
      <alignment vertical="top" wrapText="1"/>
      <protection locked="0"/>
    </xf>
    <xf numFmtId="0" fontId="69" fillId="0" borderId="0" xfId="10" applyFont="1" applyAlignment="1" applyProtection="1">
      <alignment horizontal="left" vertical="center"/>
      <protection locked="0"/>
    </xf>
    <xf numFmtId="0" fontId="11" fillId="0" borderId="0" xfId="10" applyFont="1" applyAlignment="1">
      <alignment vertical="center"/>
    </xf>
    <xf numFmtId="179" fontId="11" fillId="4" borderId="0" xfId="10" applyNumberFormat="1" applyFont="1" applyFill="1" applyAlignment="1" applyProtection="1">
      <alignment horizontal="right" vertical="center"/>
      <protection locked="0"/>
    </xf>
    <xf numFmtId="179" fontId="11" fillId="0" borderId="0" xfId="10" applyNumberFormat="1" applyFont="1" applyAlignment="1" applyProtection="1">
      <alignment horizontal="right" vertical="center"/>
      <protection locked="0"/>
    </xf>
    <xf numFmtId="0" fontId="11" fillId="0" borderId="0" xfId="10" applyFont="1" applyAlignment="1" applyProtection="1">
      <alignment horizontal="left" vertical="center"/>
      <protection locked="0"/>
    </xf>
    <xf numFmtId="0" fontId="67" fillId="0" borderId="0" xfId="10" applyFont="1" applyAlignment="1" applyProtection="1">
      <alignment vertical="center"/>
      <protection locked="0"/>
    </xf>
    <xf numFmtId="179" fontId="67" fillId="4" borderId="0" xfId="10" applyNumberFormat="1" applyFont="1" applyFill="1" applyAlignment="1" applyProtection="1">
      <alignment horizontal="right" vertical="center"/>
      <protection locked="0"/>
    </xf>
    <xf numFmtId="179" fontId="67" fillId="0" borderId="0" xfId="10" applyNumberFormat="1" applyFont="1" applyAlignment="1" applyProtection="1">
      <alignment horizontal="right" vertical="center"/>
      <protection locked="0"/>
    </xf>
    <xf numFmtId="0" fontId="67" fillId="0" borderId="0" xfId="10" applyFont="1" applyAlignment="1">
      <alignment vertical="center"/>
    </xf>
    <xf numFmtId="179" fontId="11" fillId="4" borderId="0" xfId="10" applyNumberFormat="1" applyFont="1" applyFill="1" applyAlignment="1" applyProtection="1">
      <alignment horizontal="right"/>
      <protection locked="0"/>
    </xf>
    <xf numFmtId="179" fontId="11" fillId="0" borderId="0" xfId="10" applyNumberFormat="1" applyFont="1" applyAlignment="1" applyProtection="1">
      <alignment horizontal="right"/>
      <protection locked="0"/>
    </xf>
    <xf numFmtId="0" fontId="11" fillId="0" borderId="2" xfId="10" applyFont="1" applyBorder="1" applyAlignment="1" applyProtection="1">
      <alignment vertical="center"/>
      <protection locked="0"/>
    </xf>
    <xf numFmtId="0" fontId="11" fillId="0" borderId="2" xfId="10" applyFont="1" applyBorder="1" applyAlignment="1">
      <alignment vertical="center"/>
    </xf>
    <xf numFmtId="179" fontId="11" fillId="4" borderId="2" xfId="10" applyNumberFormat="1" applyFont="1" applyFill="1" applyBorder="1" applyAlignment="1" applyProtection="1">
      <alignment horizontal="right" vertical="center"/>
      <protection locked="0"/>
    </xf>
    <xf numFmtId="179" fontId="11" fillId="0" borderId="2" xfId="10" applyNumberFormat="1" applyFont="1" applyBorder="1" applyAlignment="1" applyProtection="1">
      <alignment horizontal="right" vertical="center"/>
      <protection locked="0"/>
    </xf>
    <xf numFmtId="0" fontId="67" fillId="0" borderId="1" xfId="10" applyFont="1" applyBorder="1" applyAlignment="1" applyProtection="1">
      <alignment vertical="center"/>
      <protection locked="0"/>
    </xf>
    <xf numFmtId="0" fontId="11" fillId="0" borderId="1" xfId="10" applyFont="1" applyBorder="1" applyAlignment="1">
      <alignment vertical="center"/>
    </xf>
    <xf numFmtId="179" fontId="67" fillId="4" borderId="1" xfId="10" applyNumberFormat="1" applyFont="1" applyFill="1" applyBorder="1" applyAlignment="1" applyProtection="1">
      <alignment horizontal="right" vertical="center"/>
      <protection locked="0"/>
    </xf>
    <xf numFmtId="179" fontId="67" fillId="0" borderId="1" xfId="10" applyNumberFormat="1" applyFont="1" applyBorder="1" applyAlignment="1" applyProtection="1">
      <alignment horizontal="right" vertical="center"/>
      <protection locked="0"/>
    </xf>
    <xf numFmtId="0" fontId="11" fillId="0" borderId="0" xfId="12" applyFont="1" applyAlignment="1" applyProtection="1">
      <alignment horizontal="left" wrapText="1"/>
      <protection locked="0"/>
    </xf>
    <xf numFmtId="178" fontId="11" fillId="4" borderId="0" xfId="12" applyNumberFormat="1" applyFont="1" applyFill="1" applyProtection="1">
      <protection locked="0"/>
    </xf>
    <xf numFmtId="178" fontId="11" fillId="0" borderId="0" xfId="12" applyNumberFormat="1" applyFont="1" applyProtection="1">
      <protection locked="0"/>
    </xf>
    <xf numFmtId="49" fontId="11" fillId="4" borderId="2" xfId="10" applyNumberFormat="1" applyFont="1" applyFill="1" applyBorder="1" applyAlignment="1" applyProtection="1">
      <alignment horizontal="center" vertical="center"/>
      <protection locked="0"/>
    </xf>
    <xf numFmtId="49" fontId="11" fillId="4" borderId="0" xfId="10" applyNumberFormat="1" applyFont="1" applyFill="1" applyAlignment="1" applyProtection="1">
      <alignment horizontal="center" vertical="center"/>
      <protection locked="0"/>
    </xf>
    <xf numFmtId="49" fontId="11" fillId="0" borderId="2" xfId="10" applyNumberFormat="1" applyFont="1" applyBorder="1" applyAlignment="1" applyProtection="1">
      <alignment horizontal="center" vertical="center"/>
      <protection locked="0"/>
    </xf>
    <xf numFmtId="49" fontId="11" fillId="0" borderId="0" xfId="10" applyNumberFormat="1" applyFont="1" applyAlignment="1" applyProtection="1">
      <alignment horizontal="center" vertical="center"/>
      <protection locked="0"/>
    </xf>
    <xf numFmtId="0" fontId="11" fillId="0" borderId="3" xfId="10" applyFont="1" applyBorder="1" applyAlignment="1" applyProtection="1">
      <alignment vertical="center"/>
      <protection locked="0"/>
    </xf>
    <xf numFmtId="0" fontId="67" fillId="0" borderId="3" xfId="10" applyFont="1" applyBorder="1" applyAlignment="1">
      <alignment vertical="center"/>
    </xf>
    <xf numFmtId="179" fontId="11" fillId="4" borderId="3" xfId="10" applyNumberFormat="1" applyFont="1" applyFill="1" applyBorder="1" applyAlignment="1" applyProtection="1">
      <alignment horizontal="right" vertical="center"/>
      <protection locked="0"/>
    </xf>
    <xf numFmtId="0" fontId="42" fillId="0" borderId="0" xfId="9" applyFont="1" applyAlignment="1" applyProtection="1">
      <alignment horizontal="left" wrapText="1"/>
      <protection locked="0"/>
    </xf>
    <xf numFmtId="0" fontId="69" fillId="0" borderId="0" xfId="9" applyFont="1" applyAlignment="1" applyProtection="1">
      <alignment horizontal="left" vertical="top"/>
      <protection locked="0"/>
    </xf>
    <xf numFmtId="37" fontId="11" fillId="0" borderId="0" xfId="10" applyNumberFormat="1" applyFont="1" applyAlignment="1" applyProtection="1">
      <alignment horizontal="left" wrapText="1"/>
      <protection locked="0"/>
    </xf>
    <xf numFmtId="175" fontId="11" fillId="4" borderId="0" xfId="9" applyNumberFormat="1" applyFont="1" applyFill="1" applyProtection="1">
      <protection locked="0"/>
    </xf>
    <xf numFmtId="175" fontId="11" fillId="0" borderId="0" xfId="9" applyNumberFormat="1" applyFont="1" applyProtection="1">
      <protection locked="0"/>
    </xf>
    <xf numFmtId="175" fontId="11" fillId="2" borderId="0" xfId="9" applyNumberFormat="1" applyFont="1" applyFill="1" applyProtection="1">
      <protection locked="0"/>
    </xf>
    <xf numFmtId="0" fontId="11" fillId="0" borderId="0" xfId="10" applyFont="1" applyAlignment="1" applyProtection="1">
      <alignment wrapText="1"/>
      <protection locked="0"/>
    </xf>
    <xf numFmtId="0" fontId="67" fillId="0" borderId="1" xfId="9" applyFont="1" applyBorder="1" applyAlignment="1" applyProtection="1">
      <alignment horizontal="left" wrapText="1"/>
      <protection locked="0"/>
    </xf>
    <xf numFmtId="174" fontId="67" fillId="4" borderId="1" xfId="9" applyNumberFormat="1" applyFont="1" applyFill="1" applyBorder="1" applyProtection="1">
      <protection locked="0"/>
    </xf>
    <xf numFmtId="174" fontId="67" fillId="3" borderId="1" xfId="9" applyNumberFormat="1" applyFont="1" applyFill="1" applyBorder="1" applyProtection="1">
      <protection locked="0"/>
    </xf>
    <xf numFmtId="175" fontId="11" fillId="3" borderId="0" xfId="9" applyNumberFormat="1" applyFont="1" applyFill="1" applyProtection="1">
      <protection locked="0"/>
    </xf>
    <xf numFmtId="0" fontId="11" fillId="0" borderId="0" xfId="10" applyFont="1" applyAlignment="1" applyProtection="1">
      <alignment horizontal="left" wrapText="1"/>
      <protection locked="0"/>
    </xf>
    <xf numFmtId="0" fontId="11" fillId="0" borderId="0" xfId="10" quotePrefix="1" applyFont="1" applyAlignment="1" applyProtection="1">
      <alignment horizontal="left" wrapText="1"/>
      <protection locked="0"/>
    </xf>
    <xf numFmtId="0" fontId="67" fillId="0" borderId="0" xfId="9" applyFont="1" applyAlignment="1" applyProtection="1">
      <alignment horizontal="left" wrapText="1"/>
      <protection locked="0"/>
    </xf>
    <xf numFmtId="174" fontId="67" fillId="4" borderId="0" xfId="9" applyNumberFormat="1" applyFont="1" applyFill="1" applyProtection="1">
      <protection locked="0"/>
    </xf>
    <xf numFmtId="174" fontId="67" fillId="3" borderId="0" xfId="9" applyNumberFormat="1" applyFont="1" applyFill="1" applyProtection="1">
      <protection locked="0"/>
    </xf>
    <xf numFmtId="0" fontId="70" fillId="0" borderId="3" xfId="10" applyFont="1" applyBorder="1" applyProtection="1">
      <protection locked="0"/>
    </xf>
    <xf numFmtId="175" fontId="11" fillId="0" borderId="0" xfId="10" applyNumberFormat="1" applyFont="1" applyProtection="1">
      <protection locked="0"/>
    </xf>
    <xf numFmtId="174" fontId="11" fillId="0" borderId="0" xfId="10" applyNumberFormat="1" applyFont="1" applyProtection="1">
      <protection locked="0"/>
    </xf>
    <xf numFmtId="174" fontId="67" fillId="0" borderId="1" xfId="10" applyNumberFormat="1" applyFont="1" applyBorder="1" applyProtection="1">
      <protection locked="0"/>
    </xf>
    <xf numFmtId="175" fontId="11" fillId="0" borderId="0" xfId="10" applyNumberFormat="1" applyFont="1" applyAlignment="1" applyProtection="1">
      <alignment vertical="center"/>
      <protection locked="0"/>
    </xf>
    <xf numFmtId="0" fontId="71" fillId="0" borderId="0" xfId="10" applyFont="1" applyAlignment="1" applyProtection="1">
      <alignment vertical="top"/>
      <protection locked="0"/>
    </xf>
    <xf numFmtId="0" fontId="70" fillId="0" borderId="0" xfId="10" applyFont="1" applyProtection="1">
      <protection locked="0"/>
    </xf>
    <xf numFmtId="0" fontId="70" fillId="0" borderId="0" xfId="10" applyFont="1" applyAlignment="1" applyProtection="1">
      <alignment vertical="top"/>
      <protection locked="0"/>
    </xf>
    <xf numFmtId="0" fontId="11" fillId="0" borderId="0" xfId="9" applyFont="1" applyAlignment="1" applyProtection="1">
      <alignment horizontal="left" wrapText="1"/>
      <protection locked="0"/>
    </xf>
    <xf numFmtId="176" fontId="11" fillId="0" borderId="0" xfId="10" applyNumberFormat="1" applyFont="1" applyAlignment="1" applyProtection="1">
      <alignment horizontal="right"/>
      <protection locked="0"/>
    </xf>
    <xf numFmtId="0" fontId="11" fillId="0" borderId="2" xfId="9" applyFont="1" applyBorder="1" applyAlignment="1" applyProtection="1">
      <alignment horizontal="left" wrapText="1"/>
      <protection locked="0"/>
    </xf>
    <xf numFmtId="175" fontId="11" fillId="4" borderId="2" xfId="9" applyNumberFormat="1" applyFont="1" applyFill="1" applyBorder="1" applyProtection="1">
      <protection locked="0"/>
    </xf>
    <xf numFmtId="175" fontId="11" fillId="0" borderId="2" xfId="9" applyNumberFormat="1" applyFont="1" applyBorder="1" applyProtection="1">
      <protection locked="0"/>
    </xf>
    <xf numFmtId="175" fontId="11" fillId="2" borderId="2" xfId="9" applyNumberFormat="1" applyFont="1" applyFill="1" applyBorder="1" applyProtection="1">
      <protection locked="0"/>
    </xf>
    <xf numFmtId="0" fontId="11" fillId="0" borderId="1" xfId="9" applyFont="1" applyBorder="1" applyAlignment="1" applyProtection="1">
      <alignment horizontal="left" wrapText="1"/>
      <protection locked="0"/>
    </xf>
    <xf numFmtId="175" fontId="11" fillId="4" borderId="1" xfId="9" applyNumberFormat="1" applyFont="1" applyFill="1" applyBorder="1" applyProtection="1">
      <protection locked="0"/>
    </xf>
    <xf numFmtId="175" fontId="11" fillId="0" borderId="1" xfId="9" applyNumberFormat="1" applyFont="1" applyBorder="1" applyProtection="1">
      <protection locked="0"/>
    </xf>
    <xf numFmtId="175" fontId="11" fillId="2" borderId="1" xfId="9" applyNumberFormat="1" applyFont="1" applyFill="1" applyBorder="1" applyProtection="1">
      <protection locked="0"/>
    </xf>
    <xf numFmtId="176" fontId="67" fillId="4" borderId="3" xfId="10" applyNumberFormat="1" applyFont="1" applyFill="1" applyBorder="1" applyAlignment="1" applyProtection="1">
      <alignment horizontal="right"/>
      <protection locked="0"/>
    </xf>
    <xf numFmtId="176" fontId="67" fillId="0" borderId="3" xfId="10" applyNumberFormat="1" applyFont="1" applyBorder="1" applyAlignment="1" applyProtection="1">
      <alignment horizontal="right"/>
      <protection locked="0"/>
    </xf>
    <xf numFmtId="176" fontId="67" fillId="0" borderId="0" xfId="10" applyNumberFormat="1" applyFont="1" applyAlignment="1" applyProtection="1">
      <alignment horizontal="right"/>
      <protection locked="0"/>
    </xf>
    <xf numFmtId="176" fontId="67" fillId="0" borderId="3" xfId="10" applyNumberFormat="1" applyFont="1" applyBorder="1" applyAlignment="1" applyProtection="1">
      <alignment horizontal="right" vertical="center"/>
      <protection locked="0"/>
    </xf>
    <xf numFmtId="0" fontId="67" fillId="0" borderId="1" xfId="12" applyFont="1" applyBorder="1" applyAlignment="1" applyProtection="1">
      <alignment horizontal="left"/>
      <protection locked="0"/>
    </xf>
    <xf numFmtId="178" fontId="67" fillId="4" borderId="1" xfId="12" applyNumberFormat="1" applyFont="1" applyFill="1" applyBorder="1" applyProtection="1">
      <protection locked="0"/>
    </xf>
    <xf numFmtId="178" fontId="67" fillId="0" borderId="1" xfId="12" applyNumberFormat="1" applyFont="1" applyBorder="1" applyProtection="1">
      <protection locked="0"/>
    </xf>
    <xf numFmtId="0" fontId="72" fillId="0" borderId="3" xfId="0" applyFont="1" applyBorder="1" applyProtection="1">
      <protection locked="0"/>
    </xf>
    <xf numFmtId="0" fontId="72" fillId="0" borderId="3" xfId="9" applyFont="1" applyBorder="1" applyAlignment="1" applyProtection="1">
      <alignment horizontal="left" vertical="top"/>
      <protection locked="0"/>
    </xf>
    <xf numFmtId="0" fontId="0" fillId="0" borderId="2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10" fontId="0" fillId="4" borderId="2" xfId="4" applyNumberFormat="1" applyFont="1" applyFill="1" applyBorder="1"/>
    <xf numFmtId="10" fontId="0" fillId="4" borderId="1" xfId="4" applyNumberFormat="1" applyFont="1" applyFill="1" applyBorder="1"/>
    <xf numFmtId="0" fontId="29" fillId="0" borderId="3" xfId="0" applyFont="1" applyBorder="1" applyAlignment="1">
      <alignment horizontal="left"/>
    </xf>
    <xf numFmtId="1" fontId="7" fillId="0" borderId="0" xfId="2" applyNumberFormat="1" applyFont="1" applyFill="1" applyAlignment="1">
      <alignment horizontal="left"/>
    </xf>
    <xf numFmtId="1" fontId="8" fillId="0" borderId="1" xfId="2" applyNumberFormat="1" applyFont="1" applyFill="1" applyBorder="1" applyAlignment="1">
      <alignment horizontal="left"/>
    </xf>
    <xf numFmtId="1" fontId="8" fillId="0" borderId="0" xfId="2" applyNumberFormat="1" applyFont="1" applyFill="1" applyAlignment="1">
      <alignment horizontal="left"/>
    </xf>
    <xf numFmtId="1" fontId="7" fillId="0" borderId="0" xfId="2" applyNumberFormat="1" applyFont="1" applyFill="1" applyAlignment="1">
      <alignment horizontal="left" wrapText="1"/>
    </xf>
    <xf numFmtId="1" fontId="7" fillId="0" borderId="0" xfId="2" applyNumberFormat="1" applyFont="1" applyFill="1" applyBorder="1" applyAlignment="1">
      <alignment horizontal="left"/>
    </xf>
    <xf numFmtId="1" fontId="8" fillId="0" borderId="0" xfId="2" applyNumberFormat="1" applyFont="1" applyFill="1" applyBorder="1" applyAlignment="1">
      <alignment horizontal="left"/>
    </xf>
    <xf numFmtId="1" fontId="8" fillId="0" borderId="0" xfId="5" applyNumberFormat="1" applyFont="1" applyFill="1" applyBorder="1" applyAlignment="1">
      <alignment horizontal="left"/>
    </xf>
    <xf numFmtId="1" fontId="8" fillId="0" borderId="2" xfId="5" applyNumberFormat="1" applyFont="1" applyFill="1" applyBorder="1" applyAlignment="1">
      <alignment horizontal="left"/>
    </xf>
    <xf numFmtId="3" fontId="7" fillId="0" borderId="0" xfId="2" applyNumberFormat="1" applyFont="1" applyFill="1" applyBorder="1" applyAlignment="1">
      <alignment horizontal="left"/>
    </xf>
    <xf numFmtId="173" fontId="8" fillId="0" borderId="0" xfId="2" applyNumberFormat="1" applyFont="1" applyFill="1" applyAlignment="1">
      <alignment horizontal="left"/>
    </xf>
    <xf numFmtId="10" fontId="10" fillId="0" borderId="0" xfId="8" applyNumberFormat="1" applyFont="1" applyAlignment="1">
      <alignment horizontal="left"/>
    </xf>
    <xf numFmtId="171" fontId="73" fillId="0" borderId="5" xfId="0" quotePrefix="1" applyNumberFormat="1" applyFont="1" applyBorder="1" applyAlignment="1">
      <alignment horizontal="left"/>
    </xf>
    <xf numFmtId="0" fontId="0" fillId="0" borderId="0" xfId="0" applyAlignment="1">
      <alignment horizontal="left" indent="2"/>
    </xf>
    <xf numFmtId="0" fontId="2" fillId="0" borderId="11" xfId="0" applyFont="1" applyBorder="1"/>
    <xf numFmtId="0" fontId="20" fillId="0" borderId="3" xfId="0" applyFont="1" applyBorder="1"/>
    <xf numFmtId="167" fontId="0" fillId="0" borderId="0" xfId="0" applyNumberFormat="1"/>
    <xf numFmtId="43" fontId="0" fillId="0" borderId="0" xfId="0" applyNumberFormat="1"/>
    <xf numFmtId="9" fontId="0" fillId="0" borderId="0" xfId="4" applyFont="1" applyFill="1" applyBorder="1"/>
    <xf numFmtId="14" fontId="16" fillId="4" borderId="3" xfId="3" applyNumberFormat="1" applyFont="1" applyFill="1" applyBorder="1" applyAlignment="1">
      <alignment horizontal="right" vertical="center" wrapText="1"/>
    </xf>
    <xf numFmtId="2" fontId="53" fillId="0" borderId="0" xfId="10" applyNumberFormat="1" applyFont="1" applyAlignment="1" applyProtection="1">
      <alignment horizontal="left" vertical="top" wrapText="1"/>
      <protection locked="0"/>
    </xf>
    <xf numFmtId="2" fontId="53" fillId="0" borderId="0" xfId="10" applyNumberFormat="1" applyFont="1" applyAlignment="1">
      <alignment horizontal="left" vertical="top" wrapText="1"/>
    </xf>
    <xf numFmtId="0" fontId="0" fillId="0" borderId="0" xfId="0" applyAlignment="1">
      <alignment vertical="center"/>
    </xf>
    <xf numFmtId="0" fontId="76" fillId="0" borderId="0" xfId="0" applyFont="1"/>
    <xf numFmtId="0" fontId="77" fillId="0" borderId="0" xfId="9" applyFont="1" applyAlignment="1" applyProtection="1">
      <alignment horizontal="left"/>
      <protection locked="0"/>
    </xf>
    <xf numFmtId="0" fontId="78" fillId="0" borderId="9" xfId="0" applyFont="1" applyBorder="1"/>
    <xf numFmtId="0" fontId="78" fillId="0" borderId="7" xfId="0" applyFont="1" applyBorder="1"/>
    <xf numFmtId="0" fontId="78" fillId="0" borderId="0" xfId="0" applyFont="1"/>
    <xf numFmtId="0" fontId="79" fillId="0" borderId="0" xfId="0" applyFont="1"/>
    <xf numFmtId="0" fontId="79" fillId="0" borderId="8" xfId="0" applyFont="1" applyBorder="1"/>
    <xf numFmtId="49" fontId="67" fillId="0" borderId="3" xfId="9" applyNumberFormat="1" applyFont="1" applyBorder="1" applyAlignment="1" applyProtection="1">
      <alignment horizontal="right" vertical="center"/>
      <protection locked="0"/>
    </xf>
    <xf numFmtId="167" fontId="0" fillId="4" borderId="0" xfId="0" applyNumberFormat="1" applyFill="1"/>
    <xf numFmtId="180" fontId="0" fillId="0" borderId="0" xfId="4" applyNumberFormat="1" applyFont="1" applyFill="1"/>
    <xf numFmtId="180" fontId="0" fillId="4" borderId="0" xfId="4" applyNumberFormat="1" applyFont="1" applyFill="1"/>
    <xf numFmtId="181" fontId="0" fillId="4" borderId="0" xfId="0" applyNumberFormat="1" applyFill="1"/>
    <xf numFmtId="181" fontId="0" fillId="0" borderId="0" xfId="0" applyNumberFormat="1"/>
    <xf numFmtId="181" fontId="16" fillId="0" borderId="0" xfId="3" applyNumberFormat="1" applyFont="1" applyAlignment="1">
      <alignment horizontal="right" vertical="center" wrapText="1"/>
    </xf>
    <xf numFmtId="181" fontId="16" fillId="4" borderId="0" xfId="3" applyNumberFormat="1" applyFont="1" applyFill="1" applyAlignment="1">
      <alignment horizontal="right" vertical="center" wrapText="1"/>
    </xf>
    <xf numFmtId="182" fontId="0" fillId="0" borderId="0" xfId="0" applyNumberFormat="1"/>
    <xf numFmtId="182" fontId="0" fillId="4" borderId="0" xfId="0" applyNumberFormat="1" applyFill="1"/>
    <xf numFmtId="182" fontId="0" fillId="4" borderId="1" xfId="0" applyNumberFormat="1" applyFill="1" applyBorder="1"/>
    <xf numFmtId="182" fontId="0" fillId="0" borderId="1" xfId="0" applyNumberFormat="1" applyBorder="1"/>
    <xf numFmtId="182" fontId="0" fillId="4" borderId="2" xfId="1" applyNumberFormat="1" applyFont="1" applyFill="1" applyBorder="1"/>
    <xf numFmtId="182" fontId="0" fillId="0" borderId="2" xfId="1" applyNumberFormat="1" applyFont="1" applyFill="1" applyBorder="1"/>
    <xf numFmtId="182" fontId="0" fillId="0" borderId="2" xfId="1" applyNumberFormat="1" applyFont="1" applyBorder="1"/>
    <xf numFmtId="182" fontId="0" fillId="0" borderId="0" xfId="1" applyNumberFormat="1" applyFont="1"/>
    <xf numFmtId="182" fontId="0" fillId="4" borderId="0" xfId="1" applyNumberFormat="1" applyFont="1" applyFill="1"/>
    <xf numFmtId="182" fontId="0" fillId="0" borderId="0" xfId="1" applyNumberFormat="1" applyFont="1" applyFill="1"/>
    <xf numFmtId="182" fontId="0" fillId="4" borderId="1" xfId="1" applyNumberFormat="1" applyFont="1" applyFill="1" applyBorder="1"/>
    <xf numFmtId="182" fontId="0" fillId="0" borderId="1" xfId="1" applyNumberFormat="1" applyFont="1" applyBorder="1"/>
    <xf numFmtId="182" fontId="0" fillId="4" borderId="0" xfId="1" applyNumberFormat="1" applyFont="1" applyFill="1" applyBorder="1"/>
    <xf numFmtId="182" fontId="0" fillId="0" borderId="0" xfId="1" applyNumberFormat="1" applyFont="1" applyFill="1" applyBorder="1"/>
    <xf numFmtId="182" fontId="0" fillId="0" borderId="1" xfId="1" applyNumberFormat="1" applyFont="1" applyFill="1" applyBorder="1"/>
    <xf numFmtId="182" fontId="0" fillId="0" borderId="0" xfId="1" applyNumberFormat="1" applyFont="1" applyBorder="1"/>
    <xf numFmtId="182" fontId="2" fillId="4" borderId="1" xfId="0" applyNumberFormat="1" applyFont="1" applyFill="1" applyBorder="1"/>
    <xf numFmtId="184" fontId="0" fillId="4" borderId="0" xfId="1" applyNumberFormat="1" applyFont="1" applyFill="1"/>
    <xf numFmtId="185" fontId="0" fillId="4" borderId="0" xfId="1" applyNumberFormat="1" applyFont="1" applyFill="1"/>
    <xf numFmtId="2" fontId="0" fillId="4" borderId="0" xfId="1" applyNumberFormat="1" applyFont="1" applyFill="1"/>
    <xf numFmtId="2" fontId="0" fillId="0" borderId="0" xfId="0" applyNumberFormat="1"/>
    <xf numFmtId="0" fontId="2" fillId="0" borderId="0" xfId="0" applyFont="1" applyAlignment="1">
      <alignment horizontal="center"/>
    </xf>
    <xf numFmtId="172" fontId="0" fillId="0" borderId="0" xfId="0" applyNumberFormat="1"/>
    <xf numFmtId="184" fontId="7" fillId="4" borderId="0" xfId="1" applyNumberFormat="1" applyFont="1" applyFill="1" applyBorder="1" applyAlignment="1">
      <alignment horizontal="right"/>
    </xf>
    <xf numFmtId="1" fontId="8" fillId="0" borderId="0" xfId="2" applyNumberFormat="1" applyFont="1" applyFill="1" applyBorder="1" applyAlignment="1">
      <alignment horizontal="left" wrapText="1"/>
    </xf>
    <xf numFmtId="174" fontId="67" fillId="0" borderId="1" xfId="9" applyNumberFormat="1" applyFont="1" applyBorder="1" applyProtection="1">
      <protection locked="0"/>
    </xf>
    <xf numFmtId="174" fontId="67" fillId="0" borderId="0" xfId="9" applyNumberFormat="1" applyFont="1" applyProtection="1">
      <protection locked="0"/>
    </xf>
    <xf numFmtId="0" fontId="0" fillId="5" borderId="0" xfId="0" applyFill="1"/>
    <xf numFmtId="0" fontId="80" fillId="5" borderId="0" xfId="0" applyFont="1" applyFill="1"/>
    <xf numFmtId="0" fontId="80" fillId="5" borderId="0" xfId="0" applyFont="1" applyFill="1" applyAlignment="1">
      <alignment horizontal="center" vertical="center"/>
    </xf>
    <xf numFmtId="3" fontId="15" fillId="2" borderId="0" xfId="7" applyFill="1"/>
    <xf numFmtId="0" fontId="0" fillId="0" borderId="0" xfId="1" applyNumberFormat="1" applyFont="1"/>
    <xf numFmtId="0" fontId="74" fillId="0" borderId="0" xfId="0" applyFont="1"/>
    <xf numFmtId="182" fontId="7" fillId="0" borderId="0" xfId="5" applyNumberFormat="1" applyFont="1" applyFill="1" applyBorder="1" applyAlignment="1">
      <alignment horizontal="right"/>
    </xf>
    <xf numFmtId="172" fontId="7" fillId="4" borderId="0" xfId="5" applyNumberFormat="1" applyFont="1" applyFill="1" applyBorder="1" applyAlignment="1">
      <alignment horizontal="right"/>
    </xf>
    <xf numFmtId="10" fontId="7" fillId="4" borderId="0" xfId="4" applyNumberFormat="1" applyFont="1" applyFill="1" applyAlignment="1">
      <alignment horizontal="right"/>
    </xf>
    <xf numFmtId="10" fontId="7" fillId="0" borderId="0" xfId="5" applyNumberFormat="1" applyFont="1" applyFill="1" applyBorder="1" applyAlignment="1">
      <alignment horizontal="right"/>
    </xf>
    <xf numFmtId="10" fontId="9" fillId="4" borderId="0" xfId="4" applyNumberFormat="1" applyFont="1" applyFill="1" applyAlignment="1">
      <alignment horizontal="right"/>
    </xf>
    <xf numFmtId="182" fontId="7" fillId="0" borderId="0" xfId="5" applyNumberFormat="1" applyFont="1" applyFill="1" applyBorder="1" applyAlignment="1">
      <alignment horizontal="right" vertical="center"/>
    </xf>
    <xf numFmtId="182" fontId="7" fillId="0" borderId="0" xfId="5" applyNumberFormat="1" applyFont="1" applyFill="1" applyBorder="1" applyAlignment="1"/>
    <xf numFmtId="182" fontId="8" fillId="4" borderId="0" xfId="2" applyNumberFormat="1" applyFont="1" applyFill="1" applyBorder="1" applyAlignment="1">
      <alignment horizontal="left" indent="1"/>
    </xf>
    <xf numFmtId="182" fontId="7" fillId="4" borderId="0" xfId="2" applyNumberFormat="1" applyFont="1" applyFill="1" applyBorder="1" applyAlignment="1">
      <alignment horizontal="left" indent="1"/>
    </xf>
    <xf numFmtId="186" fontId="0" fillId="4" borderId="0" xfId="1" applyNumberFormat="1" applyFont="1" applyFill="1"/>
    <xf numFmtId="186" fontId="0" fillId="0" borderId="0" xfId="1" applyNumberFormat="1" applyFont="1" applyFill="1"/>
    <xf numFmtId="186" fontId="0" fillId="0" borderId="0" xfId="1" applyNumberFormat="1" applyFont="1"/>
    <xf numFmtId="182" fontId="2" fillId="4" borderId="0" xfId="0" applyNumberFormat="1" applyFont="1" applyFill="1"/>
    <xf numFmtId="182" fontId="2" fillId="0" borderId="0" xfId="0" applyNumberFormat="1" applyFont="1"/>
    <xf numFmtId="182" fontId="2" fillId="4" borderId="2" xfId="0" applyNumberFormat="1" applyFont="1" applyFill="1" applyBorder="1"/>
    <xf numFmtId="182" fontId="2" fillId="0" borderId="2" xfId="0" applyNumberFormat="1" applyFont="1" applyBorder="1"/>
    <xf numFmtId="182" fontId="7" fillId="0" borderId="0" xfId="1" applyNumberFormat="1" applyFont="1" applyFill="1" applyBorder="1"/>
    <xf numFmtId="182" fontId="7" fillId="0" borderId="0" xfId="1" applyNumberFormat="1" applyFont="1" applyBorder="1"/>
    <xf numFmtId="182" fontId="0" fillId="4" borderId="2" xfId="0" applyNumberFormat="1" applyFill="1" applyBorder="1"/>
    <xf numFmtId="182" fontId="0" fillId="0" borderId="2" xfId="0" applyNumberFormat="1" applyBorder="1"/>
    <xf numFmtId="182" fontId="2" fillId="0" borderId="1" xfId="0" applyNumberFormat="1" applyFont="1" applyBorder="1"/>
    <xf numFmtId="170" fontId="0" fillId="4" borderId="1" xfId="0" applyNumberFormat="1" applyFill="1" applyBorder="1"/>
    <xf numFmtId="170" fontId="0" fillId="0" borderId="1" xfId="0" applyNumberFormat="1" applyBorder="1"/>
    <xf numFmtId="170" fontId="2" fillId="4" borderId="1" xfId="0" applyNumberFormat="1" applyFont="1" applyFill="1" applyBorder="1"/>
    <xf numFmtId="170" fontId="2" fillId="0" borderId="1" xfId="0" applyNumberFormat="1" applyFont="1" applyBorder="1"/>
    <xf numFmtId="182" fontId="2" fillId="4" borderId="11" xfId="0" applyNumberFormat="1" applyFont="1" applyFill="1" applyBorder="1"/>
    <xf numFmtId="182" fontId="2" fillId="0" borderId="11" xfId="0" applyNumberFormat="1" applyFont="1" applyBorder="1"/>
    <xf numFmtId="182" fontId="5" fillId="4" borderId="3" xfId="0" applyNumberFormat="1" applyFont="1" applyFill="1" applyBorder="1"/>
    <xf numFmtId="182" fontId="5" fillId="0" borderId="3" xfId="0" applyNumberFormat="1" applyFont="1" applyBorder="1"/>
    <xf numFmtId="182" fontId="2" fillId="4" borderId="3" xfId="0" applyNumberFormat="1" applyFont="1" applyFill="1" applyBorder="1"/>
    <xf numFmtId="182" fontId="2" fillId="0" borderId="3" xfId="0" applyNumberFormat="1" applyFont="1" applyBorder="1"/>
    <xf numFmtId="182" fontId="2" fillId="4" borderId="3" xfId="0" applyNumberFormat="1" applyFont="1" applyFill="1" applyBorder="1" applyAlignment="1">
      <alignment horizontal="right"/>
    </xf>
    <xf numFmtId="182" fontId="2" fillId="0" borderId="3" xfId="0" applyNumberFormat="1" applyFont="1" applyBorder="1" applyAlignment="1">
      <alignment horizontal="right"/>
    </xf>
    <xf numFmtId="182" fontId="2" fillId="4" borderId="1" xfId="1" applyNumberFormat="1" applyFont="1" applyFill="1" applyBorder="1"/>
    <xf numFmtId="182" fontId="2" fillId="0" borderId="1" xfId="1" applyNumberFormat="1" applyFont="1" applyBorder="1"/>
    <xf numFmtId="182" fontId="2" fillId="4" borderId="2" xfId="1" applyNumberFormat="1" applyFont="1" applyFill="1" applyBorder="1"/>
    <xf numFmtId="182" fontId="2" fillId="0" borderId="2" xfId="1" applyNumberFormat="1" applyFont="1" applyFill="1" applyBorder="1"/>
    <xf numFmtId="182" fontId="2" fillId="0" borderId="2" xfId="1" applyNumberFormat="1" applyFont="1" applyBorder="1"/>
    <xf numFmtId="1" fontId="0" fillId="4" borderId="0" xfId="0" applyNumberFormat="1" applyFill="1"/>
    <xf numFmtId="1" fontId="0" fillId="0" borderId="0" xfId="0" applyNumberFormat="1"/>
    <xf numFmtId="1" fontId="0" fillId="4" borderId="2" xfId="0" applyNumberFormat="1" applyFill="1" applyBorder="1"/>
    <xf numFmtId="1" fontId="0" fillId="0" borderId="2" xfId="0" applyNumberFormat="1" applyBorder="1"/>
    <xf numFmtId="182" fontId="8" fillId="0" borderId="12" xfId="5" applyNumberFormat="1" applyFont="1" applyFill="1" applyBorder="1" applyAlignment="1">
      <alignment horizontal="right"/>
    </xf>
    <xf numFmtId="182" fontId="8" fillId="0" borderId="1" xfId="5" applyNumberFormat="1" applyFont="1" applyFill="1" applyBorder="1" applyAlignment="1">
      <alignment horizontal="right"/>
    </xf>
    <xf numFmtId="182" fontId="8" fillId="0" borderId="1" xfId="1" applyNumberFormat="1" applyFont="1" applyFill="1" applyBorder="1" applyAlignment="1">
      <alignment horizontal="right"/>
    </xf>
    <xf numFmtId="181" fontId="0" fillId="0" borderId="0" xfId="1" applyNumberFormat="1" applyFont="1" applyFill="1"/>
    <xf numFmtId="184" fontId="0" fillId="0" borderId="0" xfId="1" applyNumberFormat="1" applyFont="1" applyFill="1"/>
    <xf numFmtId="0" fontId="10" fillId="0" borderId="0" xfId="0" applyFont="1"/>
    <xf numFmtId="183" fontId="0" fillId="0" borderId="0" xfId="1" applyNumberFormat="1" applyFont="1" applyFill="1"/>
    <xf numFmtId="186" fontId="0" fillId="4" borderId="0" xfId="0" applyNumberFormat="1" applyFill="1"/>
    <xf numFmtId="186" fontId="0" fillId="0" borderId="0" xfId="0" applyNumberFormat="1"/>
    <xf numFmtId="0" fontId="6" fillId="0" borderId="0" xfId="0" applyFont="1"/>
    <xf numFmtId="182" fontId="7" fillId="4" borderId="0" xfId="1" applyNumberFormat="1" applyFont="1" applyFill="1" applyBorder="1"/>
    <xf numFmtId="182" fontId="0" fillId="4" borderId="3" xfId="0" applyNumberFormat="1" applyFill="1" applyBorder="1"/>
    <xf numFmtId="10" fontId="11" fillId="4" borderId="0" xfId="4" applyNumberFormat="1" applyFont="1" applyFill="1" applyBorder="1"/>
    <xf numFmtId="179" fontId="11" fillId="0" borderId="3" xfId="10" applyNumberFormat="1" applyFont="1" applyBorder="1" applyAlignment="1" applyProtection="1">
      <alignment horizontal="right" vertical="center"/>
      <protection locked="0"/>
    </xf>
    <xf numFmtId="0" fontId="0" fillId="0" borderId="4" xfId="0" applyBorder="1" applyAlignment="1">
      <alignment vertical="top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right"/>
    </xf>
    <xf numFmtId="0" fontId="18" fillId="0" borderId="11" xfId="0" applyFont="1" applyBorder="1" applyAlignment="1">
      <alignment horizontal="left"/>
    </xf>
    <xf numFmtId="164" fontId="18" fillId="0" borderId="11" xfId="1" applyNumberFormat="1" applyFont="1" applyBorder="1" applyAlignment="1">
      <alignment horizontal="right" vertical="center" wrapText="1"/>
    </xf>
    <xf numFmtId="14" fontId="74" fillId="0" borderId="0" xfId="0" applyNumberFormat="1" applyFont="1" applyAlignment="1">
      <alignment horizontal="left" vertical="center"/>
    </xf>
    <xf numFmtId="1" fontId="0" fillId="4" borderId="3" xfId="0" applyNumberFormat="1" applyFill="1" applyBorder="1"/>
    <xf numFmtId="1" fontId="0" fillId="0" borderId="3" xfId="0" applyNumberFormat="1" applyBorder="1"/>
    <xf numFmtId="187" fontId="0" fillId="0" borderId="0" xfId="0" applyNumberFormat="1"/>
    <xf numFmtId="10" fontId="76" fillId="0" borderId="0" xfId="4" applyNumberFormat="1" applyFont="1"/>
    <xf numFmtId="172" fontId="7" fillId="0" borderId="0" xfId="5" applyNumberFormat="1" applyFont="1" applyFill="1" applyBorder="1" applyAlignment="1">
      <alignment horizontal="right"/>
    </xf>
    <xf numFmtId="184" fontId="7" fillId="0" borderId="0" xfId="1" applyNumberFormat="1" applyFont="1" applyFill="1" applyBorder="1" applyAlignment="1">
      <alignment horizontal="right"/>
    </xf>
    <xf numFmtId="182" fontId="7" fillId="0" borderId="0" xfId="1" applyNumberFormat="1" applyFont="1" applyFill="1" applyBorder="1" applyAlignment="1">
      <alignment horizontal="right"/>
    </xf>
    <xf numFmtId="1" fontId="8" fillId="0" borderId="0" xfId="2" applyNumberFormat="1" applyFont="1" applyFill="1" applyBorder="1" applyAlignment="1">
      <alignment horizontal="left" indent="1"/>
    </xf>
    <xf numFmtId="1" fontId="8" fillId="0" borderId="2" xfId="5" applyNumberFormat="1" applyFont="1" applyFill="1" applyBorder="1" applyAlignment="1">
      <alignment horizontal="left" indent="1"/>
    </xf>
    <xf numFmtId="182" fontId="8" fillId="0" borderId="0" xfId="2" applyNumberFormat="1" applyFont="1" applyFill="1" applyBorder="1" applyAlignment="1">
      <alignment horizontal="left" indent="1"/>
    </xf>
    <xf numFmtId="182" fontId="7" fillId="0" borderId="0" xfId="2" applyNumberFormat="1" applyFont="1" applyFill="1" applyBorder="1" applyAlignment="1">
      <alignment horizontal="left" indent="1"/>
    </xf>
    <xf numFmtId="1" fontId="7" fillId="0" borderId="0" xfId="2" applyNumberFormat="1" applyFont="1" applyFill="1" applyBorder="1" applyAlignment="1">
      <alignment horizontal="left" indent="1"/>
    </xf>
    <xf numFmtId="10" fontId="7" fillId="0" borderId="0" xfId="4" applyNumberFormat="1" applyFont="1" applyFill="1" applyAlignment="1">
      <alignment horizontal="right"/>
    </xf>
    <xf numFmtId="10" fontId="9" fillId="0" borderId="0" xfId="4" applyNumberFormat="1" applyFont="1" applyFill="1" applyAlignment="1">
      <alignment horizontal="right"/>
    </xf>
    <xf numFmtId="176" fontId="67" fillId="4" borderId="0" xfId="10" applyNumberFormat="1" applyFont="1" applyFill="1" applyAlignment="1" applyProtection="1">
      <alignment horizontal="right"/>
      <protection locked="0"/>
    </xf>
    <xf numFmtId="10" fontId="0" fillId="0" borderId="2" xfId="4" applyNumberFormat="1" applyFont="1" applyFill="1" applyBorder="1"/>
    <xf numFmtId="10" fontId="0" fillId="0" borderId="1" xfId="4" applyNumberFormat="1" applyFont="1" applyFill="1" applyBorder="1"/>
    <xf numFmtId="182" fontId="7" fillId="4" borderId="0" xfId="0" applyNumberFormat="1" applyFont="1" applyFill="1"/>
    <xf numFmtId="10" fontId="11" fillId="0" borderId="0" xfId="4" applyNumberFormat="1" applyFont="1"/>
    <xf numFmtId="0" fontId="64" fillId="0" borderId="10" xfId="10" applyFont="1" applyBorder="1" applyProtection="1">
      <protection locked="0"/>
    </xf>
    <xf numFmtId="0" fontId="64" fillId="0" borderId="0" xfId="10" applyFont="1" applyAlignment="1" applyProtection="1">
      <alignment horizontal="left" vertical="center"/>
      <protection locked="0"/>
    </xf>
    <xf numFmtId="164" fontId="0" fillId="4" borderId="0" xfId="1" applyNumberFormat="1" applyFont="1" applyFill="1" applyBorder="1"/>
    <xf numFmtId="182" fontId="0" fillId="0" borderId="3" xfId="0" applyNumberFormat="1" applyBorder="1"/>
    <xf numFmtId="0" fontId="86" fillId="0" borderId="0" xfId="0" applyFont="1" applyAlignment="1">
      <alignment horizontal="left"/>
    </xf>
    <xf numFmtId="0" fontId="86" fillId="0" borderId="0" xfId="0" applyFont="1"/>
    <xf numFmtId="0" fontId="87" fillId="0" borderId="0" xfId="0" applyFont="1"/>
    <xf numFmtId="180" fontId="86" fillId="0" borderId="0" xfId="0" applyNumberFormat="1" applyFont="1"/>
    <xf numFmtId="188" fontId="7" fillId="0" borderId="0" xfId="0" applyNumberFormat="1" applyFont="1"/>
    <xf numFmtId="14" fontId="0" fillId="0" borderId="0" xfId="0" applyNumberFormat="1"/>
    <xf numFmtId="164" fontId="0" fillId="4" borderId="0" xfId="1" applyNumberFormat="1" applyFont="1" applyFill="1"/>
    <xf numFmtId="1" fontId="2" fillId="0" borderId="1" xfId="0" applyNumberFormat="1" applyFont="1" applyBorder="1"/>
    <xf numFmtId="167" fontId="18" fillId="0" borderId="11" xfId="4" applyNumberFormat="1" applyFont="1" applyBorder="1" applyAlignment="1">
      <alignment horizontal="right" vertical="center" wrapText="1"/>
    </xf>
    <xf numFmtId="183" fontId="0" fillId="0" borderId="0" xfId="0" applyNumberFormat="1"/>
    <xf numFmtId="189" fontId="0" fillId="0" borderId="0" xfId="0" applyNumberFormat="1"/>
    <xf numFmtId="190" fontId="0" fillId="0" borderId="0" xfId="1" applyNumberFormat="1" applyFont="1"/>
    <xf numFmtId="0" fontId="11" fillId="0" borderId="0" xfId="5" applyNumberFormat="1" applyFont="1" applyFill="1" applyBorder="1" applyAlignment="1">
      <alignment horizontal="right"/>
    </xf>
    <xf numFmtId="191" fontId="11" fillId="0" borderId="0" xfId="1" applyNumberFormat="1" applyFont="1" applyFill="1" applyBorder="1" applyAlignment="1">
      <alignment horizontal="right"/>
    </xf>
    <xf numFmtId="191" fontId="11" fillId="4" borderId="0" xfId="1" applyNumberFormat="1" applyFont="1" applyFill="1" applyBorder="1" applyAlignment="1">
      <alignment horizontal="right"/>
    </xf>
    <xf numFmtId="192" fontId="0" fillId="4" borderId="0" xfId="0" applyNumberFormat="1" applyFill="1"/>
    <xf numFmtId="192" fontId="2" fillId="4" borderId="1" xfId="0" applyNumberFormat="1" applyFont="1" applyFill="1" applyBorder="1"/>
    <xf numFmtId="191" fontId="67" fillId="4" borderId="1" xfId="1" applyNumberFormat="1" applyFont="1" applyFill="1" applyBorder="1" applyAlignment="1">
      <alignment horizontal="right"/>
    </xf>
    <xf numFmtId="191" fontId="67" fillId="0" borderId="1" xfId="1" applyNumberFormat="1" applyFont="1" applyFill="1" applyBorder="1" applyAlignment="1">
      <alignment horizontal="right"/>
    </xf>
    <xf numFmtId="193" fontId="0" fillId="4" borderId="2" xfId="1" applyNumberFormat="1" applyFont="1" applyFill="1" applyBorder="1"/>
    <xf numFmtId="193" fontId="0" fillId="0" borderId="2" xfId="1" applyNumberFormat="1" applyFont="1" applyBorder="1"/>
    <xf numFmtId="193" fontId="0" fillId="4" borderId="0" xfId="1" applyNumberFormat="1" applyFont="1" applyFill="1"/>
    <xf numFmtId="193" fontId="0" fillId="0" borderId="0" xfId="1" applyNumberFormat="1" applyFont="1"/>
    <xf numFmtId="193" fontId="0" fillId="0" borderId="2" xfId="1" applyNumberFormat="1" applyFont="1" applyFill="1" applyBorder="1"/>
    <xf numFmtId="193" fontId="0" fillId="0" borderId="0" xfId="1" applyNumberFormat="1" applyFont="1" applyFill="1"/>
    <xf numFmtId="172" fontId="0" fillId="4" borderId="0" xfId="1" applyNumberFormat="1" applyFont="1" applyFill="1"/>
    <xf numFmtId="172" fontId="8" fillId="4" borderId="1" xfId="5" applyNumberFormat="1" applyFont="1" applyFill="1" applyBorder="1" applyAlignment="1">
      <alignment horizontal="right"/>
    </xf>
    <xf numFmtId="172" fontId="7" fillId="4" borderId="0" xfId="5" applyNumberFormat="1" applyFont="1" applyFill="1" applyAlignment="1">
      <alignment horizontal="right"/>
    </xf>
    <xf numFmtId="172" fontId="8" fillId="4" borderId="1" xfId="1" applyNumberFormat="1" applyFont="1" applyFill="1" applyBorder="1" applyAlignment="1">
      <alignment horizontal="right"/>
    </xf>
    <xf numFmtId="172" fontId="7" fillId="4" borderId="0" xfId="1" applyNumberFormat="1" applyFont="1" applyFill="1" applyAlignment="1">
      <alignment horizontal="right"/>
    </xf>
    <xf numFmtId="182" fontId="7" fillId="4" borderId="0" xfId="5" applyNumberFormat="1" applyFont="1" applyFill="1" applyAlignment="1">
      <alignment horizontal="right"/>
    </xf>
    <xf numFmtId="0" fontId="88" fillId="0" borderId="0" xfId="0" applyFont="1"/>
    <xf numFmtId="164" fontId="2" fillId="0" borderId="1" xfId="1" applyNumberFormat="1" applyFont="1" applyBorder="1"/>
    <xf numFmtId="185" fontId="0" fillId="4" borderId="0" xfId="1" applyNumberFormat="1" applyFont="1" applyFill="1" applyAlignment="1">
      <alignment horizontal="right"/>
    </xf>
    <xf numFmtId="14" fontId="64" fillId="0" borderId="0" xfId="10" applyNumberFormat="1" applyFont="1" applyProtection="1">
      <protection locked="0"/>
    </xf>
    <xf numFmtId="0" fontId="90" fillId="0" borderId="0" xfId="0" applyFont="1" applyAlignment="1">
      <alignment horizontal="center"/>
    </xf>
    <xf numFmtId="0" fontId="82" fillId="5" borderId="0" xfId="0" applyFont="1" applyFill="1" applyAlignment="1">
      <alignment horizontal="center" vertical="top"/>
    </xf>
    <xf numFmtId="0" fontId="81" fillId="5" borderId="0" xfId="0" applyFont="1" applyFill="1" applyAlignment="1">
      <alignment horizontal="center" vertical="center"/>
    </xf>
    <xf numFmtId="0" fontId="83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8" fillId="4" borderId="0" xfId="0" applyFont="1" applyFill="1" applyAlignment="1">
      <alignment horizontal="right" wrapText="1"/>
    </xf>
    <xf numFmtId="0" fontId="8" fillId="4" borderId="3" xfId="0" applyFont="1" applyFill="1" applyBorder="1" applyAlignment="1">
      <alignment horizontal="right" wrapText="1"/>
    </xf>
    <xf numFmtId="0" fontId="67" fillId="0" borderId="3" xfId="0" applyFont="1" applyBorder="1" applyAlignment="1" applyProtection="1">
      <alignment horizontal="center" vertical="top" wrapText="1"/>
      <protection locked="0"/>
    </xf>
    <xf numFmtId="0" fontId="51" fillId="0" borderId="0" xfId="10" applyFont="1" applyProtection="1">
      <protection locked="0"/>
    </xf>
    <xf numFmtId="0" fontId="65" fillId="0" borderId="0" xfId="0" applyFont="1" applyAlignment="1" applyProtection="1">
      <alignment vertical="top" wrapText="1"/>
      <protection locked="0"/>
    </xf>
    <xf numFmtId="0" fontId="67" fillId="0" borderId="0" xfId="0" applyFont="1" applyAlignment="1" applyProtection="1">
      <alignment horizontal="center" vertical="top" wrapText="1"/>
      <protection locked="0"/>
    </xf>
    <xf numFmtId="37" fontId="67" fillId="0" borderId="1" xfId="10" applyNumberFormat="1" applyFont="1" applyBorder="1" applyAlignment="1" applyProtection="1">
      <alignment horizontal="left" wrapText="1"/>
      <protection locked="0"/>
    </xf>
    <xf numFmtId="37" fontId="11" fillId="0" borderId="0" xfId="10" applyNumberFormat="1" applyFont="1" applyAlignment="1" applyProtection="1">
      <alignment horizontal="left" wrapText="1"/>
      <protection locked="0"/>
    </xf>
    <xf numFmtId="37" fontId="11" fillId="0" borderId="0" xfId="10" applyNumberFormat="1" applyFont="1" applyAlignment="1" applyProtection="1">
      <alignment horizontal="left" vertical="top" wrapText="1"/>
      <protection locked="0"/>
    </xf>
  </cellXfs>
  <cellStyles count="13">
    <cellStyle name="EY0dp" xfId="5" xr:uid="{9F472E0A-0800-4FE4-B7F0-EB4178709804}"/>
    <cellStyle name="EYtext" xfId="2" xr:uid="{D38A0119-AE01-4ACA-AB67-6B38897F0C57}"/>
    <cellStyle name="Hyperkobling 2 2" xfId="11" xr:uid="{A7E42007-B666-4CE2-9007-FFCF514C2AD3}"/>
    <cellStyle name="Komma" xfId="1" builtinId="3"/>
    <cellStyle name="Normal" xfId="0" builtinId="0"/>
    <cellStyle name="Normal 2" xfId="7" xr:uid="{D96EBB87-556B-4B80-B79D-B5B3D850E7FD}"/>
    <cellStyle name="Normal 2 2 3" xfId="3" xr:uid="{C4940423-8270-4EAB-8905-668858F52570}"/>
    <cellStyle name="Normal 20 2" xfId="6" xr:uid="{23026EBA-DE77-4B40-9252-4ADF10165362}"/>
    <cellStyle name="Normal 3 10" xfId="12" xr:uid="{5155FDA6-13CC-4D4B-BEC6-F863D7229606}"/>
    <cellStyle name="Normal_Note 5 til 7" xfId="8" xr:uid="{1D87DE0A-CB17-465E-ADCF-2C314C4F17C4}"/>
    <cellStyle name="Normal_tabeller.xls 2 2" xfId="10" xr:uid="{CE172250-EE7F-45D1-AFC9-8F34DBB10216}"/>
    <cellStyle name="Normal_tabeller.xls 3 2" xfId="9" xr:uid="{635FE4A7-2808-4C71-8140-5F4C5D45CE48}"/>
    <cellStyle name="Prosent" xfId="4" builtinId="5"/>
  </cellStyles>
  <dxfs count="0"/>
  <tableStyles count="0" defaultTableStyle="TableStyleMedium2" defaultPivotStyle="PivotStyleLight16"/>
  <colors>
    <mruColors>
      <color rgb="FFCCECFF"/>
      <color rgb="FF0032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eetMetadata" Target="metadata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653669229933369E-3"/>
          <c:y val="2.2288739874975431E-3"/>
          <c:w val="0.99724489413607298"/>
          <c:h val="0.80323940724186227"/>
        </c:manualLayout>
      </c:layout>
      <c:barChart>
        <c:barDir val="col"/>
        <c:grouping val="stacked"/>
        <c:varyColors val="0"/>
        <c:ser>
          <c:idx val="0"/>
          <c:order val="0"/>
          <c:tx>
            <c:v>Senior unsecured bonds</c:v>
          </c:tx>
          <c:spPr>
            <a:solidFill>
              <a:srgbClr val="002776"/>
            </a:solidFill>
            <a:ln w="3175">
              <a:noFill/>
              <a:prstDash val="solid"/>
            </a:ln>
          </c:spPr>
          <c:invertIfNegative val="0"/>
          <c:cat>
            <c:strLit>
              <c:ptCount val="8"/>
              <c:pt idx="0">
                <c:v>2023</c:v>
              </c:pt>
              <c:pt idx="1">
                <c:v>2024</c:v>
              </c:pt>
              <c:pt idx="2">
                <c:v>2025</c:v>
              </c:pt>
              <c:pt idx="3">
                <c:v>2026</c:v>
              </c:pt>
              <c:pt idx="4">
                <c:v>2027</c:v>
              </c:pt>
              <c:pt idx="5">
                <c:v>2028</c:v>
              </c:pt>
              <c:pt idx="6">
                <c:v>2029</c:v>
              </c:pt>
              <c:pt idx="7">
                <c:v>2030+</c:v>
              </c:pt>
            </c:strLit>
          </c:cat>
          <c:val>
            <c:numLit>
              <c:formatCode>General</c:formatCode>
              <c:ptCount val="8"/>
              <c:pt idx="0">
                <c:v>3.1713097779999999</c:v>
              </c:pt>
              <c:pt idx="1">
                <c:v>17.299853271</c:v>
              </c:pt>
              <c:pt idx="2">
                <c:v>11.800488425999999</c:v>
              </c:pt>
              <c:pt idx="3">
                <c:v>8.6366345219999996</c:v>
              </c:pt>
              <c:pt idx="4">
                <c:v>13.591307055</c:v>
              </c:pt>
              <c:pt idx="5">
                <c:v>2.4779672480000001</c:v>
              </c:pt>
              <c:pt idx="6">
                <c:v>0.112177315</c:v>
              </c:pt>
              <c:pt idx="7">
                <c:v>0.96978958000000004</c:v>
              </c:pt>
            </c:numLit>
          </c:val>
          <c:extLst>
            <c:ext xmlns:c16="http://schemas.microsoft.com/office/drawing/2014/chart" uri="{C3380CC4-5D6E-409C-BE32-E72D297353CC}">
              <c16:uniqueId val="{00000000-FDFB-4DDA-A568-D8D225332FA5}"/>
            </c:ext>
          </c:extLst>
        </c:ser>
        <c:ser>
          <c:idx val="3"/>
          <c:order val="1"/>
          <c:tx>
            <c:v>Senior non-preferred bonds</c:v>
          </c:tx>
          <c:spPr>
            <a:solidFill>
              <a:srgbClr val="005AA4"/>
            </a:solidFill>
          </c:spPr>
          <c:invertIfNegative val="0"/>
          <c:cat>
            <c:strLit>
              <c:ptCount val="8"/>
              <c:pt idx="0">
                <c:v>2023</c:v>
              </c:pt>
              <c:pt idx="1">
                <c:v>2024</c:v>
              </c:pt>
              <c:pt idx="2">
                <c:v>2025</c:v>
              </c:pt>
              <c:pt idx="3">
                <c:v>2026</c:v>
              </c:pt>
              <c:pt idx="4">
                <c:v>2027</c:v>
              </c:pt>
              <c:pt idx="5">
                <c:v>2028</c:v>
              </c:pt>
              <c:pt idx="6">
                <c:v>2029</c:v>
              </c:pt>
              <c:pt idx="7">
                <c:v>2030+</c:v>
              </c:pt>
            </c:strLit>
          </c:cat>
          <c:val>
            <c:numLit>
              <c:formatCode>General</c:formatCode>
              <c:ptCount val="8"/>
              <c:pt idx="0">
                <c:v>0</c:v>
              </c:pt>
              <c:pt idx="1">
                <c:v>0</c:v>
              </c:pt>
              <c:pt idx="3">
                <c:v>6.041851995</c:v>
              </c:pt>
              <c:pt idx="5">
                <c:v>10.379068853</c:v>
              </c:pt>
              <c:pt idx="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FDFB-4DDA-A568-D8D225332FA5}"/>
            </c:ext>
          </c:extLst>
        </c:ser>
        <c:ser>
          <c:idx val="1"/>
          <c:order val="2"/>
          <c:tx>
            <c:v>Covered bonds</c:v>
          </c:tx>
          <c:spPr>
            <a:solidFill>
              <a:srgbClr val="7EB5D2"/>
            </a:solidFill>
          </c:spPr>
          <c:invertIfNegative val="0"/>
          <c:cat>
            <c:strLit>
              <c:ptCount val="8"/>
              <c:pt idx="0">
                <c:v>2023</c:v>
              </c:pt>
              <c:pt idx="1">
                <c:v>2024</c:v>
              </c:pt>
              <c:pt idx="2">
                <c:v>2025</c:v>
              </c:pt>
              <c:pt idx="3">
                <c:v>2026</c:v>
              </c:pt>
              <c:pt idx="4">
                <c:v>2027</c:v>
              </c:pt>
              <c:pt idx="5">
                <c:v>2028</c:v>
              </c:pt>
              <c:pt idx="6">
                <c:v>2029</c:v>
              </c:pt>
              <c:pt idx="7">
                <c:v>2030+</c:v>
              </c:pt>
            </c:strLit>
          </c:cat>
          <c:val>
            <c:numLit>
              <c:formatCode>General</c:formatCode>
              <c:ptCount val="8"/>
              <c:pt idx="1">
                <c:v>5.4334625589999996</c:v>
              </c:pt>
              <c:pt idx="2">
                <c:v>14.565394157</c:v>
              </c:pt>
              <c:pt idx="3">
                <c:v>5.0518896529999999</c:v>
              </c:pt>
              <c:pt idx="4">
                <c:v>12.901993938</c:v>
              </c:pt>
              <c:pt idx="5">
                <c:v>15.238003221</c:v>
              </c:pt>
              <c:pt idx="6">
                <c:v>7.5984533560000003</c:v>
              </c:pt>
              <c:pt idx="7">
                <c:v>18.949326955</c:v>
              </c:pt>
            </c:numLit>
          </c:val>
          <c:extLst>
            <c:ext xmlns:c16="http://schemas.microsoft.com/office/drawing/2014/chart" uri="{C3380CC4-5D6E-409C-BE32-E72D297353CC}">
              <c16:uniqueId val="{00000002-FDFB-4DDA-A568-D8D225332F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100"/>
        <c:axId val="367222784"/>
        <c:axId val="367224320"/>
      </c:barChart>
      <c:lineChart>
        <c:grouping val="standard"/>
        <c:varyColors val="0"/>
        <c:ser>
          <c:idx val="2"/>
          <c:order val="3"/>
          <c:tx>
            <c:v> </c:v>
          </c:tx>
          <c:spPr>
            <a:ln>
              <a:noFill/>
            </a:ln>
          </c:spPr>
          <c:marker>
            <c:symbol val="none"/>
          </c:marker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nb-NO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11"/>
              <c:pt idx="0">
                <c:v>2022 </c:v>
              </c:pt>
              <c:pt idx="1">
                <c:v>2023 </c:v>
              </c:pt>
              <c:pt idx="2">
                <c:v>2024 </c:v>
              </c:pt>
              <c:pt idx="3">
                <c:v>2025 </c:v>
              </c:pt>
              <c:pt idx="4">
                <c:v>2026 </c:v>
              </c:pt>
              <c:pt idx="5">
                <c:v>2027 </c:v>
              </c:pt>
              <c:pt idx="6">
                <c:v>2028 </c:v>
              </c:pt>
              <c:pt idx="7">
                <c:v>2029 </c:v>
              </c:pt>
              <c:pt idx="8">
                <c:v>2030 </c:v>
              </c:pt>
              <c:pt idx="9">
                <c:v>2031 </c:v>
              </c:pt>
              <c:pt idx="10">
                <c:v>&gt;2031 </c:v>
              </c:pt>
            </c:strLit>
          </c:cat>
          <c:val>
            <c:numLit>
              <c:formatCode>General</c:formatCode>
              <c:ptCount val="8"/>
              <c:pt idx="0">
                <c:v>3.1713097779999999</c:v>
              </c:pt>
              <c:pt idx="1">
                <c:v>22.733315829999999</c:v>
              </c:pt>
              <c:pt idx="2">
                <c:v>26.365882583000001</c:v>
              </c:pt>
              <c:pt idx="3">
                <c:v>19.73037617</c:v>
              </c:pt>
              <c:pt idx="4">
                <c:v>26.493300992999998</c:v>
              </c:pt>
              <c:pt idx="5">
                <c:v>28.095039321999998</c:v>
              </c:pt>
              <c:pt idx="6">
                <c:v>7.7106306710000005</c:v>
              </c:pt>
              <c:pt idx="7">
                <c:v>19.919116535000001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DFB-4DDA-A568-D8D225332F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222784"/>
        <c:axId val="367224320"/>
      </c:lineChart>
      <c:catAx>
        <c:axId val="36722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tx1">
                <a:lumMod val="60000"/>
                <a:lumOff val="40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36722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224320"/>
        <c:scaling>
          <c:orientation val="minMax"/>
          <c:max val="35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nb-NO"/>
          </a:p>
        </c:txPr>
        <c:crossAx val="367222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035440916887039"/>
          <c:y val="0.88692808442904125"/>
          <c:w val="0.78164123122123041"/>
          <c:h val="8.859723463117405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650875</xdr:colOff>
      <xdr:row>50</xdr:row>
      <xdr:rowOff>31750</xdr:rowOff>
    </xdr:from>
    <xdr:to>
      <xdr:col>11</xdr:col>
      <xdr:colOff>99883</xdr:colOff>
      <xdr:row>52</xdr:row>
      <xdr:rowOff>46750</xdr:rowOff>
    </xdr:to>
    <xdr:pic>
      <xdr:nvPicPr>
        <xdr:cNvPr id="2" name="logo_hvit" descr="Et bilde som inneholder tekst&#10;&#10;Automatisk generert beskrivels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6875" y="10302875"/>
          <a:ext cx="1735008" cy="396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21505" name="CustomMemberDispatchertb1" hidden="1">
              <a:extLst>
                <a:ext uri="{63B3BB69-23CF-44E3-9099-C40C66FF867C}">
                  <a14:compatExt spid="_x0000_s21505"/>
                </a:ext>
                <a:ext uri="{FF2B5EF4-FFF2-40B4-BE49-F238E27FC236}">
                  <a16:creationId xmlns:a16="http://schemas.microsoft.com/office/drawing/2014/main" id="{00000000-0008-0000-0B00-000001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0</xdr:col>
      <xdr:colOff>63500</xdr:colOff>
      <xdr:row>0</xdr:row>
      <xdr:rowOff>102592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0" y="0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nb-NO" sz="100">
              <a:latin typeface="ZWAdobeF" pitchFamily="2" charset="0"/>
            </a:rPr>
            <a:t>X11AO</a:t>
          </a:r>
        </a:p>
      </xdr:txBody>
    </xdr:sp>
    <xdr:clientData/>
  </xdr:twoCellAnchor>
  <xdr:twoCellAnchor editAs="absolute">
    <xdr:from>
      <xdr:col>0</xdr:col>
      <xdr:colOff>438150</xdr:colOff>
      <xdr:row>29</xdr:row>
      <xdr:rowOff>142875</xdr:rowOff>
    </xdr:from>
    <xdr:to>
      <xdr:col>10</xdr:col>
      <xdr:colOff>25370</xdr:colOff>
      <xdr:row>51</xdr:row>
      <xdr:rowOff>134647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20481" name="CustomMemberDispatchertb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C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0</xdr:rowOff>
        </xdr:to>
        <xdr:sp macro="" textlink="">
          <xdr:nvSpPr>
            <xdr:cNvPr id="22529" name="CustomMemberDispatchertb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D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0</xdr:col>
      <xdr:colOff>63500</xdr:colOff>
      <xdr:row>0</xdr:row>
      <xdr:rowOff>102592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0" y="0"/>
          <a:ext cx="63500" cy="102592"/>
        </a:xfrm>
        <a:prstGeom prst="rect">
          <a:avLst/>
        </a:prstGeom>
        <a:noFill/>
        <a:ln w="9525" cmpd="sng"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>
          <a:spAutoFit/>
        </a:bodyPr>
        <a:lstStyle/>
        <a:p>
          <a:pPr algn="l" rtl="0"/>
          <a:r>
            <a:rPr lang="nb-NO" sz="100">
              <a:latin typeface="ZWAdobeF" pitchFamily="2" charset="0"/>
            </a:rPr>
            <a:t>X13AO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3.emf"/><Relationship Id="rId4" Type="http://schemas.openxmlformats.org/officeDocument/2006/relationships/control" Target="../activeX/activeX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4.emf"/><Relationship Id="rId4" Type="http://schemas.openxmlformats.org/officeDocument/2006/relationships/control" Target="../activeX/activeX3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379E56-6E07-4A8E-8A5B-A982A79075D3}">
  <dimension ref="A1:L55"/>
  <sheetViews>
    <sheetView showGridLines="0" tabSelected="1" workbookViewId="0">
      <selection activeCell="O14" sqref="O14"/>
    </sheetView>
  </sheetViews>
  <sheetFormatPr baseColWidth="10" defaultColWidth="11.42578125" defaultRowHeight="15"/>
  <sheetData>
    <row r="1" spans="1:12">
      <c r="A1" s="315"/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</row>
    <row r="2" spans="1:12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1:12">
      <c r="A3" s="316"/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</row>
    <row r="5" spans="1:12">
      <c r="A5" s="315"/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</row>
    <row r="6" spans="1:12">
      <c r="A6" s="315"/>
      <c r="B6" s="315"/>
      <c r="C6" s="315"/>
      <c r="D6" s="315"/>
      <c r="E6" s="315"/>
      <c r="F6" s="315"/>
      <c r="G6" s="315"/>
      <c r="H6" s="315"/>
      <c r="I6" s="315"/>
      <c r="J6" s="315"/>
      <c r="K6" s="315"/>
      <c r="L6" s="315"/>
    </row>
    <row r="7" spans="1:12">
      <c r="A7" s="315"/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</row>
    <row r="8" spans="1:12">
      <c r="A8" s="315"/>
      <c r="B8" s="315"/>
      <c r="C8" s="315"/>
      <c r="D8" s="315"/>
      <c r="E8" s="315"/>
      <c r="F8" s="315"/>
      <c r="G8" s="315"/>
      <c r="H8" s="315"/>
      <c r="I8" s="315"/>
      <c r="J8" s="315"/>
      <c r="K8" s="315"/>
      <c r="L8" s="315"/>
    </row>
    <row r="9" spans="1:12">
      <c r="A9" s="315"/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</row>
    <row r="10" spans="1:12">
      <c r="A10" s="315"/>
      <c r="B10" s="315"/>
      <c r="C10" s="315"/>
      <c r="D10" s="315"/>
      <c r="E10" s="315"/>
      <c r="F10" s="315"/>
      <c r="G10" s="315"/>
      <c r="H10" s="315"/>
      <c r="I10" s="315"/>
      <c r="J10" s="315"/>
      <c r="K10" s="315"/>
      <c r="L10" s="315"/>
    </row>
    <row r="11" spans="1:12" ht="46.5">
      <c r="A11" s="442" t="s">
        <v>72</v>
      </c>
      <c r="B11" s="442"/>
      <c r="C11" s="442"/>
      <c r="D11" s="442"/>
      <c r="E11" s="442"/>
      <c r="F11" s="442"/>
      <c r="G11" s="442"/>
      <c r="H11" s="442"/>
      <c r="I11" s="442"/>
      <c r="J11" s="442"/>
      <c r="K11" s="442"/>
      <c r="L11" s="442"/>
    </row>
    <row r="12" spans="1:12">
      <c r="A12" s="316"/>
      <c r="B12" s="317"/>
      <c r="C12" s="317"/>
      <c r="D12" s="316"/>
      <c r="E12" s="316"/>
      <c r="F12" s="316"/>
      <c r="G12" s="316"/>
      <c r="H12" s="316"/>
      <c r="I12" s="316"/>
      <c r="J12" s="316"/>
      <c r="K12" s="316"/>
      <c r="L12" s="316"/>
    </row>
    <row r="13" spans="1:12">
      <c r="A13" s="316"/>
      <c r="B13" s="317"/>
      <c r="C13" s="317"/>
      <c r="D13" s="316"/>
      <c r="E13" s="316"/>
      <c r="F13" s="316"/>
      <c r="G13" s="316"/>
      <c r="H13" s="316"/>
      <c r="I13" s="316"/>
      <c r="J13" s="316"/>
      <c r="K13" s="316"/>
      <c r="L13" s="316"/>
    </row>
    <row r="14" spans="1:12" ht="36">
      <c r="A14" s="443" t="s">
        <v>73</v>
      </c>
      <c r="B14" s="443"/>
      <c r="C14" s="443"/>
      <c r="D14" s="443"/>
      <c r="E14" s="443"/>
      <c r="F14" s="443"/>
      <c r="G14" s="443"/>
      <c r="H14" s="443"/>
      <c r="I14" s="443"/>
      <c r="J14" s="443"/>
      <c r="K14" s="443"/>
      <c r="L14" s="443"/>
    </row>
    <row r="15" spans="1:12">
      <c r="A15" s="316"/>
      <c r="B15" s="316"/>
      <c r="C15" s="316"/>
      <c r="D15" s="316"/>
      <c r="E15" s="316"/>
      <c r="F15" s="316"/>
      <c r="G15" s="316"/>
      <c r="H15" s="316"/>
      <c r="I15" s="316"/>
      <c r="J15" s="316"/>
      <c r="K15" s="316"/>
      <c r="L15" s="316"/>
    </row>
    <row r="16" spans="1:12">
      <c r="A16" s="316"/>
      <c r="B16" s="316"/>
      <c r="C16" s="316"/>
      <c r="D16" s="316"/>
      <c r="E16" s="316"/>
      <c r="F16" s="316"/>
      <c r="G16" s="316"/>
      <c r="H16" s="316"/>
      <c r="I16" s="316"/>
      <c r="J16" s="316"/>
      <c r="K16" s="316"/>
      <c r="L16" s="316"/>
    </row>
    <row r="17" spans="1:12" ht="21">
      <c r="A17" s="444" t="s">
        <v>588</v>
      </c>
      <c r="B17" s="444"/>
      <c r="C17" s="444"/>
      <c r="D17" s="444"/>
      <c r="E17" s="444"/>
      <c r="F17" s="444"/>
      <c r="G17" s="444"/>
      <c r="H17" s="444"/>
      <c r="I17" s="444"/>
      <c r="J17" s="444"/>
      <c r="K17" s="444"/>
      <c r="L17" s="444"/>
    </row>
    <row r="18" spans="1:12">
      <c r="A18" s="316"/>
      <c r="B18" s="316"/>
      <c r="C18" s="316"/>
      <c r="D18" s="316"/>
      <c r="E18" s="316"/>
      <c r="F18" s="316"/>
      <c r="G18" s="316"/>
      <c r="H18" s="316"/>
      <c r="I18" s="316"/>
      <c r="J18" s="316"/>
      <c r="K18" s="316"/>
      <c r="L18" s="316"/>
    </row>
    <row r="19" spans="1:12">
      <c r="A19" s="316"/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</row>
    <row r="20" spans="1:12">
      <c r="A20" s="316"/>
      <c r="B20" s="316"/>
      <c r="C20" s="316"/>
      <c r="D20" s="316"/>
      <c r="E20" s="316"/>
      <c r="F20" s="316"/>
      <c r="G20" s="316"/>
      <c r="H20" s="316"/>
      <c r="I20" s="316"/>
      <c r="J20" s="316"/>
      <c r="K20" s="316"/>
      <c r="L20" s="316"/>
    </row>
    <row r="21" spans="1:12">
      <c r="A21" s="316"/>
      <c r="B21" s="316"/>
      <c r="C21" s="316"/>
      <c r="D21" s="316"/>
      <c r="E21" s="316"/>
      <c r="F21" s="316"/>
      <c r="G21" s="316"/>
      <c r="H21" s="316"/>
      <c r="I21" s="316"/>
      <c r="J21" s="316"/>
      <c r="K21" s="316"/>
      <c r="L21" s="316"/>
    </row>
    <row r="22" spans="1:12">
      <c r="A22" s="316"/>
      <c r="B22" s="316"/>
      <c r="C22" s="316"/>
      <c r="D22" s="316"/>
      <c r="E22" s="316"/>
      <c r="F22" s="316"/>
      <c r="G22" s="316"/>
      <c r="H22" s="316"/>
      <c r="I22" s="316"/>
      <c r="J22" s="316"/>
      <c r="K22" s="316"/>
      <c r="L22" s="316"/>
    </row>
    <row r="23" spans="1:12">
      <c r="A23" s="316"/>
      <c r="B23" s="316"/>
      <c r="C23" s="316"/>
      <c r="D23" s="316"/>
      <c r="E23" s="316"/>
      <c r="F23" s="316"/>
      <c r="G23" s="316"/>
      <c r="H23" s="316"/>
      <c r="I23" s="316"/>
      <c r="J23" s="316"/>
      <c r="K23" s="316"/>
      <c r="L23" s="316"/>
    </row>
    <row r="24" spans="1:12">
      <c r="A24" s="316"/>
      <c r="B24" s="316"/>
      <c r="C24" s="316"/>
      <c r="D24" s="316"/>
      <c r="E24" s="316"/>
      <c r="F24" s="316"/>
      <c r="G24" s="316"/>
      <c r="H24" s="316"/>
      <c r="I24" s="316"/>
      <c r="J24" s="316"/>
      <c r="K24" s="316"/>
      <c r="L24" s="316"/>
    </row>
    <row r="25" spans="1:12">
      <c r="A25" s="316"/>
      <c r="B25" s="316"/>
      <c r="C25" s="316"/>
      <c r="D25" s="316"/>
      <c r="E25" s="316"/>
      <c r="F25" s="316"/>
      <c r="G25" s="316"/>
      <c r="H25" s="316"/>
      <c r="I25" s="316"/>
      <c r="J25" s="316"/>
      <c r="K25" s="316"/>
      <c r="L25" s="316"/>
    </row>
    <row r="26" spans="1:12">
      <c r="A26" s="316"/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</row>
    <row r="27" spans="1:12">
      <c r="A27" s="316"/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</row>
    <row r="28" spans="1:12">
      <c r="A28" s="316"/>
      <c r="B28" s="316"/>
      <c r="C28" s="316"/>
      <c r="D28" s="316"/>
      <c r="E28" s="316"/>
      <c r="F28" s="316"/>
      <c r="G28" s="316"/>
      <c r="H28" s="316"/>
      <c r="I28" s="316"/>
      <c r="J28" s="316"/>
      <c r="K28" s="316"/>
      <c r="L28" s="316"/>
    </row>
    <row r="29" spans="1:12">
      <c r="A29" s="316"/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</row>
    <row r="30" spans="1:12">
      <c r="A30" s="316"/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</row>
    <row r="31" spans="1:12">
      <c r="A31" s="316"/>
      <c r="B31" s="316"/>
      <c r="C31" s="316"/>
      <c r="D31" s="316"/>
      <c r="E31" s="316"/>
      <c r="F31" s="316"/>
      <c r="G31" s="316"/>
      <c r="H31" s="316"/>
      <c r="I31" s="316"/>
      <c r="J31" s="316"/>
      <c r="K31" s="316"/>
      <c r="L31" s="316"/>
    </row>
    <row r="32" spans="1:12">
      <c r="A32" s="316"/>
      <c r="B32" s="316"/>
      <c r="C32" s="316"/>
      <c r="D32" s="316"/>
      <c r="E32" s="316"/>
      <c r="F32" s="316"/>
      <c r="G32" s="316"/>
      <c r="H32" s="316"/>
      <c r="I32" s="316"/>
      <c r="J32" s="316"/>
      <c r="K32" s="316"/>
      <c r="L32" s="316"/>
    </row>
    <row r="33" spans="1:12">
      <c r="A33" s="316"/>
      <c r="B33" s="316"/>
      <c r="C33" s="316"/>
      <c r="D33" s="316"/>
      <c r="E33" s="316"/>
      <c r="F33" s="316"/>
      <c r="G33" s="316"/>
      <c r="H33" s="316"/>
      <c r="I33" s="316"/>
      <c r="J33" s="316"/>
      <c r="K33" s="316"/>
      <c r="L33" s="316"/>
    </row>
    <row r="34" spans="1:12">
      <c r="A34" s="316"/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316"/>
    </row>
    <row r="35" spans="1:12">
      <c r="A35" s="316"/>
      <c r="B35" s="316"/>
      <c r="C35" s="316"/>
      <c r="D35" s="316"/>
      <c r="E35" s="316"/>
      <c r="F35" s="316"/>
      <c r="G35" s="316"/>
      <c r="H35" s="316"/>
      <c r="I35" s="316"/>
      <c r="J35" s="316"/>
      <c r="K35" s="316"/>
      <c r="L35" s="316"/>
    </row>
    <row r="36" spans="1:12">
      <c r="A36" s="316"/>
      <c r="B36" s="316"/>
      <c r="C36" s="316"/>
      <c r="D36" s="316"/>
      <c r="E36" s="316"/>
      <c r="F36" s="316"/>
      <c r="G36" s="316"/>
      <c r="H36" s="316"/>
      <c r="I36" s="316"/>
      <c r="J36" s="316"/>
      <c r="K36" s="316"/>
      <c r="L36" s="316"/>
    </row>
    <row r="37" spans="1:12">
      <c r="A37" s="316"/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6"/>
    </row>
    <row r="38" spans="1:12">
      <c r="A38" s="316"/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</row>
    <row r="39" spans="1:12">
      <c r="A39" s="316"/>
      <c r="B39" s="316"/>
      <c r="C39" s="316"/>
      <c r="D39" s="316"/>
      <c r="E39" s="316"/>
      <c r="F39" s="316"/>
      <c r="G39" s="316"/>
      <c r="H39" s="316"/>
      <c r="I39" s="316"/>
      <c r="J39" s="316"/>
      <c r="K39" s="316"/>
      <c r="L39" s="316"/>
    </row>
    <row r="40" spans="1:12">
      <c r="A40" s="316"/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6"/>
    </row>
    <row r="41" spans="1:12">
      <c r="A41" s="316"/>
      <c r="B41" s="316"/>
      <c r="C41" s="316"/>
      <c r="D41" s="316"/>
      <c r="E41" s="316"/>
      <c r="F41" s="316"/>
      <c r="G41" s="316"/>
      <c r="H41" s="316"/>
      <c r="I41" s="316"/>
      <c r="J41" s="316"/>
      <c r="K41" s="316"/>
      <c r="L41" s="316"/>
    </row>
    <row r="42" spans="1:12">
      <c r="A42" s="316"/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6"/>
    </row>
    <row r="43" spans="1:12">
      <c r="A43" s="316"/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6"/>
    </row>
    <row r="44" spans="1:12">
      <c r="A44" s="316"/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316"/>
    </row>
    <row r="45" spans="1:12">
      <c r="A45" s="316"/>
      <c r="B45" s="316"/>
      <c r="C45" s="316"/>
      <c r="D45" s="316"/>
      <c r="E45" s="316"/>
      <c r="F45" s="316"/>
      <c r="G45" s="316"/>
      <c r="H45" s="316"/>
      <c r="I45" s="316"/>
      <c r="J45" s="316"/>
      <c r="K45" s="316"/>
      <c r="L45" s="316"/>
    </row>
    <row r="46" spans="1:12">
      <c r="A46" s="316"/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316"/>
    </row>
    <row r="47" spans="1:12">
      <c r="A47" s="316"/>
      <c r="B47" s="316"/>
      <c r="C47" s="316"/>
      <c r="D47" s="316"/>
      <c r="E47" s="316"/>
      <c r="F47" s="316"/>
      <c r="G47" s="316"/>
      <c r="H47" s="316"/>
      <c r="I47" s="316"/>
      <c r="J47" s="316"/>
      <c r="K47" s="316"/>
      <c r="L47" s="316"/>
    </row>
    <row r="48" spans="1:12">
      <c r="A48" s="316"/>
      <c r="B48" s="316"/>
      <c r="C48" s="316"/>
      <c r="D48" s="316"/>
      <c r="E48" s="316"/>
      <c r="F48" s="316"/>
      <c r="G48" s="316"/>
      <c r="H48" s="316"/>
      <c r="I48" s="316"/>
      <c r="J48" s="316"/>
      <c r="K48" s="316"/>
      <c r="L48" s="316"/>
    </row>
    <row r="49" spans="1:12">
      <c r="A49" s="316"/>
      <c r="B49" s="316"/>
      <c r="C49" s="316"/>
      <c r="D49" s="316"/>
      <c r="E49" s="316"/>
      <c r="F49" s="316"/>
      <c r="G49" s="316"/>
      <c r="H49" s="316"/>
      <c r="I49" s="316"/>
      <c r="J49" s="316"/>
      <c r="K49" s="316"/>
      <c r="L49" s="316"/>
    </row>
    <row r="50" spans="1:12">
      <c r="A50" s="316"/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</row>
    <row r="51" spans="1:12">
      <c r="A51" s="316"/>
      <c r="B51" s="316"/>
      <c r="C51" s="316"/>
      <c r="D51" s="316"/>
      <c r="E51" s="316"/>
      <c r="F51" s="316"/>
      <c r="G51" s="316"/>
      <c r="H51" s="316"/>
      <c r="I51" s="316"/>
      <c r="J51" s="316"/>
      <c r="K51" s="316"/>
      <c r="L51" s="316"/>
    </row>
    <row r="52" spans="1:12">
      <c r="A52" s="316"/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</row>
    <row r="53" spans="1:12">
      <c r="A53" s="316"/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</row>
    <row r="54" spans="1:12">
      <c r="A54" s="316"/>
      <c r="B54" s="316"/>
      <c r="C54" s="316"/>
      <c r="D54" s="316"/>
      <c r="E54" s="316"/>
      <c r="F54" s="316"/>
      <c r="G54" s="316"/>
      <c r="H54" s="316"/>
      <c r="I54" s="316"/>
      <c r="J54" s="316"/>
      <c r="K54" s="316"/>
      <c r="L54" s="316"/>
    </row>
    <row r="55" spans="1:12">
      <c r="A55" s="316"/>
      <c r="B55" s="316"/>
      <c r="C55" s="316"/>
      <c r="D55" s="316"/>
      <c r="E55" s="316"/>
      <c r="F55" s="316"/>
      <c r="G55" s="316"/>
      <c r="H55" s="316"/>
      <c r="I55" s="316"/>
      <c r="J55" s="316"/>
      <c r="K55" s="316"/>
      <c r="L55" s="316"/>
    </row>
  </sheetData>
  <mergeCells count="3">
    <mergeCell ref="A11:L11"/>
    <mergeCell ref="A14:L14"/>
    <mergeCell ref="A17:L17"/>
  </mergeCells>
  <pageMargins left="0.7" right="0.7" top="0.75" bottom="0.75" header="0.3" footer="0.3"/>
  <pageSetup paperSize="9" scale="63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31AEA-A8DB-45A9-A96F-51CE3F4057D8}">
  <dimension ref="A2:Q43"/>
  <sheetViews>
    <sheetView showGridLines="0" topLeftCell="B2" zoomScaleNormal="100" workbookViewId="0">
      <selection activeCell="N17" sqref="N17"/>
    </sheetView>
  </sheetViews>
  <sheetFormatPr baseColWidth="10" defaultColWidth="11.42578125" defaultRowHeight="15"/>
  <cols>
    <col min="1" max="1" width="45.5703125" customWidth="1"/>
    <col min="2" max="2" width="25.140625" customWidth="1"/>
    <col min="3" max="10" width="14.7109375" customWidth="1"/>
  </cols>
  <sheetData>
    <row r="2" spans="1:17" ht="18.75">
      <c r="A2" s="56" t="s">
        <v>290</v>
      </c>
    </row>
    <row r="3" spans="1:17" ht="18.75">
      <c r="A3" s="56"/>
    </row>
    <row r="4" spans="1:17">
      <c r="A4" s="57" t="s">
        <v>264</v>
      </c>
    </row>
    <row r="5" spans="1:17">
      <c r="A5" s="96" t="s">
        <v>207</v>
      </c>
      <c r="B5" s="13"/>
      <c r="C5" s="66" t="s" vm="108">
        <v>530</v>
      </c>
      <c r="D5" s="15" t="s" vm="103">
        <v>215</v>
      </c>
      <c r="E5" s="15" t="s" vm="104">
        <v>23</v>
      </c>
      <c r="F5" s="15" t="s" vm="100">
        <v>24</v>
      </c>
      <c r="G5" s="15" t="s" vm="97">
        <v>25</v>
      </c>
      <c r="H5" s="15" t="s" vm="5">
        <v>26</v>
      </c>
      <c r="I5" s="15" t="s" vm="6">
        <v>27</v>
      </c>
      <c r="J5" s="15" t="s" vm="8">
        <v>28</v>
      </c>
      <c r="K5" s="15" t="s" vm="1">
        <v>29</v>
      </c>
    </row>
    <row r="6" spans="1:17">
      <c r="A6" t="s" vm="89">
        <v>544</v>
      </c>
      <c r="B6" t="s">
        <v>291</v>
      </c>
      <c r="C6" s="65">
        <v>19.5</v>
      </c>
      <c r="D6">
        <v>19.5</v>
      </c>
      <c r="E6">
        <v>19.5</v>
      </c>
      <c r="F6">
        <v>19.5</v>
      </c>
      <c r="G6">
        <v>19.5</v>
      </c>
      <c r="H6">
        <v>19.5</v>
      </c>
      <c r="I6">
        <v>19.5</v>
      </c>
      <c r="J6">
        <v>19.5</v>
      </c>
      <c r="K6">
        <v>19.5</v>
      </c>
    </row>
    <row r="7" spans="1:17">
      <c r="B7" t="s" vm="76">
        <v>293</v>
      </c>
      <c r="C7" s="359">
        <v>-12.95367544</v>
      </c>
      <c r="D7" s="360">
        <v>-4.6355042400000004</v>
      </c>
      <c r="E7" s="360">
        <v>26.877208979999999</v>
      </c>
      <c r="F7" s="360">
        <v>128.1008688</v>
      </c>
      <c r="G7" s="360">
        <v>17.332190709999995</v>
      </c>
      <c r="H7" s="360">
        <v>16.990993680000003</v>
      </c>
      <c r="I7" s="360">
        <v>13.03623174</v>
      </c>
      <c r="J7" s="360">
        <v>173</v>
      </c>
      <c r="K7" s="360">
        <v>83</v>
      </c>
      <c r="Q7" s="360"/>
    </row>
    <row r="8" spans="1:17">
      <c r="A8" t="s" vm="90">
        <v>545</v>
      </c>
      <c r="B8" t="s">
        <v>291</v>
      </c>
      <c r="C8" s="75">
        <v>35</v>
      </c>
      <c r="D8" s="19">
        <v>35</v>
      </c>
      <c r="E8" s="19">
        <v>35</v>
      </c>
      <c r="F8" s="19">
        <v>35</v>
      </c>
      <c r="G8" s="19">
        <v>35</v>
      </c>
      <c r="H8" s="19">
        <v>35</v>
      </c>
      <c r="I8" s="19">
        <v>35</v>
      </c>
      <c r="J8" s="19">
        <v>35</v>
      </c>
      <c r="K8" s="19">
        <v>35</v>
      </c>
    </row>
    <row r="9" spans="1:17">
      <c r="B9" t="s" vm="76">
        <v>293</v>
      </c>
      <c r="C9" s="359">
        <v>64.27871313</v>
      </c>
      <c r="D9" s="360">
        <v>57.52551587</v>
      </c>
      <c r="E9" s="360">
        <v>61.689438559999999</v>
      </c>
      <c r="F9" s="360">
        <v>54.190053829999997</v>
      </c>
      <c r="G9" s="360">
        <v>52.538999679999996</v>
      </c>
      <c r="H9" s="360">
        <v>47.320810219999991</v>
      </c>
      <c r="I9" s="360">
        <v>49.03631051</v>
      </c>
      <c r="J9" s="360">
        <v>42</v>
      </c>
      <c r="K9" s="360">
        <v>40</v>
      </c>
    </row>
    <row r="10" spans="1:17">
      <c r="A10" t="s" vm="91">
        <v>546</v>
      </c>
      <c r="B10" t="s">
        <v>291</v>
      </c>
      <c r="C10" s="75">
        <v>35.799999999999997</v>
      </c>
      <c r="D10" s="19">
        <v>35.799999999999997</v>
      </c>
      <c r="E10" s="19">
        <v>35.799999999999997</v>
      </c>
      <c r="F10" s="19">
        <v>35.799999999999997</v>
      </c>
      <c r="G10" s="19">
        <v>35.799999999999997</v>
      </c>
      <c r="H10" s="19">
        <v>35.799999999999997</v>
      </c>
      <c r="I10" s="19">
        <v>38</v>
      </c>
      <c r="J10" s="19">
        <v>36.299999999999997</v>
      </c>
      <c r="K10" s="19">
        <v>24.9</v>
      </c>
    </row>
    <row r="11" spans="1:17">
      <c r="B11" t="s" vm="76">
        <v>293</v>
      </c>
      <c r="C11" s="359">
        <v>11.086949970000001</v>
      </c>
      <c r="D11" s="360">
        <v>14.048227879999999</v>
      </c>
      <c r="E11" s="360">
        <v>14.64733586</v>
      </c>
      <c r="F11" s="360">
        <v>9.93827368</v>
      </c>
      <c r="G11" s="360">
        <v>17.481696329999998</v>
      </c>
      <c r="H11" s="360">
        <v>19.466608190000002</v>
      </c>
      <c r="I11" s="360">
        <v>16.261960160000001</v>
      </c>
      <c r="J11" s="360">
        <v>14</v>
      </c>
      <c r="K11" s="360">
        <v>16</v>
      </c>
    </row>
    <row r="12" spans="1:17">
      <c r="A12" t="s" vm="92">
        <v>547</v>
      </c>
      <c r="B12" t="s">
        <v>291</v>
      </c>
      <c r="C12" s="75">
        <v>16.7</v>
      </c>
      <c r="D12">
        <v>16.2</v>
      </c>
      <c r="E12">
        <v>16.2</v>
      </c>
      <c r="F12">
        <v>16.2</v>
      </c>
      <c r="G12">
        <v>16.100000000000001</v>
      </c>
      <c r="H12">
        <v>16.100000000000001</v>
      </c>
      <c r="I12">
        <v>17.100000000000001</v>
      </c>
      <c r="J12">
        <v>17.100000000000001</v>
      </c>
      <c r="K12">
        <v>17.100000000000001</v>
      </c>
    </row>
    <row r="13" spans="1:17">
      <c r="B13" t="s" vm="76">
        <v>293</v>
      </c>
      <c r="C13" s="359">
        <v>-3.3963621900000001</v>
      </c>
      <c r="D13" s="360">
        <v>-1.3374060300000001</v>
      </c>
      <c r="E13" s="360">
        <v>-3.7499864200000004</v>
      </c>
      <c r="F13" s="360">
        <v>-0.28048015999999998</v>
      </c>
      <c r="G13" s="360">
        <v>2.5992137899999999</v>
      </c>
      <c r="H13" s="360">
        <v>2.2434871699999994</v>
      </c>
      <c r="I13" s="360">
        <v>2.8430508699999999</v>
      </c>
      <c r="J13" s="360">
        <v>1</v>
      </c>
      <c r="K13" s="360">
        <v>9</v>
      </c>
    </row>
    <row r="14" spans="1:17">
      <c r="A14" t="s" vm="93">
        <v>548</v>
      </c>
      <c r="B14" t="s">
        <v>291</v>
      </c>
      <c r="C14" s="65">
        <v>19.100000000000001</v>
      </c>
      <c r="D14">
        <v>19.100000000000001</v>
      </c>
      <c r="E14">
        <v>19.100000000000001</v>
      </c>
      <c r="F14">
        <v>19.100000000000001</v>
      </c>
      <c r="G14">
        <v>19.2</v>
      </c>
      <c r="H14">
        <v>19.2</v>
      </c>
      <c r="I14">
        <v>19.2</v>
      </c>
      <c r="J14">
        <v>19.2</v>
      </c>
      <c r="K14">
        <v>19.8</v>
      </c>
    </row>
    <row r="15" spans="1:17">
      <c r="B15" t="s" vm="76">
        <v>293</v>
      </c>
      <c r="C15" s="359">
        <v>-8.9981303399999994</v>
      </c>
      <c r="D15" s="360">
        <v>-10.161317800000001</v>
      </c>
      <c r="E15" s="360">
        <v>-7.4717996099999997</v>
      </c>
      <c r="F15" s="360">
        <v>20.578326169999997</v>
      </c>
      <c r="G15" s="360">
        <v>-3.2325510799999999</v>
      </c>
      <c r="H15" s="360">
        <v>-1.3497039200000009</v>
      </c>
      <c r="I15" s="360">
        <v>-4.7945647100000004</v>
      </c>
      <c r="J15" s="360">
        <v>-8</v>
      </c>
      <c r="K15" s="360">
        <v>-1</v>
      </c>
    </row>
    <row r="16" spans="1:17">
      <c r="A16" t="s" vm="99">
        <v>279</v>
      </c>
      <c r="B16" t="s" vm="76">
        <v>293</v>
      </c>
      <c r="C16" s="359">
        <v>0.50097599999999998</v>
      </c>
      <c r="D16" s="360">
        <v>0.84155534999999992</v>
      </c>
      <c r="E16" s="360">
        <v>0.45195224000000001</v>
      </c>
      <c r="F16" s="360">
        <v>2.2964526699999999</v>
      </c>
      <c r="G16" s="360">
        <v>-0.34230736000000006</v>
      </c>
      <c r="H16" s="360">
        <v>0.93818687000000001</v>
      </c>
      <c r="I16" s="360">
        <v>0.52587681000000008</v>
      </c>
      <c r="J16" s="360">
        <v>1</v>
      </c>
      <c r="K16" s="360">
        <v>2</v>
      </c>
    </row>
    <row r="17" spans="1:11">
      <c r="A17" s="9" t="s">
        <v>292</v>
      </c>
      <c r="B17" s="9" t="s">
        <v>293</v>
      </c>
      <c r="C17" s="339">
        <v>50.518471130000002</v>
      </c>
      <c r="D17" s="340">
        <v>56.281071029999993</v>
      </c>
      <c r="E17" s="340">
        <v>92.444149609999982</v>
      </c>
      <c r="F17" s="340">
        <v>214.82349499000003</v>
      </c>
      <c r="G17" s="340">
        <v>86.37724206999998</v>
      </c>
      <c r="H17" s="340">
        <v>85.610382209999997</v>
      </c>
      <c r="I17" s="340">
        <v>76.908865379999995</v>
      </c>
      <c r="J17" s="340">
        <v>223</v>
      </c>
      <c r="K17" s="340">
        <v>149</v>
      </c>
    </row>
    <row r="18" spans="1:11">
      <c r="A18" s="9" t="s">
        <v>294</v>
      </c>
      <c r="B18" s="9" t="s" vm="62">
        <v>293</v>
      </c>
      <c r="C18" s="361">
        <v>-3.1</v>
      </c>
      <c r="D18" s="362">
        <v>-3.2120000000000002</v>
      </c>
      <c r="E18" s="362">
        <v>-3.36052076</v>
      </c>
      <c r="F18" s="362">
        <v>-3.5</v>
      </c>
      <c r="G18" s="362">
        <v>-0.9</v>
      </c>
      <c r="H18" s="362">
        <v>-3.15</v>
      </c>
      <c r="I18" s="362">
        <v>-3.37</v>
      </c>
      <c r="J18" s="362">
        <v>0</v>
      </c>
      <c r="K18" s="362">
        <v>2</v>
      </c>
    </row>
    <row r="19" spans="1:11">
      <c r="A19" s="13" t="s">
        <v>295</v>
      </c>
      <c r="B19" s="13" t="s">
        <v>293</v>
      </c>
      <c r="C19" s="383">
        <v>0</v>
      </c>
      <c r="D19" s="384">
        <v>0</v>
      </c>
      <c r="E19" s="384">
        <v>5.36</v>
      </c>
      <c r="F19" s="384"/>
      <c r="G19" s="384"/>
      <c r="H19" s="384"/>
      <c r="I19" s="384"/>
      <c r="J19" s="384"/>
      <c r="K19" s="384"/>
    </row>
    <row r="20" spans="1:11">
      <c r="A20" s="14" t="s">
        <v>296</v>
      </c>
      <c r="B20" s="14" t="s">
        <v>293</v>
      </c>
      <c r="C20" s="350">
        <v>47.41847113</v>
      </c>
      <c r="D20" s="351">
        <v>53.069071029999989</v>
      </c>
      <c r="E20" s="351">
        <v>94.443628849999982</v>
      </c>
      <c r="F20" s="351">
        <v>211.32349499000003</v>
      </c>
      <c r="G20" s="351">
        <v>85.477242069999974</v>
      </c>
      <c r="H20" s="351">
        <v>82.460382209999992</v>
      </c>
      <c r="I20" s="351">
        <v>73.53886537999999</v>
      </c>
      <c r="J20" s="351">
        <v>223</v>
      </c>
      <c r="K20" s="351">
        <v>151</v>
      </c>
    </row>
    <row r="21" spans="1:11">
      <c r="C21" s="32"/>
      <c r="D21" s="32"/>
      <c r="E21" s="32"/>
    </row>
    <row r="22" spans="1:11">
      <c r="A22" s="57" t="s">
        <v>209</v>
      </c>
    </row>
    <row r="23" spans="1:11">
      <c r="A23" s="96" t="s">
        <v>207</v>
      </c>
      <c r="B23" s="13"/>
      <c r="C23" s="66" t="s" vm="102">
        <v>360</v>
      </c>
      <c r="D23" s="15" t="s" vm="4">
        <v>236</v>
      </c>
      <c r="E23" s="15" t="s" vm="2">
        <v>237</v>
      </c>
    </row>
    <row r="24" spans="1:11">
      <c r="A24" t="s" vm="89">
        <v>544</v>
      </c>
      <c r="B24" t="s">
        <v>291</v>
      </c>
      <c r="C24" s="65">
        <v>19.5</v>
      </c>
      <c r="D24">
        <v>19.5</v>
      </c>
      <c r="E24">
        <v>19.5</v>
      </c>
    </row>
    <row r="25" spans="1:11">
      <c r="B25" t="s" vm="76">
        <v>293</v>
      </c>
      <c r="C25" s="359">
        <v>9.2880293000000069</v>
      </c>
      <c r="D25" s="360">
        <v>175.46028493</v>
      </c>
      <c r="E25" s="360">
        <v>470.78913629000004</v>
      </c>
    </row>
    <row r="26" spans="1:11">
      <c r="A26" t="s" vm="90">
        <v>545</v>
      </c>
      <c r="B26" t="s">
        <v>291</v>
      </c>
      <c r="C26" s="75">
        <v>35</v>
      </c>
      <c r="D26" s="19">
        <v>35</v>
      </c>
      <c r="E26" s="19">
        <v>35</v>
      </c>
    </row>
    <row r="27" spans="1:11">
      <c r="B27" t="s" vm="76">
        <v>293</v>
      </c>
      <c r="C27" s="359">
        <v>183.49366756000001</v>
      </c>
      <c r="D27" s="360">
        <v>203.08617423999999</v>
      </c>
      <c r="E27" s="360">
        <v>164.08584593999998</v>
      </c>
    </row>
    <row r="28" spans="1:11">
      <c r="A28" t="s" vm="91">
        <v>546</v>
      </c>
      <c r="B28" t="s">
        <v>291</v>
      </c>
      <c r="C28" s="65">
        <v>35.799999999999997</v>
      </c>
      <c r="D28">
        <v>35.799999999999997</v>
      </c>
      <c r="E28">
        <v>36.299999999999997</v>
      </c>
    </row>
    <row r="29" spans="1:11">
      <c r="B29" t="s" vm="76">
        <v>293</v>
      </c>
      <c r="C29" s="359">
        <v>39.782513709999996</v>
      </c>
      <c r="D29" s="360">
        <v>63.148538360000018</v>
      </c>
      <c r="E29" s="360">
        <v>35.557296749999999</v>
      </c>
    </row>
    <row r="30" spans="1:11">
      <c r="A30" t="s" vm="92">
        <v>547</v>
      </c>
      <c r="B30" t="s">
        <v>291</v>
      </c>
      <c r="C30" s="75">
        <v>16.7</v>
      </c>
      <c r="D30" s="19">
        <v>16.2</v>
      </c>
      <c r="E30">
        <v>17.100000000000001</v>
      </c>
    </row>
    <row r="31" spans="1:11">
      <c r="B31" t="s" vm="76">
        <v>293</v>
      </c>
      <c r="C31" s="359">
        <v>-8.4837546400000008</v>
      </c>
      <c r="D31" s="360">
        <v>7.4052716699999959</v>
      </c>
      <c r="E31" s="360">
        <v>11.472357829999998</v>
      </c>
    </row>
    <row r="32" spans="1:11">
      <c r="A32" t="s" vm="93">
        <v>548</v>
      </c>
      <c r="B32" t="s">
        <v>291</v>
      </c>
      <c r="C32" s="65">
        <v>19.100000000000001</v>
      </c>
      <c r="D32">
        <v>19.100000000000001</v>
      </c>
      <c r="E32">
        <v>19.2</v>
      </c>
    </row>
    <row r="33" spans="1:5">
      <c r="B33" t="s" vm="76">
        <v>293</v>
      </c>
      <c r="C33" s="359">
        <v>-26.63124775</v>
      </c>
      <c r="D33" s="360">
        <v>11.201506459999997</v>
      </c>
      <c r="E33" s="360">
        <v>-13.595731719999998</v>
      </c>
    </row>
    <row r="34" spans="1:5">
      <c r="A34" t="s" vm="99">
        <v>279</v>
      </c>
      <c r="B34" t="s" vm="76">
        <v>293</v>
      </c>
      <c r="C34" s="359">
        <v>1.7944835899999998</v>
      </c>
      <c r="D34" s="360">
        <v>3</v>
      </c>
      <c r="E34" s="360">
        <v>9</v>
      </c>
    </row>
    <row r="35" spans="1:5">
      <c r="A35" s="9" t="s">
        <v>292</v>
      </c>
      <c r="B35" s="9" t="s">
        <v>293</v>
      </c>
      <c r="C35" s="361">
        <v>199.24369177</v>
      </c>
      <c r="D35" s="362">
        <v>463.30177566000003</v>
      </c>
      <c r="E35" s="362">
        <v>677.30890508999994</v>
      </c>
    </row>
    <row r="36" spans="1:5">
      <c r="A36" s="9" t="s">
        <v>294</v>
      </c>
      <c r="B36" s="9" t="s" vm="62">
        <v>293</v>
      </c>
      <c r="C36" s="361">
        <v>-9.6725207599999994</v>
      </c>
      <c r="D36" s="362">
        <v>-10.92</v>
      </c>
      <c r="E36" s="362">
        <v>-1.0945047400000001</v>
      </c>
    </row>
    <row r="37" spans="1:5">
      <c r="A37" s="13" t="s">
        <v>295</v>
      </c>
      <c r="B37" s="13" t="s">
        <v>293</v>
      </c>
      <c r="C37" s="383">
        <v>5.36</v>
      </c>
      <c r="D37" s="384"/>
      <c r="E37" s="384"/>
    </row>
    <row r="38" spans="1:5">
      <c r="A38" s="13" t="s">
        <v>297</v>
      </c>
      <c r="B38" s="13" t="s">
        <v>293</v>
      </c>
      <c r="C38" s="383">
        <v>194.93117101000001</v>
      </c>
      <c r="D38" s="384">
        <v>452.38177566000002</v>
      </c>
      <c r="E38" s="384">
        <v>676.21440034999989</v>
      </c>
    </row>
    <row r="40" spans="1:5">
      <c r="A40" s="272" t="s">
        <v>298</v>
      </c>
    </row>
    <row r="41" spans="1:5">
      <c r="A41" t="s">
        <v>299</v>
      </c>
    </row>
    <row r="42" spans="1:5">
      <c r="A42" s="272" t="s">
        <v>300</v>
      </c>
    </row>
    <row r="43" spans="1:5">
      <c r="A43" t="s">
        <v>301</v>
      </c>
    </row>
  </sheetData>
  <pageMargins left="0.7" right="0.7" top="0.75" bottom="0.75" header="0.3" footer="0.3"/>
  <pageSetup paperSize="9" scale="46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90362-37F6-4E1D-A61D-E728B69171B2}">
  <dimension ref="A2:K171"/>
  <sheetViews>
    <sheetView showGridLines="0" topLeftCell="A25" zoomScaleNormal="100" workbookViewId="0">
      <selection activeCell="N17" sqref="N17"/>
    </sheetView>
  </sheetViews>
  <sheetFormatPr baseColWidth="10" defaultColWidth="11.42578125" defaultRowHeight="15"/>
  <cols>
    <col min="1" max="1" width="56.28515625" customWidth="1"/>
    <col min="2" max="9" width="15.28515625" customWidth="1"/>
  </cols>
  <sheetData>
    <row r="2" spans="1:10">
      <c r="A2" s="320" t="s">
        <v>302</v>
      </c>
      <c r="C2" s="273"/>
    </row>
    <row r="3" spans="1:10">
      <c r="A3" s="320"/>
    </row>
    <row r="4" spans="1:10">
      <c r="A4" s="24" t="s">
        <v>531</v>
      </c>
      <c r="B4" s="446" t="s">
        <v>303</v>
      </c>
      <c r="C4" s="445" t="s">
        <v>304</v>
      </c>
      <c r="D4" s="445"/>
      <c r="E4" s="445"/>
      <c r="F4" s="445"/>
      <c r="G4" s="309" t="s">
        <v>305</v>
      </c>
    </row>
    <row r="5" spans="1:10">
      <c r="A5" s="42" t="s">
        <v>207</v>
      </c>
      <c r="B5" s="447"/>
      <c r="C5" s="15" t="s">
        <v>306</v>
      </c>
      <c r="D5" s="15" t="s">
        <v>307</v>
      </c>
      <c r="E5" s="15" t="s">
        <v>308</v>
      </c>
      <c r="F5" s="15" t="s">
        <v>309</v>
      </c>
      <c r="G5" s="55" t="s">
        <v>309</v>
      </c>
    </row>
    <row r="6" spans="1:10">
      <c r="A6" t="s">
        <v>310</v>
      </c>
      <c r="B6" s="420">
        <v>4477.6610000000001</v>
      </c>
      <c r="C6" s="419">
        <v>-11.869571540000001</v>
      </c>
      <c r="D6" s="419">
        <v>-14.255876880000001</v>
      </c>
      <c r="E6" s="419">
        <v>0</v>
      </c>
      <c r="F6" s="419">
        <v>-26.125448420000001</v>
      </c>
      <c r="G6" s="419">
        <v>4451.5355515800002</v>
      </c>
      <c r="I6" s="415"/>
    </row>
    <row r="7" spans="1:10">
      <c r="A7" t="s">
        <v>311</v>
      </c>
      <c r="B7" s="420">
        <v>4192.3330023099998</v>
      </c>
      <c r="C7" s="419">
        <v>-8.541767759999999</v>
      </c>
      <c r="D7" s="419">
        <v>-7.1699634799999989</v>
      </c>
      <c r="E7" s="419">
        <v>-114.97734297</v>
      </c>
      <c r="F7" s="419">
        <v>-130.68907421</v>
      </c>
      <c r="G7" s="419">
        <v>4061.6439280999998</v>
      </c>
      <c r="I7" s="415"/>
    </row>
    <row r="8" spans="1:10">
      <c r="A8" t="s">
        <v>312</v>
      </c>
      <c r="B8" s="420">
        <v>6459.0780000000004</v>
      </c>
      <c r="C8" s="419">
        <v>-1.1961051299999998</v>
      </c>
      <c r="D8" s="419">
        <v>-3.0993655600000007</v>
      </c>
      <c r="E8" s="419">
        <v>-1.2473697500000001</v>
      </c>
      <c r="F8" s="419">
        <v>-5.54284044</v>
      </c>
      <c r="G8" s="419">
        <v>6453.5351595600005</v>
      </c>
      <c r="I8" s="415"/>
    </row>
    <row r="9" spans="1:10">
      <c r="A9" t="s">
        <v>313</v>
      </c>
      <c r="B9" s="420">
        <v>19873.550635720003</v>
      </c>
      <c r="C9" s="419">
        <v>-78.363898379999966</v>
      </c>
      <c r="D9" s="419">
        <v>-90.887202179999989</v>
      </c>
      <c r="E9" s="419">
        <v>-127.27998531</v>
      </c>
      <c r="F9" s="419">
        <v>-296.53108586999997</v>
      </c>
      <c r="G9" s="419">
        <v>19577.019549850003</v>
      </c>
      <c r="I9" s="415"/>
    </row>
    <row r="10" spans="1:10">
      <c r="A10" t="s">
        <v>314</v>
      </c>
      <c r="B10" s="420">
        <v>3888.77740722</v>
      </c>
      <c r="C10" s="419">
        <v>-6.9316393500000011</v>
      </c>
      <c r="D10" s="419">
        <v>-12.17905118</v>
      </c>
      <c r="E10" s="419">
        <v>-21.209521930000005</v>
      </c>
      <c r="F10" s="419">
        <v>-40.320212460000008</v>
      </c>
      <c r="G10" s="419">
        <v>3848.4571947599998</v>
      </c>
      <c r="I10" s="415"/>
    </row>
    <row r="11" spans="1:10">
      <c r="A11" t="s">
        <v>315</v>
      </c>
      <c r="B11" s="420">
        <v>1988.55215118</v>
      </c>
      <c r="C11" s="419">
        <v>-9.9518615900000036</v>
      </c>
      <c r="D11" s="419">
        <v>-16.878814970000001</v>
      </c>
      <c r="E11" s="419">
        <v>-56</v>
      </c>
      <c r="F11" s="419">
        <v>-82.830676560000001</v>
      </c>
      <c r="G11" s="419">
        <v>1905.7214746200002</v>
      </c>
      <c r="I11" s="415"/>
    </row>
    <row r="12" spans="1:10">
      <c r="A12" t="s">
        <v>316</v>
      </c>
      <c r="B12" s="420">
        <v>9657.5190408599992</v>
      </c>
      <c r="C12" s="419">
        <v>-10.433671250000002</v>
      </c>
      <c r="D12" s="419">
        <v>-19.657549339999999</v>
      </c>
      <c r="E12" s="419">
        <v>-7.9350897099999997</v>
      </c>
      <c r="F12" s="419">
        <v>-38.026310300000006</v>
      </c>
      <c r="G12" s="419">
        <v>9619.4927305599995</v>
      </c>
      <c r="I12" s="415"/>
    </row>
    <row r="13" spans="1:10">
      <c r="A13" t="s">
        <v>317</v>
      </c>
      <c r="B13" s="420">
        <v>4168.4571112799995</v>
      </c>
      <c r="C13" s="419">
        <v>-8.8104109300000015</v>
      </c>
      <c r="D13" s="419">
        <v>-2.7905595699999997</v>
      </c>
      <c r="E13" s="419">
        <v>0</v>
      </c>
      <c r="F13" s="419">
        <v>-11.600970500000003</v>
      </c>
      <c r="G13" s="419">
        <v>4156.8561407799998</v>
      </c>
      <c r="I13" s="415"/>
      <c r="J13" s="418"/>
    </row>
    <row r="14" spans="1:10">
      <c r="A14" s="25" t="s">
        <v>318</v>
      </c>
      <c r="B14" s="420">
        <v>39773.388000480001</v>
      </c>
      <c r="C14" s="419">
        <v>-65.94094767</v>
      </c>
      <c r="D14" s="419">
        <v>-108.01022531999996</v>
      </c>
      <c r="E14" s="419">
        <v>-168.24409717999998</v>
      </c>
      <c r="F14" s="419">
        <v>-342.19527016999996</v>
      </c>
      <c r="G14" s="419">
        <v>39431.192730310002</v>
      </c>
      <c r="I14" s="415"/>
    </row>
    <row r="15" spans="1:10">
      <c r="A15" t="s">
        <v>319</v>
      </c>
      <c r="B15" s="420">
        <v>14228.94572027</v>
      </c>
      <c r="C15" s="419">
        <v>-12.22082655</v>
      </c>
      <c r="D15" s="419">
        <v>-23.981924999999993</v>
      </c>
      <c r="E15" s="419">
        <v>-288.41442626000003</v>
      </c>
      <c r="F15" s="419">
        <v>-324.61717781000004</v>
      </c>
      <c r="G15" s="419">
        <v>13904.328542460002</v>
      </c>
      <c r="I15" s="415"/>
    </row>
    <row r="16" spans="1:10">
      <c r="A16" t="s">
        <v>320</v>
      </c>
      <c r="B16" s="420">
        <v>2280.2089999999998</v>
      </c>
      <c r="C16" s="419">
        <v>0</v>
      </c>
      <c r="D16" s="419">
        <v>0</v>
      </c>
      <c r="E16" s="419">
        <v>0</v>
      </c>
      <c r="F16" s="419">
        <v>0</v>
      </c>
      <c r="G16" s="419">
        <v>2280.2089999999998</v>
      </c>
      <c r="I16" s="415"/>
    </row>
    <row r="17" spans="1:9">
      <c r="A17" t="s">
        <v>321</v>
      </c>
      <c r="B17" s="420">
        <v>158577.834</v>
      </c>
      <c r="C17" s="419">
        <v>-16.753508179999965</v>
      </c>
      <c r="D17" s="419">
        <v>-60.562459419999975</v>
      </c>
      <c r="E17" s="419">
        <v>-58.113048219999996</v>
      </c>
      <c r="F17" s="419">
        <v>-135.42901581999993</v>
      </c>
      <c r="G17" s="419">
        <v>158442.40498418</v>
      </c>
      <c r="I17" s="415"/>
    </row>
    <row r="18" spans="1:9">
      <c r="A18" s="8" t="s">
        <v>309</v>
      </c>
      <c r="B18" s="423">
        <v>269566.30506932002</v>
      </c>
      <c r="C18" s="424">
        <v>-231.01420832999995</v>
      </c>
      <c r="D18" s="424">
        <v>-359.47299289999989</v>
      </c>
      <c r="E18" s="424">
        <v>-843.42088133000016</v>
      </c>
      <c r="F18" s="424">
        <v>-1433.9080825599999</v>
      </c>
      <c r="G18" s="424">
        <v>268132.39698676002</v>
      </c>
    </row>
    <row r="21" spans="1:9">
      <c r="A21" s="57" t="s">
        <v>322</v>
      </c>
    </row>
    <row r="22" spans="1:9">
      <c r="A22" s="57"/>
      <c r="B22" s="445" t="s">
        <v>304</v>
      </c>
      <c r="C22" s="445"/>
      <c r="D22" s="445"/>
      <c r="E22" s="445"/>
    </row>
    <row r="23" spans="1:9">
      <c r="A23" s="42" t="s">
        <v>207</v>
      </c>
      <c r="B23" s="66" t="s">
        <v>530</v>
      </c>
      <c r="C23" s="15" t="s">
        <v>215</v>
      </c>
      <c r="D23" s="15" t="s">
        <v>23</v>
      </c>
      <c r="E23" s="15" t="s">
        <v>24</v>
      </c>
      <c r="F23" s="15" t="s">
        <v>25</v>
      </c>
      <c r="G23" s="15" t="s">
        <v>26</v>
      </c>
      <c r="H23" s="15" t="s">
        <v>27</v>
      </c>
    </row>
    <row r="24" spans="1:9">
      <c r="A24" t="s">
        <v>310</v>
      </c>
      <c r="B24" s="421">
        <v>-11.869571540000001</v>
      </c>
      <c r="C24" s="360">
        <v>-10.808393470000002</v>
      </c>
      <c r="D24" s="321">
        <v>-9.3406364999999969</v>
      </c>
      <c r="E24" s="360">
        <v>-9.0056495899999991</v>
      </c>
      <c r="F24">
        <v>-9</v>
      </c>
      <c r="G24">
        <v>-10</v>
      </c>
      <c r="H24">
        <v>-10</v>
      </c>
    </row>
    <row r="25" spans="1:9">
      <c r="A25" t="s">
        <v>311</v>
      </c>
      <c r="B25" s="421">
        <v>-8.541767759999999</v>
      </c>
      <c r="C25" s="360">
        <v>-12.353402070000005</v>
      </c>
      <c r="D25" s="321">
        <v>-16.121218069999998</v>
      </c>
      <c r="E25" s="360">
        <v>-11.959618729999999</v>
      </c>
      <c r="F25">
        <v>-13</v>
      </c>
      <c r="G25">
        <v>-13</v>
      </c>
      <c r="H25">
        <v>-10</v>
      </c>
    </row>
    <row r="26" spans="1:9">
      <c r="A26" t="s">
        <v>312</v>
      </c>
      <c r="B26" s="421">
        <v>-1.1961051299999998</v>
      </c>
      <c r="C26" s="360">
        <v>-1.13595376</v>
      </c>
      <c r="D26" s="321">
        <v>-1.9651988899999999</v>
      </c>
      <c r="E26" s="360">
        <v>-2.1843034600000006</v>
      </c>
      <c r="F26">
        <v>-2</v>
      </c>
      <c r="G26">
        <v>-2</v>
      </c>
      <c r="H26">
        <v>-2</v>
      </c>
    </row>
    <row r="27" spans="1:9">
      <c r="A27" t="s">
        <v>313</v>
      </c>
      <c r="B27" s="421">
        <v>-78.363898379999966</v>
      </c>
      <c r="C27" s="360">
        <v>-103.46053014</v>
      </c>
      <c r="D27" s="321">
        <v>-87.594106170000003</v>
      </c>
      <c r="E27" s="360">
        <v>-102.07062699999996</v>
      </c>
      <c r="F27">
        <v>-62</v>
      </c>
      <c r="G27">
        <v>-57</v>
      </c>
      <c r="H27">
        <v>-52</v>
      </c>
    </row>
    <row r="28" spans="1:9">
      <c r="A28" t="s">
        <v>314</v>
      </c>
      <c r="B28" s="421">
        <v>-6.9316393500000011</v>
      </c>
      <c r="C28" s="360">
        <v>-9.2850678899999988</v>
      </c>
      <c r="D28" s="321">
        <v>-14.719833549999999</v>
      </c>
      <c r="E28" s="360">
        <v>-13.887896250000001</v>
      </c>
      <c r="F28">
        <v>-13</v>
      </c>
      <c r="G28">
        <v>-15</v>
      </c>
      <c r="H28">
        <v>-14</v>
      </c>
    </row>
    <row r="29" spans="1:9">
      <c r="A29" t="s">
        <v>315</v>
      </c>
      <c r="B29" s="421">
        <v>-9.9518615900000036</v>
      </c>
      <c r="C29" s="360">
        <v>-9.2194719000000003</v>
      </c>
      <c r="D29" s="321">
        <v>-4.6511843000000006</v>
      </c>
      <c r="E29" s="360">
        <v>-2.9646753399999999</v>
      </c>
      <c r="F29">
        <v>-2</v>
      </c>
      <c r="G29">
        <v>-3</v>
      </c>
      <c r="H29">
        <v>-2</v>
      </c>
    </row>
    <row r="30" spans="1:9">
      <c r="A30" t="s">
        <v>316</v>
      </c>
      <c r="B30" s="421">
        <v>-10.433671250000002</v>
      </c>
      <c r="C30" s="360">
        <v>-12.798974949999998</v>
      </c>
      <c r="D30" s="321">
        <v>-18.086704290000004</v>
      </c>
      <c r="E30" s="360">
        <v>-14.368097609999998</v>
      </c>
      <c r="F30">
        <v>-9</v>
      </c>
      <c r="G30">
        <v>-9</v>
      </c>
      <c r="H30">
        <v>-9</v>
      </c>
    </row>
    <row r="31" spans="1:9">
      <c r="A31" t="s">
        <v>317</v>
      </c>
      <c r="B31" s="421">
        <v>-8.8104109300000015</v>
      </c>
      <c r="C31" s="360">
        <v>-6.251764539999999</v>
      </c>
      <c r="D31" s="321">
        <v>-6.1687921200000009</v>
      </c>
      <c r="E31" s="360">
        <v>-3.3824544199999997</v>
      </c>
      <c r="F31">
        <v>-3</v>
      </c>
      <c r="G31">
        <v>-4</v>
      </c>
      <c r="H31">
        <v>-3</v>
      </c>
    </row>
    <row r="32" spans="1:9">
      <c r="A32" t="s">
        <v>318</v>
      </c>
      <c r="B32" s="421">
        <v>-65.94094767</v>
      </c>
      <c r="C32" s="360">
        <v>-72.331069250000027</v>
      </c>
      <c r="D32" s="321">
        <v>-92.41632571000001</v>
      </c>
      <c r="E32" s="360">
        <v>-86.709517830000024</v>
      </c>
      <c r="F32">
        <v>-63</v>
      </c>
      <c r="G32">
        <v>-67</v>
      </c>
      <c r="H32">
        <v>-63</v>
      </c>
    </row>
    <row r="33" spans="1:8">
      <c r="A33" t="s">
        <v>319</v>
      </c>
      <c r="B33" s="421">
        <v>-12.22082655</v>
      </c>
      <c r="C33" s="360">
        <v>-18.284004920000012</v>
      </c>
      <c r="D33" s="321">
        <v>-16.800508149999992</v>
      </c>
      <c r="E33" s="360">
        <v>-19.704513530000003</v>
      </c>
      <c r="F33">
        <v>-15</v>
      </c>
      <c r="G33">
        <v>-19</v>
      </c>
      <c r="H33">
        <v>-13</v>
      </c>
    </row>
    <row r="34" spans="1:8">
      <c r="A34" t="s">
        <v>320</v>
      </c>
      <c r="B34" s="421">
        <v>0</v>
      </c>
      <c r="C34" s="360">
        <v>0</v>
      </c>
      <c r="D34" s="321">
        <v>0</v>
      </c>
      <c r="E34" s="360">
        <v>0</v>
      </c>
      <c r="F34">
        <v>0</v>
      </c>
      <c r="G34">
        <v>0</v>
      </c>
      <c r="H34">
        <v>0</v>
      </c>
    </row>
    <row r="35" spans="1:8">
      <c r="A35" t="s">
        <v>321</v>
      </c>
      <c r="B35" s="421">
        <v>-16.753508179999965</v>
      </c>
      <c r="C35" s="360">
        <v>-17.123601549999975</v>
      </c>
      <c r="D35" s="321">
        <v>-23.361734450000107</v>
      </c>
      <c r="E35" s="360">
        <v>-21.86377929000006</v>
      </c>
      <c r="F35">
        <v>-20</v>
      </c>
      <c r="G35">
        <v>-20</v>
      </c>
      <c r="H35">
        <v>-20</v>
      </c>
    </row>
    <row r="36" spans="1:8">
      <c r="A36" s="8" t="s">
        <v>309</v>
      </c>
      <c r="B36" s="422">
        <v>-231.01420832999995</v>
      </c>
      <c r="C36" s="363">
        <v>-273.05223444000001</v>
      </c>
      <c r="D36" s="363">
        <v>-291.22624220000012</v>
      </c>
      <c r="E36" s="413">
        <v>-288.10113305000004</v>
      </c>
      <c r="F36" s="8">
        <v>-211</v>
      </c>
      <c r="G36" s="8">
        <v>-219</v>
      </c>
      <c r="H36" s="8">
        <v>-198</v>
      </c>
    </row>
    <row r="39" spans="1:8">
      <c r="A39" s="57" t="s">
        <v>323</v>
      </c>
    </row>
    <row r="40" spans="1:8">
      <c r="A40" s="57"/>
      <c r="B40" s="445" t="s">
        <v>304</v>
      </c>
      <c r="C40" s="445"/>
      <c r="D40" s="445"/>
      <c r="E40" s="445"/>
    </row>
    <row r="41" spans="1:8">
      <c r="A41" s="42" t="s">
        <v>207</v>
      </c>
      <c r="B41" s="66" t="s">
        <v>530</v>
      </c>
      <c r="C41" s="15" t="s">
        <v>215</v>
      </c>
      <c r="D41" s="15" t="s">
        <v>23</v>
      </c>
      <c r="E41" s="15" t="s">
        <v>24</v>
      </c>
      <c r="F41" s="15" t="s">
        <v>25</v>
      </c>
      <c r="G41" s="15" t="s">
        <v>26</v>
      </c>
      <c r="H41" s="15" t="s">
        <v>27</v>
      </c>
    </row>
    <row r="42" spans="1:8">
      <c r="A42" t="s">
        <v>310</v>
      </c>
      <c r="B42" s="421">
        <v>-14.255876880000001</v>
      </c>
      <c r="C42" s="360">
        <v>-3.411628439999999</v>
      </c>
      <c r="D42" s="321">
        <v>-7.0314761500000005</v>
      </c>
      <c r="E42" s="360">
        <v>-9.9571333900000027</v>
      </c>
      <c r="F42">
        <v>-15</v>
      </c>
      <c r="G42">
        <v>-24</v>
      </c>
      <c r="H42">
        <v>-30</v>
      </c>
    </row>
    <row r="43" spans="1:8">
      <c r="A43" t="s">
        <v>311</v>
      </c>
      <c r="B43" s="421">
        <v>-7.1699634799999989</v>
      </c>
      <c r="C43" s="360">
        <v>-4.8879088799999995</v>
      </c>
      <c r="D43" s="321">
        <v>-13.533006879999999</v>
      </c>
      <c r="E43" s="360">
        <v>-13.010583270000001</v>
      </c>
      <c r="F43">
        <v>-17</v>
      </c>
      <c r="G43">
        <v>-20</v>
      </c>
      <c r="H43">
        <v>-16</v>
      </c>
    </row>
    <row r="44" spans="1:8">
      <c r="A44" t="s">
        <v>312</v>
      </c>
      <c r="B44" s="421">
        <v>-3.0993655600000007</v>
      </c>
      <c r="C44" s="360">
        <v>-3.6498528500000003</v>
      </c>
      <c r="D44" s="321">
        <v>-7.0912290999999987</v>
      </c>
      <c r="E44" s="360">
        <v>-7.4619410500000001</v>
      </c>
      <c r="F44">
        <v>-9</v>
      </c>
      <c r="G44">
        <v>-9</v>
      </c>
      <c r="H44">
        <v>-5</v>
      </c>
    </row>
    <row r="45" spans="1:8">
      <c r="A45" t="s">
        <v>313</v>
      </c>
      <c r="B45" s="421">
        <v>-90.887202179999989</v>
      </c>
      <c r="C45" s="360">
        <v>-66.458405330000033</v>
      </c>
      <c r="D45" s="321">
        <v>-36.325533029999995</v>
      </c>
      <c r="E45" s="360">
        <v>-63.315915600000039</v>
      </c>
      <c r="F45">
        <v>-90</v>
      </c>
      <c r="G45">
        <v>-84</v>
      </c>
      <c r="H45">
        <v>-58</v>
      </c>
    </row>
    <row r="46" spans="1:8">
      <c r="A46" t="s">
        <v>314</v>
      </c>
      <c r="B46" s="421">
        <v>-12.17905118</v>
      </c>
      <c r="C46" s="360">
        <v>-12.6055016</v>
      </c>
      <c r="D46" s="321">
        <v>-15.003424409999999</v>
      </c>
      <c r="E46" s="360">
        <v>-13.265860740000001</v>
      </c>
      <c r="F46">
        <v>-20</v>
      </c>
      <c r="G46">
        <v>-16</v>
      </c>
      <c r="H46">
        <v>-18</v>
      </c>
    </row>
    <row r="47" spans="1:8">
      <c r="A47" t="s">
        <v>315</v>
      </c>
      <c r="B47" s="421">
        <v>-16.878814970000001</v>
      </c>
      <c r="C47" s="360">
        <v>-18.987203479999998</v>
      </c>
      <c r="D47" s="321">
        <v>-30.069813180000004</v>
      </c>
      <c r="E47" s="360">
        <v>-1.55303535</v>
      </c>
      <c r="F47">
        <v>-10</v>
      </c>
      <c r="G47">
        <v>-5</v>
      </c>
      <c r="H47">
        <v>-12</v>
      </c>
    </row>
    <row r="48" spans="1:8">
      <c r="A48" t="s">
        <v>316</v>
      </c>
      <c r="B48" s="421">
        <v>-19.657549339999999</v>
      </c>
      <c r="C48" s="360">
        <v>-8.7921707500000004</v>
      </c>
      <c r="D48" s="321">
        <v>-24.701637839999989</v>
      </c>
      <c r="E48" s="360">
        <v>-15.418043180000003</v>
      </c>
      <c r="F48">
        <v>-25</v>
      </c>
      <c r="G48">
        <v>-14</v>
      </c>
      <c r="H48">
        <v>-16</v>
      </c>
    </row>
    <row r="49" spans="1:8">
      <c r="A49" t="s">
        <v>317</v>
      </c>
      <c r="B49" s="421">
        <v>-2.7905595699999997</v>
      </c>
      <c r="C49" s="360">
        <v>-0.92098771999999995</v>
      </c>
      <c r="D49" s="321">
        <v>-1.1164150500000001</v>
      </c>
      <c r="E49" s="360">
        <v>-1.3216001300000002</v>
      </c>
      <c r="F49">
        <v>-1</v>
      </c>
      <c r="G49">
        <v>-2</v>
      </c>
      <c r="H49">
        <v>-3</v>
      </c>
    </row>
    <row r="50" spans="1:8">
      <c r="A50" t="s">
        <v>318</v>
      </c>
      <c r="B50" s="421">
        <v>-108.01022531999996</v>
      </c>
      <c r="C50" s="360">
        <v>-78.781789699999948</v>
      </c>
      <c r="D50" s="321">
        <v>-113.64673915</v>
      </c>
      <c r="E50" s="360">
        <v>-104.69562497000004</v>
      </c>
      <c r="F50">
        <v>-104</v>
      </c>
      <c r="G50">
        <v>-66</v>
      </c>
      <c r="H50">
        <v>-82</v>
      </c>
    </row>
    <row r="51" spans="1:8">
      <c r="A51" t="s">
        <v>319</v>
      </c>
      <c r="B51" s="421">
        <v>-23.981924999999993</v>
      </c>
      <c r="C51" s="360">
        <v>-24.481711380000004</v>
      </c>
      <c r="D51" s="321">
        <v>-30.922002690000017</v>
      </c>
      <c r="E51" s="360">
        <v>-31.392543409999991</v>
      </c>
      <c r="F51">
        <v>-33</v>
      </c>
      <c r="G51">
        <v>-24</v>
      </c>
      <c r="H51">
        <v>-54</v>
      </c>
    </row>
    <row r="52" spans="1:8">
      <c r="A52" t="s">
        <v>320</v>
      </c>
      <c r="B52" s="421">
        <v>0</v>
      </c>
      <c r="C52" s="360">
        <v>0</v>
      </c>
      <c r="D52" s="321">
        <v>0</v>
      </c>
      <c r="E52" s="360">
        <v>0</v>
      </c>
      <c r="F52">
        <v>0</v>
      </c>
      <c r="G52">
        <v>0</v>
      </c>
      <c r="H52">
        <v>0</v>
      </c>
    </row>
    <row r="53" spans="1:8">
      <c r="A53" t="s">
        <v>321</v>
      </c>
      <c r="B53" s="421">
        <v>-60.562459419999975</v>
      </c>
      <c r="C53" s="360">
        <v>-60.88885467999998</v>
      </c>
      <c r="D53" s="321">
        <v>-57.571669759999899</v>
      </c>
      <c r="E53" s="360">
        <v>-56.444366609999982</v>
      </c>
      <c r="F53">
        <v>-63</v>
      </c>
      <c r="G53">
        <v>-75</v>
      </c>
      <c r="H53">
        <v>-64</v>
      </c>
    </row>
    <row r="54" spans="1:8">
      <c r="A54" s="8" t="s">
        <v>309</v>
      </c>
      <c r="B54" s="422">
        <v>-359.47299289999989</v>
      </c>
      <c r="C54" s="363">
        <v>-283.86601480999997</v>
      </c>
      <c r="D54" s="363">
        <v>-337.0129472399999</v>
      </c>
      <c r="E54" s="413">
        <v>-317.83664770000007</v>
      </c>
      <c r="F54" s="8">
        <v>-387</v>
      </c>
      <c r="G54" s="8">
        <v>-339</v>
      </c>
      <c r="H54" s="8">
        <v>-358</v>
      </c>
    </row>
    <row r="55" spans="1:8">
      <c r="A55" s="5"/>
      <c r="B55" s="5"/>
      <c r="C55" s="5"/>
      <c r="D55" s="5"/>
      <c r="E55" s="5"/>
    </row>
    <row r="56" spans="1:8">
      <c r="A56" s="57" t="s">
        <v>324</v>
      </c>
    </row>
    <row r="57" spans="1:8">
      <c r="A57" s="57"/>
      <c r="B57" s="445" t="s">
        <v>304</v>
      </c>
      <c r="C57" s="445"/>
      <c r="D57" s="445"/>
      <c r="E57" s="445"/>
    </row>
    <row r="58" spans="1:8">
      <c r="A58" s="42" t="s">
        <v>207</v>
      </c>
      <c r="B58" s="66" t="s">
        <v>530</v>
      </c>
      <c r="C58" s="15" t="s">
        <v>215</v>
      </c>
      <c r="D58" s="15" t="s">
        <v>23</v>
      </c>
      <c r="E58" s="15" t="s">
        <v>24</v>
      </c>
      <c r="F58" s="15" t="s">
        <v>25</v>
      </c>
      <c r="G58" s="15" t="s">
        <v>26</v>
      </c>
      <c r="H58" s="15" t="s">
        <v>27</v>
      </c>
    </row>
    <row r="59" spans="1:8">
      <c r="A59" t="s">
        <v>310</v>
      </c>
      <c r="B59" s="421">
        <v>0</v>
      </c>
      <c r="C59">
        <v>0</v>
      </c>
      <c r="D59" s="321">
        <v>0</v>
      </c>
      <c r="E59">
        <v>0</v>
      </c>
      <c r="F59">
        <v>0</v>
      </c>
      <c r="G59">
        <v>0</v>
      </c>
      <c r="H59">
        <v>0</v>
      </c>
    </row>
    <row r="60" spans="1:8">
      <c r="A60" t="s">
        <v>311</v>
      </c>
      <c r="B60" s="421">
        <v>-114.97734297</v>
      </c>
      <c r="C60" s="360">
        <v>-113.30933308</v>
      </c>
      <c r="D60" s="321">
        <v>-124.5196306</v>
      </c>
      <c r="E60" s="360">
        <v>-106.74241803</v>
      </c>
      <c r="F60">
        <v>-105</v>
      </c>
      <c r="G60">
        <v>-129</v>
      </c>
      <c r="H60">
        <v>-136</v>
      </c>
    </row>
    <row r="61" spans="1:8">
      <c r="A61" t="s">
        <v>312</v>
      </c>
      <c r="B61" s="421">
        <v>-1.2473697500000001</v>
      </c>
      <c r="C61" s="360">
        <v>-1.78468049</v>
      </c>
      <c r="D61" s="321">
        <v>-1.03559147</v>
      </c>
      <c r="E61" s="360">
        <v>-0.97648433999999995</v>
      </c>
      <c r="F61">
        <v>-1</v>
      </c>
      <c r="G61">
        <v>-1</v>
      </c>
      <c r="H61">
        <v>-2</v>
      </c>
    </row>
    <row r="62" spans="1:8">
      <c r="A62" t="s">
        <v>313</v>
      </c>
      <c r="B62" s="421">
        <v>-127.27998531</v>
      </c>
      <c r="C62" s="360">
        <v>-54.413891130000003</v>
      </c>
      <c r="D62" s="321">
        <v>-290.14211726999997</v>
      </c>
      <c r="E62" s="360">
        <v>-133.22130203</v>
      </c>
      <c r="F62">
        <v>-118</v>
      </c>
      <c r="G62">
        <v>-120</v>
      </c>
      <c r="H62">
        <v>-120</v>
      </c>
    </row>
    <row r="63" spans="1:8">
      <c r="A63" t="s">
        <v>314</v>
      </c>
      <c r="B63" s="421">
        <v>-21.209521930000005</v>
      </c>
      <c r="C63" s="360">
        <v>-17.192222440000002</v>
      </c>
      <c r="D63" s="321">
        <v>-13.328854540000002</v>
      </c>
      <c r="E63" s="360">
        <v>-14.134414120000001</v>
      </c>
      <c r="F63">
        <v>-7</v>
      </c>
      <c r="G63">
        <v>-8</v>
      </c>
      <c r="H63">
        <v>-6</v>
      </c>
    </row>
    <row r="64" spans="1:8">
      <c r="A64" t="s">
        <v>315</v>
      </c>
      <c r="B64" s="421">
        <v>-56</v>
      </c>
      <c r="C64" s="360">
        <v>-57.124027149999996</v>
      </c>
      <c r="D64" s="321">
        <v>-62.209395869999994</v>
      </c>
      <c r="E64" s="360">
        <v>-56.857441350000002</v>
      </c>
      <c r="F64">
        <v>-57</v>
      </c>
      <c r="G64">
        <v>-58</v>
      </c>
      <c r="H64">
        <v>-56</v>
      </c>
    </row>
    <row r="65" spans="1:11">
      <c r="A65" t="s">
        <v>316</v>
      </c>
      <c r="B65" s="421">
        <v>-7.9350897099999997</v>
      </c>
      <c r="C65" s="360">
        <v>-27.936287570000001</v>
      </c>
      <c r="D65" s="321">
        <v>-13.85224511</v>
      </c>
      <c r="E65" s="360">
        <v>-17.541159359999998</v>
      </c>
      <c r="F65">
        <v>-20</v>
      </c>
      <c r="G65">
        <v>-21</v>
      </c>
      <c r="H65">
        <v>-16</v>
      </c>
    </row>
    <row r="66" spans="1:11">
      <c r="A66" t="s">
        <v>317</v>
      </c>
      <c r="B66" s="421">
        <v>0</v>
      </c>
      <c r="C66" s="360">
        <v>-0.8</v>
      </c>
      <c r="D66" s="321">
        <v>-0.8</v>
      </c>
      <c r="E66" s="360">
        <v>-0.33890799999999999</v>
      </c>
      <c r="F66">
        <v>0</v>
      </c>
      <c r="G66">
        <v>0</v>
      </c>
      <c r="H66">
        <v>0</v>
      </c>
    </row>
    <row r="67" spans="1:11">
      <c r="A67" t="s">
        <v>318</v>
      </c>
      <c r="B67" s="421">
        <v>-168.24409717999998</v>
      </c>
      <c r="C67" s="360">
        <v>-64.811383400000011</v>
      </c>
      <c r="D67" s="321">
        <v>-69.534733750000001</v>
      </c>
      <c r="E67" s="360">
        <v>-45.796125040000007</v>
      </c>
      <c r="F67">
        <v>-41</v>
      </c>
      <c r="G67">
        <v>-52</v>
      </c>
      <c r="H67">
        <v>-49</v>
      </c>
    </row>
    <row r="68" spans="1:11">
      <c r="A68" t="s">
        <v>319</v>
      </c>
      <c r="B68" s="421">
        <v>-288.41442626000003</v>
      </c>
      <c r="C68" s="360">
        <v>-576.65160013000002</v>
      </c>
      <c r="D68" s="321">
        <v>-350.72312697000001</v>
      </c>
      <c r="E68" s="360">
        <v>-639.85186988999999</v>
      </c>
      <c r="F68">
        <v>-614</v>
      </c>
      <c r="G68">
        <v>-633</v>
      </c>
      <c r="H68">
        <v>-714</v>
      </c>
    </row>
    <row r="69" spans="1:11">
      <c r="A69" t="s">
        <v>320</v>
      </c>
      <c r="B69" s="421">
        <v>0</v>
      </c>
      <c r="C69" s="360">
        <v>0</v>
      </c>
      <c r="D69" s="321">
        <v>0</v>
      </c>
      <c r="E69" s="360">
        <v>0</v>
      </c>
      <c r="F69">
        <v>0</v>
      </c>
      <c r="G69">
        <v>0</v>
      </c>
      <c r="H69">
        <v>0</v>
      </c>
    </row>
    <row r="70" spans="1:11">
      <c r="A70" t="s">
        <v>321</v>
      </c>
      <c r="B70" s="421">
        <v>-58.113048219999996</v>
      </c>
      <c r="C70" s="360">
        <v>-54.634296759999998</v>
      </c>
      <c r="D70" s="321">
        <v>-57.458177909999996</v>
      </c>
      <c r="E70" s="360">
        <v>-63.435991879999996</v>
      </c>
      <c r="F70">
        <v>-62</v>
      </c>
      <c r="G70">
        <v>-64</v>
      </c>
      <c r="H70">
        <v>-65</v>
      </c>
    </row>
    <row r="71" spans="1:11">
      <c r="A71" s="8" t="s">
        <v>309</v>
      </c>
      <c r="B71" s="422">
        <v>-843.42088133000016</v>
      </c>
      <c r="C71" s="363">
        <v>-968.65772215000004</v>
      </c>
      <c r="D71" s="363">
        <v>-983.60387348999996</v>
      </c>
      <c r="E71" s="150">
        <v>-1078.8961140399999</v>
      </c>
      <c r="F71" s="150">
        <v>-1025</v>
      </c>
      <c r="G71" s="150">
        <v>-1086</v>
      </c>
      <c r="H71" s="150">
        <v>-1164</v>
      </c>
    </row>
    <row r="74" spans="1:11">
      <c r="A74" s="320" t="s">
        <v>325</v>
      </c>
    </row>
    <row r="75" spans="1:11">
      <c r="A75" s="320"/>
    </row>
    <row r="76" spans="1:11">
      <c r="A76" s="42" t="s">
        <v>207</v>
      </c>
      <c r="B76" s="66" t="s">
        <v>530</v>
      </c>
      <c r="C76" s="15" t="s">
        <v>215</v>
      </c>
      <c r="D76" s="15" t="s">
        <v>23</v>
      </c>
      <c r="E76" s="15" t="s" vm="96">
        <v>24</v>
      </c>
      <c r="F76" s="15" t="s" vm="97">
        <v>25</v>
      </c>
      <c r="G76" s="15" t="s" vm="5">
        <v>26</v>
      </c>
      <c r="H76" s="15" t="s" vm="6">
        <v>27</v>
      </c>
      <c r="I76" s="15" t="s" vm="8">
        <v>28</v>
      </c>
      <c r="J76" s="10" t="s" vm="1">
        <v>29</v>
      </c>
    </row>
    <row r="77" spans="1:11">
      <c r="A77" t="s">
        <v>326</v>
      </c>
      <c r="B77" s="296">
        <v>264882</v>
      </c>
      <c r="C77" s="297">
        <v>258206</v>
      </c>
      <c r="D77" s="297">
        <v>252957</v>
      </c>
      <c r="E77" s="297">
        <v>248237</v>
      </c>
      <c r="F77" s="295">
        <v>242867</v>
      </c>
      <c r="G77" s="295">
        <v>233581</v>
      </c>
      <c r="H77" s="295">
        <v>230299</v>
      </c>
      <c r="I77" s="295">
        <v>227167</v>
      </c>
      <c r="J77" s="294">
        <v>226006</v>
      </c>
    </row>
    <row r="78" spans="1:11">
      <c r="A78" t="s">
        <v>327</v>
      </c>
      <c r="B78" s="296">
        <v>2919</v>
      </c>
      <c r="C78" s="297">
        <v>2348</v>
      </c>
      <c r="D78" s="297">
        <v>2754</v>
      </c>
      <c r="E78" s="297">
        <v>3273</v>
      </c>
      <c r="F78" s="295">
        <v>-371</v>
      </c>
      <c r="G78" s="295">
        <v>-687</v>
      </c>
      <c r="H78" s="295">
        <v>8269</v>
      </c>
      <c r="I78" s="295">
        <v>2794</v>
      </c>
      <c r="J78" s="295">
        <v>529</v>
      </c>
      <c r="K78" s="41"/>
    </row>
    <row r="79" spans="1:11">
      <c r="A79" t="s">
        <v>328</v>
      </c>
      <c r="B79" s="296">
        <v>21587</v>
      </c>
      <c r="C79" s="297">
        <v>26194</v>
      </c>
      <c r="D79" s="297">
        <v>25962</v>
      </c>
      <c r="E79" s="297">
        <v>21385</v>
      </c>
      <c r="F79" s="295">
        <v>20840</v>
      </c>
      <c r="G79" s="295">
        <v>23680</v>
      </c>
      <c r="H79" s="295">
        <v>20697</v>
      </c>
      <c r="I79" s="295">
        <v>20135</v>
      </c>
      <c r="J79" s="295">
        <v>15699</v>
      </c>
      <c r="K79" s="41"/>
    </row>
    <row r="80" spans="1:11">
      <c r="A80" t="s">
        <v>329</v>
      </c>
      <c r="B80" s="296">
        <v>-19822</v>
      </c>
      <c r="C80" s="297">
        <v>-21866</v>
      </c>
      <c r="D80" s="297">
        <v>-23467</v>
      </c>
      <c r="E80" s="297">
        <v>-19938</v>
      </c>
      <c r="F80" s="295">
        <v>-15099</v>
      </c>
      <c r="G80" s="295">
        <v>-13707</v>
      </c>
      <c r="H80" s="295">
        <v>-25684</v>
      </c>
      <c r="I80" s="295">
        <v>-19797</v>
      </c>
      <c r="J80" s="295">
        <v>-15067</v>
      </c>
      <c r="K80" s="41"/>
    </row>
    <row r="81" spans="1:11">
      <c r="A81" s="7" t="s">
        <v>330</v>
      </c>
      <c r="B81" s="298">
        <v>269566</v>
      </c>
      <c r="C81" s="302">
        <v>264882</v>
      </c>
      <c r="D81" s="299">
        <v>258206</v>
      </c>
      <c r="E81" s="299">
        <v>252957</v>
      </c>
      <c r="F81" s="299">
        <v>248237</v>
      </c>
      <c r="G81" s="299">
        <v>242867</v>
      </c>
      <c r="H81" s="299">
        <v>233581</v>
      </c>
      <c r="I81" s="299">
        <v>230299</v>
      </c>
      <c r="J81" s="299">
        <v>227167</v>
      </c>
    </row>
    <row r="82" spans="1:11">
      <c r="B82" s="300"/>
      <c r="C82" s="301"/>
      <c r="D82" s="303"/>
      <c r="E82" s="303"/>
      <c r="F82" s="303"/>
      <c r="G82" s="303"/>
      <c r="H82" s="303"/>
      <c r="I82" s="303"/>
      <c r="J82" s="303"/>
    </row>
    <row r="83" spans="1:11">
      <c r="A83" t="s">
        <v>331</v>
      </c>
      <c r="B83" s="404">
        <v>65522</v>
      </c>
      <c r="C83" s="301">
        <v>58631</v>
      </c>
      <c r="D83" s="301">
        <v>57532</v>
      </c>
      <c r="E83" s="303">
        <v>56534</v>
      </c>
      <c r="F83" s="303">
        <v>56118</v>
      </c>
      <c r="G83" s="303">
        <v>52494</v>
      </c>
      <c r="H83" s="303">
        <v>50058</v>
      </c>
      <c r="I83" s="303">
        <v>48543</v>
      </c>
      <c r="J83" s="303">
        <v>50708</v>
      </c>
    </row>
    <row r="84" spans="1:11">
      <c r="A84" t="s">
        <v>332</v>
      </c>
      <c r="B84" s="300">
        <v>-6321</v>
      </c>
      <c r="C84" s="301">
        <v>6891</v>
      </c>
      <c r="D84" s="301">
        <v>1099</v>
      </c>
      <c r="E84" s="297">
        <v>998</v>
      </c>
      <c r="F84" s="295">
        <v>416</v>
      </c>
      <c r="G84" s="295">
        <v>3624</v>
      </c>
      <c r="H84" s="295">
        <v>2436</v>
      </c>
      <c r="I84" s="295">
        <v>1515</v>
      </c>
      <c r="J84" s="295">
        <v>-2165</v>
      </c>
    </row>
    <row r="85" spans="1:11">
      <c r="A85" s="7" t="s">
        <v>333</v>
      </c>
      <c r="B85" s="298">
        <v>59201</v>
      </c>
      <c r="C85" s="302">
        <v>65522</v>
      </c>
      <c r="D85" s="299">
        <v>58631</v>
      </c>
      <c r="E85" s="299">
        <v>57532</v>
      </c>
      <c r="F85" s="299">
        <v>56534</v>
      </c>
      <c r="G85" s="299">
        <v>56118</v>
      </c>
      <c r="H85" s="299">
        <v>52494</v>
      </c>
      <c r="I85" s="299">
        <v>50058</v>
      </c>
      <c r="J85" s="299">
        <v>48543</v>
      </c>
    </row>
    <row r="86" spans="1:11">
      <c r="B86" s="49"/>
      <c r="C86" s="49"/>
      <c r="D86" s="46"/>
      <c r="F86" s="3"/>
      <c r="G86" s="3"/>
      <c r="H86" s="3"/>
      <c r="I86" s="3"/>
    </row>
    <row r="87" spans="1:11">
      <c r="F87" s="3"/>
      <c r="G87" s="3"/>
      <c r="H87" s="3"/>
      <c r="I87" s="3"/>
    </row>
    <row r="88" spans="1:11">
      <c r="A88" s="57" t="s">
        <v>334</v>
      </c>
    </row>
    <row r="89" spans="1:11">
      <c r="A89" s="42" t="s">
        <v>207</v>
      </c>
      <c r="B89" s="66" t="s">
        <v>530</v>
      </c>
      <c r="C89" s="15" t="s">
        <v>215</v>
      </c>
      <c r="D89" s="15" t="s">
        <v>23</v>
      </c>
      <c r="E89" s="15" t="s" vm="96">
        <v>24</v>
      </c>
      <c r="F89" s="15" t="s" vm="97">
        <v>25</v>
      </c>
      <c r="G89" s="15" t="s" vm="5">
        <v>26</v>
      </c>
      <c r="H89" s="15" t="s" vm="6">
        <v>27</v>
      </c>
      <c r="I89" s="15" t="s" vm="8">
        <v>28</v>
      </c>
      <c r="J89" s="15" t="s" vm="1">
        <v>29</v>
      </c>
    </row>
    <row r="90" spans="1:11">
      <c r="A90" t="s">
        <v>326</v>
      </c>
      <c r="B90" s="296">
        <v>243139.5</v>
      </c>
      <c r="C90" s="297">
        <v>240114.5</v>
      </c>
      <c r="D90" s="297">
        <v>235167.5</v>
      </c>
      <c r="E90" s="295">
        <v>231585</v>
      </c>
      <c r="F90" s="295">
        <v>229091</v>
      </c>
      <c r="G90" s="295">
        <v>218365</v>
      </c>
      <c r="H90" s="295">
        <v>215341</v>
      </c>
      <c r="I90" s="295">
        <v>208773</v>
      </c>
      <c r="J90" s="295">
        <v>208462</v>
      </c>
    </row>
    <row r="91" spans="1:11">
      <c r="A91" s="263" t="s">
        <v>335</v>
      </c>
      <c r="B91" s="296">
        <v>-4776</v>
      </c>
      <c r="C91" s="297">
        <v>-3911</v>
      </c>
      <c r="D91" s="297">
        <v>-3304</v>
      </c>
      <c r="E91" s="295">
        <v>-690</v>
      </c>
      <c r="F91" s="295">
        <v>-3228</v>
      </c>
      <c r="G91" s="295">
        <v>-1037</v>
      </c>
      <c r="H91" s="295">
        <v>-2521</v>
      </c>
      <c r="I91" s="295">
        <v>1267</v>
      </c>
      <c r="J91" s="295">
        <v>-1931</v>
      </c>
      <c r="K91" s="41"/>
    </row>
    <row r="92" spans="1:11">
      <c r="A92" s="263" t="s">
        <v>336</v>
      </c>
      <c r="B92" s="296">
        <v>410</v>
      </c>
      <c r="C92" s="297">
        <v>731</v>
      </c>
      <c r="D92" s="297">
        <v>1927</v>
      </c>
      <c r="E92" s="295">
        <v>-370</v>
      </c>
      <c r="F92" s="295">
        <v>1148</v>
      </c>
      <c r="G92" s="295">
        <v>1666</v>
      </c>
      <c r="H92" s="295">
        <v>1245</v>
      </c>
      <c r="I92" s="295">
        <v>244</v>
      </c>
      <c r="J92" s="295">
        <v>714</v>
      </c>
      <c r="K92" s="41"/>
    </row>
    <row r="93" spans="1:11">
      <c r="A93" s="263" t="s">
        <v>337</v>
      </c>
      <c r="B93" s="296">
        <v>19</v>
      </c>
      <c r="C93" s="297">
        <v>4</v>
      </c>
      <c r="D93" s="297">
        <v>22</v>
      </c>
      <c r="E93" s="295">
        <v>7</v>
      </c>
      <c r="F93" s="295">
        <v>0</v>
      </c>
      <c r="G93" s="295">
        <v>-1</v>
      </c>
      <c r="H93" s="295">
        <v>14</v>
      </c>
      <c r="I93" s="295">
        <v>-4</v>
      </c>
      <c r="J93" s="295">
        <v>9</v>
      </c>
      <c r="K93" s="41"/>
    </row>
    <row r="94" spans="1:11">
      <c r="A94" t="s">
        <v>327</v>
      </c>
      <c r="B94" s="296">
        <v>2740</v>
      </c>
      <c r="C94" s="297">
        <v>2791</v>
      </c>
      <c r="D94" s="297">
        <v>2267</v>
      </c>
      <c r="E94" s="295">
        <v>2687</v>
      </c>
      <c r="F94" s="295">
        <v>-173</v>
      </c>
      <c r="G94" s="295">
        <v>-628</v>
      </c>
      <c r="H94" s="295">
        <v>7743</v>
      </c>
      <c r="I94" s="295">
        <v>2180</v>
      </c>
      <c r="J94" s="295">
        <v>417</v>
      </c>
      <c r="K94" s="41"/>
    </row>
    <row r="95" spans="1:11">
      <c r="A95" t="s">
        <v>328</v>
      </c>
      <c r="B95" s="296">
        <v>19975</v>
      </c>
      <c r="C95" s="297">
        <v>25272</v>
      </c>
      <c r="D95" s="297">
        <v>25205</v>
      </c>
      <c r="E95" s="295">
        <v>19807</v>
      </c>
      <c r="F95" s="295">
        <v>19375</v>
      </c>
      <c r="G95" s="295">
        <v>22984</v>
      </c>
      <c r="H95" s="295">
        <v>20373</v>
      </c>
      <c r="I95" s="295">
        <v>20347</v>
      </c>
      <c r="J95" s="295">
        <v>14569</v>
      </c>
      <c r="K95" s="41"/>
    </row>
    <row r="96" spans="1:11">
      <c r="A96" t="s">
        <v>329</v>
      </c>
      <c r="B96" s="296">
        <v>-18324</v>
      </c>
      <c r="C96" s="297">
        <v>-21862</v>
      </c>
      <c r="D96" s="297">
        <v>-21170</v>
      </c>
      <c r="E96" s="295">
        <v>-17858.5</v>
      </c>
      <c r="F96" s="295">
        <v>-14628</v>
      </c>
      <c r="G96" s="295">
        <v>-12258</v>
      </c>
      <c r="H96" s="295">
        <v>-23830</v>
      </c>
      <c r="I96" s="295">
        <v>-17466</v>
      </c>
      <c r="J96" s="295">
        <v>-13467</v>
      </c>
      <c r="K96" s="41"/>
    </row>
    <row r="97" spans="1:11">
      <c r="A97" s="7" t="s">
        <v>330</v>
      </c>
      <c r="B97" s="298">
        <v>243183.5</v>
      </c>
      <c r="C97" s="302">
        <v>243139.5</v>
      </c>
      <c r="D97" s="299">
        <v>240114.5</v>
      </c>
      <c r="E97" s="299">
        <v>235167.5</v>
      </c>
      <c r="F97" s="299">
        <v>231585</v>
      </c>
      <c r="G97" s="299">
        <v>229091</v>
      </c>
      <c r="H97" s="299">
        <v>218365</v>
      </c>
      <c r="I97" s="299">
        <v>215341</v>
      </c>
      <c r="J97" s="299">
        <v>208773</v>
      </c>
    </row>
    <row r="98" spans="1:11">
      <c r="B98" s="300"/>
      <c r="C98" s="301"/>
      <c r="D98" s="303"/>
      <c r="E98" s="303"/>
      <c r="F98" s="303"/>
      <c r="G98" s="303"/>
      <c r="H98" s="303"/>
      <c r="I98" s="303"/>
      <c r="J98" s="303"/>
    </row>
    <row r="99" spans="1:11">
      <c r="A99" t="s">
        <v>331</v>
      </c>
      <c r="B99" s="300">
        <v>62215</v>
      </c>
      <c r="C99" s="301">
        <v>55164</v>
      </c>
      <c r="D99" s="301">
        <v>53672</v>
      </c>
      <c r="E99" s="303">
        <v>53349</v>
      </c>
      <c r="F99" s="303">
        <v>53097</v>
      </c>
      <c r="G99" s="303">
        <v>49355</v>
      </c>
      <c r="H99" s="303">
        <v>46954</v>
      </c>
      <c r="I99" s="303">
        <v>44768</v>
      </c>
      <c r="J99" s="303">
        <v>46713</v>
      </c>
    </row>
    <row r="100" spans="1:11">
      <c r="A100" t="s">
        <v>332</v>
      </c>
      <c r="B100" s="300">
        <v>-7331</v>
      </c>
      <c r="C100" s="301">
        <v>7051</v>
      </c>
      <c r="D100" s="301">
        <v>1492</v>
      </c>
      <c r="E100" s="297">
        <v>323</v>
      </c>
      <c r="F100" s="295">
        <v>252</v>
      </c>
      <c r="G100" s="295">
        <v>3742</v>
      </c>
      <c r="H100" s="295">
        <v>2401</v>
      </c>
      <c r="I100" s="295">
        <v>2186</v>
      </c>
      <c r="J100" s="295">
        <v>-1945</v>
      </c>
    </row>
    <row r="101" spans="1:11">
      <c r="A101" s="7" t="s">
        <v>333</v>
      </c>
      <c r="B101" s="298">
        <v>54884</v>
      </c>
      <c r="C101" s="302">
        <v>62215</v>
      </c>
      <c r="D101" s="299">
        <v>55164</v>
      </c>
      <c r="E101" s="299">
        <v>53672</v>
      </c>
      <c r="F101" s="299">
        <v>53349</v>
      </c>
      <c r="G101" s="299">
        <v>53097</v>
      </c>
      <c r="H101" s="299">
        <v>49355</v>
      </c>
      <c r="I101" s="299">
        <v>46954</v>
      </c>
      <c r="J101" s="299">
        <v>44768</v>
      </c>
    </row>
    <row r="102" spans="1:11">
      <c r="F102" s="41"/>
      <c r="G102" s="41"/>
      <c r="H102" s="41"/>
      <c r="I102" s="41"/>
    </row>
    <row r="103" spans="1:11">
      <c r="A103" s="57" t="s">
        <v>338</v>
      </c>
    </row>
    <row r="104" spans="1:11">
      <c r="A104" s="42" t="s">
        <v>207</v>
      </c>
      <c r="B104" s="66" t="s">
        <v>530</v>
      </c>
      <c r="C104" s="15" t="s">
        <v>215</v>
      </c>
      <c r="D104" s="15" t="s">
        <v>23</v>
      </c>
      <c r="E104" s="15" t="s" vm="96">
        <v>24</v>
      </c>
      <c r="F104" s="15" t="s" vm="97">
        <v>25</v>
      </c>
      <c r="G104" s="15" t="s" vm="5">
        <v>26</v>
      </c>
      <c r="H104" s="15" t="s" vm="6">
        <v>27</v>
      </c>
      <c r="I104" s="15" t="s" vm="8">
        <v>28</v>
      </c>
      <c r="J104" s="15" t="s" vm="1">
        <v>29</v>
      </c>
    </row>
    <row r="105" spans="1:11">
      <c r="A105" t="s">
        <v>326</v>
      </c>
      <c r="B105" s="296">
        <v>19193</v>
      </c>
      <c r="C105" s="297">
        <v>15241</v>
      </c>
      <c r="D105" s="295">
        <v>14677</v>
      </c>
      <c r="E105" s="295">
        <v>13534</v>
      </c>
      <c r="F105" s="295">
        <v>10582</v>
      </c>
      <c r="G105" s="295">
        <v>12330</v>
      </c>
      <c r="H105" s="295">
        <v>12059</v>
      </c>
      <c r="I105" s="295">
        <v>14698</v>
      </c>
      <c r="J105" s="295">
        <v>13813</v>
      </c>
    </row>
    <row r="106" spans="1:11">
      <c r="A106" s="263" t="s">
        <v>335</v>
      </c>
      <c r="B106" s="296">
        <v>4687</v>
      </c>
      <c r="C106" s="297">
        <v>3891</v>
      </c>
      <c r="D106" s="297">
        <v>3282</v>
      </c>
      <c r="E106" s="295">
        <v>657</v>
      </c>
      <c r="F106" s="295">
        <v>3264</v>
      </c>
      <c r="G106" s="295">
        <v>968</v>
      </c>
      <c r="H106" s="295">
        <v>2502</v>
      </c>
      <c r="I106" s="295">
        <v>-1293</v>
      </c>
      <c r="J106" s="295">
        <v>1922</v>
      </c>
      <c r="K106" s="41"/>
    </row>
    <row r="107" spans="1:11">
      <c r="A107" s="263" t="s">
        <v>336</v>
      </c>
      <c r="B107" s="296">
        <v>-423</v>
      </c>
      <c r="C107" s="297">
        <v>-654</v>
      </c>
      <c r="D107" s="297">
        <v>-2025</v>
      </c>
      <c r="E107" s="295">
        <v>355</v>
      </c>
      <c r="F107" s="295">
        <v>-1120</v>
      </c>
      <c r="G107" s="295">
        <v>-1691</v>
      </c>
      <c r="H107" s="295">
        <v>-1263</v>
      </c>
      <c r="I107" s="295">
        <v>-221</v>
      </c>
      <c r="J107" s="295">
        <v>-728</v>
      </c>
      <c r="K107" s="41"/>
    </row>
    <row r="108" spans="1:11">
      <c r="A108" s="263" t="s">
        <v>337</v>
      </c>
      <c r="B108" s="296">
        <v>-4</v>
      </c>
      <c r="C108" s="297">
        <v>562</v>
      </c>
      <c r="D108" s="297">
        <v>7</v>
      </c>
      <c r="E108" s="295">
        <v>-3</v>
      </c>
      <c r="F108" s="295">
        <v>2</v>
      </c>
      <c r="G108" s="295">
        <v>6</v>
      </c>
      <c r="H108" s="295">
        <v>19</v>
      </c>
      <c r="I108" s="295">
        <v>-2</v>
      </c>
      <c r="J108" s="295">
        <v>-1</v>
      </c>
      <c r="K108" s="41"/>
    </row>
    <row r="109" spans="1:11">
      <c r="A109" t="s">
        <v>327</v>
      </c>
      <c r="B109" s="296">
        <v>419</v>
      </c>
      <c r="C109" s="297">
        <v>-61</v>
      </c>
      <c r="D109" s="297">
        <v>51</v>
      </c>
      <c r="E109" s="295">
        <v>514</v>
      </c>
      <c r="F109" s="295">
        <v>-227</v>
      </c>
      <c r="G109" s="295">
        <v>317</v>
      </c>
      <c r="H109" s="295">
        <v>245</v>
      </c>
      <c r="I109" s="295">
        <v>191</v>
      </c>
      <c r="J109" s="295">
        <v>-22</v>
      </c>
      <c r="K109" s="41"/>
    </row>
    <row r="110" spans="1:11">
      <c r="A110" t="s">
        <v>328</v>
      </c>
      <c r="B110" s="296">
        <v>1289</v>
      </c>
      <c r="C110" s="297">
        <v>1050</v>
      </c>
      <c r="D110" s="297">
        <v>123</v>
      </c>
      <c r="E110" s="295">
        <v>1014</v>
      </c>
      <c r="F110" s="295">
        <v>1400</v>
      </c>
      <c r="G110" s="295">
        <v>615</v>
      </c>
      <c r="H110" s="295">
        <v>34</v>
      </c>
      <c r="I110" s="295">
        <v>-310</v>
      </c>
      <c r="J110" s="295">
        <v>1094</v>
      </c>
      <c r="K110" s="41"/>
    </row>
    <row r="111" spans="1:11">
      <c r="A111" t="s">
        <v>329</v>
      </c>
      <c r="B111" s="296">
        <v>-1485</v>
      </c>
      <c r="C111" s="297">
        <v>-836</v>
      </c>
      <c r="D111" s="297">
        <v>-874</v>
      </c>
      <c r="E111" s="295">
        <v>-1394</v>
      </c>
      <c r="F111" s="295">
        <v>-367</v>
      </c>
      <c r="G111" s="295">
        <v>-1963</v>
      </c>
      <c r="H111" s="295">
        <v>-1266</v>
      </c>
      <c r="I111" s="295">
        <v>-1004</v>
      </c>
      <c r="J111" s="295">
        <v>-1380</v>
      </c>
      <c r="K111" s="41"/>
    </row>
    <row r="112" spans="1:11">
      <c r="A112" s="7" t="s">
        <v>330</v>
      </c>
      <c r="B112" s="298">
        <v>23676</v>
      </c>
      <c r="C112" s="302">
        <v>19193</v>
      </c>
      <c r="D112" s="299">
        <v>15241</v>
      </c>
      <c r="E112" s="299">
        <v>14677</v>
      </c>
      <c r="F112" s="299">
        <v>13534</v>
      </c>
      <c r="G112" s="299">
        <v>10582</v>
      </c>
      <c r="H112" s="299">
        <v>12330</v>
      </c>
      <c r="I112" s="299">
        <v>12059</v>
      </c>
      <c r="J112" s="299">
        <v>14698</v>
      </c>
    </row>
    <row r="113" spans="1:11">
      <c r="B113" s="300"/>
      <c r="C113" s="301"/>
      <c r="D113" s="303"/>
      <c r="E113" s="303"/>
      <c r="F113" s="288"/>
      <c r="G113" s="288"/>
      <c r="H113" s="288"/>
      <c r="I113" s="288"/>
      <c r="J113" s="288"/>
    </row>
    <row r="114" spans="1:11">
      <c r="A114" t="s">
        <v>331</v>
      </c>
      <c r="B114" s="289">
        <v>2472</v>
      </c>
      <c r="C114" s="288">
        <v>2407</v>
      </c>
      <c r="D114" s="288">
        <v>2775</v>
      </c>
      <c r="E114" s="288">
        <v>2054</v>
      </c>
      <c r="F114" s="288">
        <v>2102</v>
      </c>
      <c r="G114" s="288">
        <v>2029</v>
      </c>
      <c r="H114" s="288">
        <v>1904</v>
      </c>
      <c r="I114" s="288">
        <v>2566</v>
      </c>
      <c r="J114" s="288">
        <v>2783</v>
      </c>
    </row>
    <row r="115" spans="1:11">
      <c r="A115" t="s">
        <v>332</v>
      </c>
      <c r="B115" s="300">
        <v>944</v>
      </c>
      <c r="C115" s="301">
        <v>65</v>
      </c>
      <c r="D115" s="297">
        <v>-368</v>
      </c>
      <c r="E115" s="295">
        <v>721</v>
      </c>
      <c r="F115" s="295">
        <v>-48</v>
      </c>
      <c r="G115" s="295">
        <v>73</v>
      </c>
      <c r="H115" s="295">
        <v>125</v>
      </c>
      <c r="I115" s="295">
        <v>-662</v>
      </c>
      <c r="J115" s="295">
        <v>-217</v>
      </c>
    </row>
    <row r="116" spans="1:11">
      <c r="A116" s="7" t="s">
        <v>333</v>
      </c>
      <c r="B116" s="290">
        <v>3416</v>
      </c>
      <c r="C116" s="291">
        <v>2472</v>
      </c>
      <c r="D116" s="291">
        <v>2407</v>
      </c>
      <c r="E116" s="291">
        <v>2775</v>
      </c>
      <c r="F116" s="291">
        <v>2054</v>
      </c>
      <c r="G116" s="291">
        <v>2102</v>
      </c>
      <c r="H116" s="291">
        <v>2029</v>
      </c>
      <c r="I116" s="291">
        <v>1904</v>
      </c>
      <c r="J116" s="291">
        <v>2566</v>
      </c>
    </row>
    <row r="117" spans="1:11">
      <c r="F117" s="41"/>
      <c r="G117" s="41"/>
    </row>
    <row r="118" spans="1:11">
      <c r="A118" s="57" t="s">
        <v>339</v>
      </c>
    </row>
    <row r="119" spans="1:11">
      <c r="A119" s="42" t="s">
        <v>207</v>
      </c>
      <c r="B119" s="66" t="s">
        <v>530</v>
      </c>
      <c r="C119" s="15" t="s">
        <v>215</v>
      </c>
      <c r="D119" s="15" t="s">
        <v>23</v>
      </c>
      <c r="E119" s="15" t="s" vm="96">
        <v>24</v>
      </c>
      <c r="F119" s="15" t="s" vm="97">
        <v>25</v>
      </c>
      <c r="G119" s="15" t="s" vm="5">
        <v>26</v>
      </c>
      <c r="H119" s="15" t="s" vm="6">
        <v>27</v>
      </c>
      <c r="I119" s="15" t="s" vm="8">
        <v>28</v>
      </c>
      <c r="J119" s="15" t="s" vm="1">
        <v>29</v>
      </c>
    </row>
    <row r="120" spans="1:11">
      <c r="A120" t="s">
        <v>326</v>
      </c>
      <c r="B120" s="296">
        <v>2549</v>
      </c>
      <c r="C120" s="297">
        <v>2851</v>
      </c>
      <c r="D120" s="295">
        <v>3112</v>
      </c>
      <c r="E120" s="295">
        <v>3118</v>
      </c>
      <c r="F120" s="295">
        <v>3194</v>
      </c>
      <c r="G120" s="295">
        <v>2886</v>
      </c>
      <c r="H120" s="295">
        <v>2899</v>
      </c>
      <c r="I120" s="295">
        <v>3696</v>
      </c>
      <c r="J120" s="295">
        <v>3731</v>
      </c>
    </row>
    <row r="121" spans="1:11">
      <c r="A121" s="263" t="s">
        <v>335</v>
      </c>
      <c r="B121" s="296">
        <v>90</v>
      </c>
      <c r="C121" s="297">
        <v>20</v>
      </c>
      <c r="D121" s="297">
        <v>22</v>
      </c>
      <c r="E121" s="295">
        <v>32</v>
      </c>
      <c r="F121" s="295">
        <v>-36</v>
      </c>
      <c r="G121" s="295">
        <v>69</v>
      </c>
      <c r="H121" s="295">
        <v>19</v>
      </c>
      <c r="I121" s="295">
        <v>26</v>
      </c>
      <c r="J121" s="295">
        <v>9</v>
      </c>
      <c r="K121" s="41"/>
    </row>
    <row r="122" spans="1:11">
      <c r="A122" s="263" t="s">
        <v>336</v>
      </c>
      <c r="B122" s="296">
        <v>13</v>
      </c>
      <c r="C122" s="297">
        <v>-77</v>
      </c>
      <c r="D122" s="297">
        <v>98</v>
      </c>
      <c r="E122" s="295">
        <v>16</v>
      </c>
      <c r="F122" s="295">
        <v>-28</v>
      </c>
      <c r="G122" s="295">
        <v>25</v>
      </c>
      <c r="H122" s="295">
        <v>18</v>
      </c>
      <c r="I122" s="295">
        <v>-23</v>
      </c>
      <c r="J122" s="295">
        <v>14</v>
      </c>
      <c r="K122" s="41"/>
    </row>
    <row r="123" spans="1:11">
      <c r="A123" s="263" t="s">
        <v>337</v>
      </c>
      <c r="B123" s="296">
        <v>-15</v>
      </c>
      <c r="C123" s="297">
        <v>-566</v>
      </c>
      <c r="D123" s="297">
        <v>-29</v>
      </c>
      <c r="E123" s="319">
        <v>-4</v>
      </c>
      <c r="F123" s="295">
        <v>-2</v>
      </c>
      <c r="G123" s="295">
        <v>-5</v>
      </c>
      <c r="H123" s="295">
        <v>-33</v>
      </c>
      <c r="I123" s="295">
        <v>6</v>
      </c>
      <c r="J123" s="295">
        <v>-8</v>
      </c>
      <c r="K123" s="41"/>
    </row>
    <row r="124" spans="1:11">
      <c r="A124" t="s">
        <v>327</v>
      </c>
      <c r="B124" s="296">
        <v>-240</v>
      </c>
      <c r="C124" s="297">
        <v>-382</v>
      </c>
      <c r="D124" s="297">
        <v>436</v>
      </c>
      <c r="E124" s="295">
        <v>72</v>
      </c>
      <c r="F124" s="295">
        <v>29</v>
      </c>
      <c r="G124" s="295">
        <v>-376</v>
      </c>
      <c r="H124" s="295">
        <v>281</v>
      </c>
      <c r="I124" s="295">
        <v>423</v>
      </c>
      <c r="J124" s="295">
        <v>134</v>
      </c>
      <c r="K124" s="41"/>
    </row>
    <row r="125" spans="1:11">
      <c r="A125" t="s">
        <v>328</v>
      </c>
      <c r="B125" s="296">
        <v>322</v>
      </c>
      <c r="C125" s="297">
        <v>-128</v>
      </c>
      <c r="D125" s="297">
        <v>634</v>
      </c>
      <c r="E125" s="295">
        <v>564</v>
      </c>
      <c r="F125" s="295">
        <v>65</v>
      </c>
      <c r="G125" s="295">
        <v>81</v>
      </c>
      <c r="H125" s="295">
        <v>290</v>
      </c>
      <c r="I125" s="295">
        <v>98</v>
      </c>
      <c r="J125" s="295">
        <v>36</v>
      </c>
      <c r="K125" s="41"/>
    </row>
    <row r="126" spans="1:11">
      <c r="A126" t="s">
        <v>329</v>
      </c>
      <c r="B126" s="296">
        <v>-12</v>
      </c>
      <c r="C126" s="297">
        <v>831</v>
      </c>
      <c r="D126" s="297">
        <v>-1422</v>
      </c>
      <c r="E126" s="295">
        <v>-686</v>
      </c>
      <c r="F126" s="295">
        <v>-104</v>
      </c>
      <c r="G126" s="295">
        <v>514</v>
      </c>
      <c r="H126" s="295">
        <v>-588</v>
      </c>
      <c r="I126" s="295">
        <v>-1327</v>
      </c>
      <c r="J126" s="295">
        <v>-220</v>
      </c>
      <c r="K126" s="41"/>
    </row>
    <row r="127" spans="1:11">
      <c r="A127" s="7" t="s">
        <v>330</v>
      </c>
      <c r="B127" s="298">
        <v>2707</v>
      </c>
      <c r="C127" s="302">
        <v>2549</v>
      </c>
      <c r="D127" s="299">
        <v>2851</v>
      </c>
      <c r="E127" s="299">
        <v>3112</v>
      </c>
      <c r="F127" s="299">
        <v>3118</v>
      </c>
      <c r="G127" s="299">
        <v>3194</v>
      </c>
      <c r="H127" s="299">
        <v>2886</v>
      </c>
      <c r="I127" s="299">
        <v>2899</v>
      </c>
      <c r="J127" s="299">
        <v>3696</v>
      </c>
    </row>
    <row r="128" spans="1:11">
      <c r="B128" s="300"/>
      <c r="C128" s="301"/>
      <c r="D128" s="303"/>
      <c r="E128" s="303"/>
      <c r="F128" s="303"/>
      <c r="G128" s="303"/>
      <c r="H128" s="303"/>
      <c r="I128" s="303"/>
      <c r="J128" s="303"/>
    </row>
    <row r="129" spans="1:10">
      <c r="A129" t="s">
        <v>331</v>
      </c>
      <c r="B129" s="289">
        <v>835</v>
      </c>
      <c r="C129" s="288">
        <v>1060</v>
      </c>
      <c r="D129" s="288">
        <v>1086</v>
      </c>
      <c r="E129" s="288">
        <v>1131</v>
      </c>
      <c r="F129" s="288">
        <v>919</v>
      </c>
      <c r="G129" s="288">
        <v>1110</v>
      </c>
      <c r="H129" s="288">
        <v>1200</v>
      </c>
      <c r="I129" s="288">
        <v>1209</v>
      </c>
      <c r="J129" s="288">
        <v>1212</v>
      </c>
    </row>
    <row r="130" spans="1:10">
      <c r="A130" t="s">
        <v>332</v>
      </c>
      <c r="B130" s="300">
        <v>66</v>
      </c>
      <c r="C130" s="301">
        <v>-225</v>
      </c>
      <c r="D130" s="297">
        <v>-26</v>
      </c>
      <c r="E130" s="295">
        <v>-45</v>
      </c>
      <c r="F130" s="295">
        <v>212</v>
      </c>
      <c r="G130" s="295">
        <v>-191</v>
      </c>
      <c r="H130" s="295">
        <v>-90</v>
      </c>
      <c r="I130" s="295">
        <v>-9</v>
      </c>
      <c r="J130" s="295">
        <v>-3</v>
      </c>
    </row>
    <row r="131" spans="1:10">
      <c r="A131" s="7" t="s">
        <v>333</v>
      </c>
      <c r="B131" s="290">
        <v>901</v>
      </c>
      <c r="C131" s="291">
        <v>835</v>
      </c>
      <c r="D131" s="291">
        <v>1060</v>
      </c>
      <c r="E131" s="291">
        <v>1086</v>
      </c>
      <c r="F131" s="291">
        <v>1131</v>
      </c>
      <c r="G131" s="291">
        <v>919</v>
      </c>
      <c r="H131" s="291">
        <v>1110</v>
      </c>
      <c r="I131" s="291">
        <v>1200</v>
      </c>
      <c r="J131" s="291">
        <v>1209</v>
      </c>
    </row>
    <row r="132" spans="1:10">
      <c r="A132" s="5"/>
      <c r="B132" s="5"/>
      <c r="C132" s="5"/>
      <c r="D132" s="5"/>
      <c r="E132" s="5"/>
      <c r="F132" s="5"/>
      <c r="G132" s="5"/>
      <c r="H132" s="5"/>
      <c r="I132" s="5"/>
    </row>
    <row r="134" spans="1:10">
      <c r="A134" s="320" t="s">
        <v>340</v>
      </c>
    </row>
    <row r="135" spans="1:10">
      <c r="A135" s="320"/>
    </row>
    <row r="136" spans="1:10">
      <c r="A136" s="42" t="s">
        <v>207</v>
      </c>
      <c r="B136" s="74" t="s">
        <v>530</v>
      </c>
      <c r="C136" s="10" t="s">
        <v>215</v>
      </c>
      <c r="D136" s="10" t="s">
        <v>23</v>
      </c>
      <c r="E136" s="10" t="s" vm="96">
        <v>24</v>
      </c>
      <c r="F136" s="10" t="s" vm="97">
        <v>25</v>
      </c>
      <c r="G136" s="15" t="s" vm="5">
        <v>26</v>
      </c>
      <c r="H136" s="15" t="s" vm="6">
        <v>27</v>
      </c>
      <c r="I136" s="15" t="s" vm="8">
        <v>28</v>
      </c>
      <c r="J136" s="10" t="s" vm="1">
        <v>29</v>
      </c>
    </row>
    <row r="137" spans="1:10">
      <c r="A137" s="9" t="s">
        <v>341</v>
      </c>
      <c r="B137" s="292">
        <v>1665</v>
      </c>
      <c r="C137" s="293">
        <v>1737</v>
      </c>
      <c r="D137" s="293">
        <v>1823</v>
      </c>
      <c r="E137" s="294">
        <v>1796</v>
      </c>
      <c r="F137" s="294">
        <v>1813</v>
      </c>
      <c r="G137" s="295">
        <v>1882</v>
      </c>
      <c r="H137" s="295">
        <v>1874</v>
      </c>
      <c r="I137" s="295">
        <v>2522</v>
      </c>
      <c r="J137" s="294">
        <v>2561</v>
      </c>
    </row>
    <row r="138" spans="1:10">
      <c r="A138" t="s">
        <v>342</v>
      </c>
      <c r="B138" s="296">
        <v>-103</v>
      </c>
      <c r="C138" s="297">
        <v>-79</v>
      </c>
      <c r="D138" s="297">
        <v>-91</v>
      </c>
      <c r="E138" s="295">
        <v>-28</v>
      </c>
      <c r="F138" s="295">
        <v>-39</v>
      </c>
      <c r="G138" s="295">
        <v>-66</v>
      </c>
      <c r="H138" s="295">
        <v>26</v>
      </c>
      <c r="I138" s="295">
        <v>-586</v>
      </c>
      <c r="J138" s="295">
        <v>-55</v>
      </c>
    </row>
    <row r="139" spans="1:10">
      <c r="A139" t="s">
        <v>343</v>
      </c>
      <c r="B139" s="296">
        <v>73</v>
      </c>
      <c r="C139" s="297">
        <v>68</v>
      </c>
      <c r="D139" s="297">
        <v>79</v>
      </c>
      <c r="E139" s="295">
        <v>99</v>
      </c>
      <c r="F139" s="295">
        <v>66</v>
      </c>
      <c r="G139" s="295">
        <v>74</v>
      </c>
      <c r="H139" s="295">
        <v>40</v>
      </c>
      <c r="I139" s="295">
        <v>-17</v>
      </c>
      <c r="J139" s="295">
        <v>76</v>
      </c>
    </row>
    <row r="140" spans="1:10">
      <c r="A140" t="s">
        <v>329</v>
      </c>
      <c r="B140" s="296">
        <v>-72</v>
      </c>
      <c r="C140" s="297">
        <v>-61</v>
      </c>
      <c r="D140" s="297">
        <v>-74</v>
      </c>
      <c r="E140" s="295">
        <v>-44</v>
      </c>
      <c r="F140" s="295">
        <v>-44</v>
      </c>
      <c r="G140" s="295">
        <v>-77</v>
      </c>
      <c r="H140" s="295">
        <v>-58</v>
      </c>
      <c r="I140" s="295">
        <v>-45</v>
      </c>
      <c r="J140" s="295">
        <v>-60</v>
      </c>
    </row>
    <row r="141" spans="1:10">
      <c r="A141" s="7" t="s">
        <v>344</v>
      </c>
      <c r="B141" s="298">
        <v>1563</v>
      </c>
      <c r="C141" s="302">
        <v>1665</v>
      </c>
      <c r="D141" s="299">
        <v>1737</v>
      </c>
      <c r="E141" s="299">
        <v>1823</v>
      </c>
      <c r="F141" s="299">
        <v>1796</v>
      </c>
      <c r="G141" s="299">
        <v>1813</v>
      </c>
      <c r="H141" s="299">
        <v>1882</v>
      </c>
      <c r="I141" s="299">
        <v>1874</v>
      </c>
      <c r="J141" s="299">
        <v>2522</v>
      </c>
    </row>
    <row r="144" spans="1:10">
      <c r="A144" s="57" t="s">
        <v>345</v>
      </c>
    </row>
    <row r="145" spans="1:10">
      <c r="A145" s="42" t="s">
        <v>207</v>
      </c>
      <c r="B145" s="74" t="s">
        <v>530</v>
      </c>
      <c r="C145" s="10" t="s">
        <v>215</v>
      </c>
      <c r="D145" s="10" t="s">
        <v>23</v>
      </c>
      <c r="E145" s="10" t="s" vm="96">
        <v>24</v>
      </c>
      <c r="F145" s="10" t="s" vm="97">
        <v>25</v>
      </c>
      <c r="G145" s="15" t="s" vm="5">
        <v>26</v>
      </c>
      <c r="H145" s="15" t="s" vm="6">
        <v>27</v>
      </c>
      <c r="I145" s="15" t="s" vm="8">
        <v>28</v>
      </c>
      <c r="J145" s="10" t="s" vm="1">
        <v>29</v>
      </c>
    </row>
    <row r="146" spans="1:10">
      <c r="A146" s="9" t="s">
        <v>341</v>
      </c>
      <c r="B146" s="292">
        <v>320</v>
      </c>
      <c r="C146" s="293">
        <v>335</v>
      </c>
      <c r="D146" s="293">
        <v>334</v>
      </c>
      <c r="E146" s="294">
        <v>246</v>
      </c>
      <c r="F146" s="294">
        <v>250</v>
      </c>
      <c r="G146" s="303">
        <v>233</v>
      </c>
      <c r="H146" s="303">
        <v>225</v>
      </c>
      <c r="I146" s="303">
        <v>340</v>
      </c>
      <c r="J146" s="294">
        <v>333</v>
      </c>
    </row>
    <row r="147" spans="1:10">
      <c r="A147" t="s">
        <v>346</v>
      </c>
      <c r="B147" s="300">
        <v>0</v>
      </c>
      <c r="C147" s="301">
        <v>10</v>
      </c>
      <c r="D147" s="301">
        <v>40</v>
      </c>
      <c r="E147" s="301">
        <v>-3</v>
      </c>
      <c r="F147" s="301">
        <v>28</v>
      </c>
      <c r="G147" s="297">
        <v>34</v>
      </c>
      <c r="H147" s="297">
        <v>31</v>
      </c>
      <c r="I147" s="295">
        <v>20</v>
      </c>
      <c r="J147" s="295">
        <v>33</v>
      </c>
    </row>
    <row r="148" spans="1:10">
      <c r="A148" t="s">
        <v>342</v>
      </c>
      <c r="B148" s="296">
        <v>-37</v>
      </c>
      <c r="C148" s="297">
        <v>-26</v>
      </c>
      <c r="D148" s="297">
        <v>-67</v>
      </c>
      <c r="E148" s="295">
        <v>35</v>
      </c>
      <c r="F148" s="295">
        <v>-39</v>
      </c>
      <c r="G148" s="295">
        <v>-42</v>
      </c>
      <c r="H148" s="297">
        <v>-34</v>
      </c>
      <c r="I148" s="295">
        <v>-107</v>
      </c>
      <c r="J148" s="295">
        <v>-37</v>
      </c>
    </row>
    <row r="149" spans="1:10">
      <c r="A149" t="s">
        <v>343</v>
      </c>
      <c r="B149" s="296">
        <v>27</v>
      </c>
      <c r="C149" s="297">
        <v>19</v>
      </c>
      <c r="D149" s="297">
        <v>62</v>
      </c>
      <c r="E149" s="295">
        <v>75</v>
      </c>
      <c r="F149" s="295">
        <v>22</v>
      </c>
      <c r="G149" s="295">
        <v>37</v>
      </c>
      <c r="H149" s="297">
        <v>33</v>
      </c>
      <c r="I149" s="295">
        <v>-7</v>
      </c>
      <c r="J149" s="295">
        <v>36</v>
      </c>
    </row>
    <row r="150" spans="1:10">
      <c r="A150" t="s">
        <v>329</v>
      </c>
      <c r="B150" s="296">
        <v>-38</v>
      </c>
      <c r="C150" s="297">
        <v>-18</v>
      </c>
      <c r="D150" s="297">
        <v>-34</v>
      </c>
      <c r="E150" s="295">
        <v>-19</v>
      </c>
      <c r="F150" s="295">
        <v>-15</v>
      </c>
      <c r="G150" s="295">
        <v>-12</v>
      </c>
      <c r="H150" s="297">
        <v>-22</v>
      </c>
      <c r="I150" s="295">
        <v>-21</v>
      </c>
      <c r="J150" s="295">
        <v>-25</v>
      </c>
    </row>
    <row r="151" spans="1:10">
      <c r="A151" s="7" t="s">
        <v>344</v>
      </c>
      <c r="B151" s="298">
        <v>272</v>
      </c>
      <c r="C151" s="302">
        <v>320</v>
      </c>
      <c r="D151" s="299">
        <v>335</v>
      </c>
      <c r="E151" s="299">
        <v>334</v>
      </c>
      <c r="F151" s="299">
        <v>246</v>
      </c>
      <c r="G151" s="302">
        <v>250</v>
      </c>
      <c r="H151" s="299">
        <v>233</v>
      </c>
      <c r="I151" s="299">
        <v>225</v>
      </c>
      <c r="J151" s="302">
        <v>340</v>
      </c>
    </row>
    <row r="154" spans="1:10">
      <c r="A154" s="57" t="s">
        <v>347</v>
      </c>
    </row>
    <row r="155" spans="1:10">
      <c r="A155" s="42" t="s">
        <v>207</v>
      </c>
      <c r="B155" s="74" t="s">
        <v>530</v>
      </c>
      <c r="C155" s="10" t="s">
        <v>215</v>
      </c>
      <c r="D155" s="10" t="s">
        <v>23</v>
      </c>
      <c r="E155" s="10" t="s" vm="96">
        <v>24</v>
      </c>
      <c r="F155" s="10" t="s" vm="97">
        <v>25</v>
      </c>
      <c r="G155" s="15" t="s" vm="5">
        <v>26</v>
      </c>
      <c r="H155" s="15" t="s" vm="6">
        <v>27</v>
      </c>
      <c r="I155" s="15" t="s" vm="8">
        <v>28</v>
      </c>
      <c r="J155" s="15" t="s" vm="1">
        <v>29</v>
      </c>
    </row>
    <row r="156" spans="1:10">
      <c r="A156" s="9" t="s">
        <v>341</v>
      </c>
      <c r="B156" s="292">
        <v>314</v>
      </c>
      <c r="C156" s="293">
        <v>385</v>
      </c>
      <c r="D156" s="293">
        <v>377</v>
      </c>
      <c r="E156" s="294">
        <v>440</v>
      </c>
      <c r="F156" s="294">
        <v>395</v>
      </c>
      <c r="G156" s="295">
        <v>405</v>
      </c>
      <c r="H156" s="295">
        <v>398</v>
      </c>
      <c r="I156" s="295">
        <v>405</v>
      </c>
      <c r="J156" s="295">
        <v>427</v>
      </c>
    </row>
    <row r="157" spans="1:10">
      <c r="A157" t="s">
        <v>346</v>
      </c>
      <c r="B157" s="300">
        <v>-3</v>
      </c>
      <c r="C157" s="301">
        <v>3</v>
      </c>
      <c r="D157" s="301">
        <v>-39</v>
      </c>
      <c r="E157" s="303">
        <v>2</v>
      </c>
      <c r="F157" s="295">
        <v>-26</v>
      </c>
      <c r="G157" s="295">
        <v>-35</v>
      </c>
      <c r="H157" s="295">
        <v>-26</v>
      </c>
      <c r="I157" s="295">
        <v>-21</v>
      </c>
      <c r="J157" s="295">
        <v>-33</v>
      </c>
    </row>
    <row r="158" spans="1:10">
      <c r="A158" t="s">
        <v>342</v>
      </c>
      <c r="B158" s="296">
        <v>86</v>
      </c>
      <c r="C158" s="297">
        <v>-47</v>
      </c>
      <c r="D158" s="297">
        <v>67</v>
      </c>
      <c r="E158" s="295">
        <v>-70</v>
      </c>
      <c r="F158" s="295">
        <v>59</v>
      </c>
      <c r="G158" s="295">
        <v>54</v>
      </c>
      <c r="H158" s="295">
        <v>52</v>
      </c>
      <c r="I158" s="295">
        <v>45</v>
      </c>
      <c r="J158" s="295">
        <v>7</v>
      </c>
    </row>
    <row r="159" spans="1:10">
      <c r="A159" t="s">
        <v>343</v>
      </c>
      <c r="B159" s="296">
        <v>46</v>
      </c>
      <c r="C159" s="297">
        <v>12</v>
      </c>
      <c r="D159" s="297">
        <v>13</v>
      </c>
      <c r="E159" s="295">
        <v>24</v>
      </c>
      <c r="F159" s="295">
        <v>41</v>
      </c>
      <c r="G159" s="295">
        <v>28</v>
      </c>
      <c r="H159" s="295">
        <v>5</v>
      </c>
      <c r="I159" s="295">
        <v>-14</v>
      </c>
      <c r="J159" s="295">
        <v>34</v>
      </c>
    </row>
    <row r="160" spans="1:10">
      <c r="A160" t="s">
        <v>329</v>
      </c>
      <c r="B160" s="296">
        <v>-29</v>
      </c>
      <c r="C160" s="297">
        <v>-39</v>
      </c>
      <c r="D160" s="297">
        <v>-33</v>
      </c>
      <c r="E160" s="295">
        <v>-19</v>
      </c>
      <c r="F160" s="295">
        <v>-29</v>
      </c>
      <c r="G160" s="295">
        <v>-57</v>
      </c>
      <c r="H160" s="295">
        <v>-24</v>
      </c>
      <c r="I160" s="295">
        <v>-17</v>
      </c>
      <c r="J160" s="295">
        <v>-30</v>
      </c>
    </row>
    <row r="161" spans="1:10">
      <c r="A161" s="7" t="s">
        <v>344</v>
      </c>
      <c r="B161" s="298">
        <v>414</v>
      </c>
      <c r="C161" s="302">
        <v>314</v>
      </c>
      <c r="D161" s="299">
        <v>385</v>
      </c>
      <c r="E161" s="299">
        <v>377</v>
      </c>
      <c r="F161" s="299">
        <v>440</v>
      </c>
      <c r="G161" s="299">
        <v>395</v>
      </c>
      <c r="H161" s="299">
        <v>405</v>
      </c>
      <c r="I161" s="299">
        <v>398</v>
      </c>
      <c r="J161" s="299">
        <v>405</v>
      </c>
    </row>
    <row r="164" spans="1:10">
      <c r="A164" s="57" t="s">
        <v>348</v>
      </c>
    </row>
    <row r="165" spans="1:10">
      <c r="A165" s="42" t="s">
        <v>207</v>
      </c>
      <c r="B165" s="74" t="s">
        <v>530</v>
      </c>
      <c r="C165" s="10" t="s">
        <v>215</v>
      </c>
      <c r="D165" s="10" t="s">
        <v>23</v>
      </c>
      <c r="E165" s="10" t="s" vm="96">
        <v>24</v>
      </c>
      <c r="F165" s="10" t="s" vm="97">
        <v>25</v>
      </c>
      <c r="G165" s="15" t="s" vm="5">
        <v>26</v>
      </c>
      <c r="H165" s="15" t="s" vm="6">
        <v>27</v>
      </c>
      <c r="I165" s="15" t="s" vm="8">
        <v>28</v>
      </c>
      <c r="J165" s="15" t="s" vm="1">
        <v>29</v>
      </c>
    </row>
    <row r="166" spans="1:10">
      <c r="A166" s="9" t="s">
        <v>341</v>
      </c>
      <c r="B166" s="292">
        <v>1031</v>
      </c>
      <c r="C166" s="293">
        <v>1017</v>
      </c>
      <c r="D166" s="293">
        <v>1112</v>
      </c>
      <c r="E166" s="294">
        <v>1108</v>
      </c>
      <c r="F166" s="294">
        <v>1168</v>
      </c>
      <c r="G166" s="295">
        <v>1244</v>
      </c>
      <c r="H166" s="295">
        <v>1251</v>
      </c>
      <c r="I166" s="295">
        <v>1777</v>
      </c>
      <c r="J166" s="295">
        <v>1801</v>
      </c>
    </row>
    <row r="167" spans="1:10">
      <c r="A167" t="s">
        <v>346</v>
      </c>
      <c r="B167" s="300">
        <v>3.5</v>
      </c>
      <c r="C167" s="301">
        <v>-12</v>
      </c>
      <c r="D167" s="301">
        <v>-1.5</v>
      </c>
      <c r="E167" s="303">
        <v>3</v>
      </c>
      <c r="F167" s="303">
        <v>-3</v>
      </c>
      <c r="G167" s="295">
        <v>1</v>
      </c>
      <c r="H167" s="295">
        <v>-5</v>
      </c>
      <c r="I167" s="295">
        <v>0</v>
      </c>
      <c r="J167" s="295">
        <v>1</v>
      </c>
    </row>
    <row r="168" spans="1:10">
      <c r="A168" t="s">
        <v>342</v>
      </c>
      <c r="B168" s="296">
        <v>-153</v>
      </c>
      <c r="C168" s="297">
        <v>-5</v>
      </c>
      <c r="D168" s="297">
        <v>-92</v>
      </c>
      <c r="E168" s="295">
        <v>8</v>
      </c>
      <c r="F168" s="295">
        <v>-59</v>
      </c>
      <c r="G168" s="295">
        <v>-78</v>
      </c>
      <c r="H168" s="295">
        <v>8</v>
      </c>
      <c r="I168" s="295">
        <v>-524</v>
      </c>
      <c r="J168" s="295">
        <v>-25</v>
      </c>
    </row>
    <row r="169" spans="1:10">
      <c r="A169" t="s">
        <v>343</v>
      </c>
      <c r="B169" s="296">
        <v>0.79</v>
      </c>
      <c r="C169" s="297">
        <v>37</v>
      </c>
      <c r="D169" s="297">
        <v>4.21</v>
      </c>
      <c r="E169" s="295">
        <v>1</v>
      </c>
      <c r="F169" s="295">
        <v>3</v>
      </c>
      <c r="G169" s="295">
        <v>9</v>
      </c>
      <c r="H169" s="295">
        <v>2</v>
      </c>
      <c r="I169" s="295">
        <v>5</v>
      </c>
      <c r="J169" s="295">
        <v>5</v>
      </c>
    </row>
    <row r="170" spans="1:10">
      <c r="A170" t="s">
        <v>329</v>
      </c>
      <c r="B170" s="296">
        <v>-4</v>
      </c>
      <c r="C170" s="297">
        <v>-6</v>
      </c>
      <c r="D170" s="297">
        <v>-6</v>
      </c>
      <c r="E170" s="295">
        <v>-8</v>
      </c>
      <c r="F170" s="295">
        <v>-1</v>
      </c>
      <c r="G170" s="295">
        <v>-8</v>
      </c>
      <c r="H170" s="295">
        <v>-12</v>
      </c>
      <c r="I170" s="295">
        <v>-7</v>
      </c>
      <c r="J170" s="295">
        <v>-5</v>
      </c>
    </row>
    <row r="171" spans="1:10">
      <c r="A171" s="7" t="s">
        <v>344</v>
      </c>
      <c r="B171" s="298">
        <v>878.29</v>
      </c>
      <c r="C171" s="302">
        <v>1031</v>
      </c>
      <c r="D171" s="299">
        <v>1016.71</v>
      </c>
      <c r="E171" s="299">
        <v>1112</v>
      </c>
      <c r="F171" s="299">
        <v>1108</v>
      </c>
      <c r="G171" s="299">
        <v>1168</v>
      </c>
      <c r="H171" s="299">
        <v>1244</v>
      </c>
      <c r="I171" s="299">
        <v>1251</v>
      </c>
      <c r="J171" s="299">
        <v>1777</v>
      </c>
    </row>
  </sheetData>
  <mergeCells count="5">
    <mergeCell ref="B57:E57"/>
    <mergeCell ref="C4:F4"/>
    <mergeCell ref="B22:E22"/>
    <mergeCell ref="B40:E40"/>
    <mergeCell ref="B4:B5"/>
  </mergeCells>
  <pageMargins left="0.7" right="0.7" top="0.75" bottom="0.75" header="0.3" footer="0.3"/>
  <pageSetup paperSize="9" scale="46" fitToHeight="0" orientation="portrait" r:id="rId1"/>
  <headerFooter>
    <oddHeader xml:space="preserve">&amp;RFactbook - SpareBank 1 SR-Bank Group </oddHeader>
    <oddFooter>&amp;R&amp;P av &amp;N</oddFooter>
  </headerFooter>
  <rowBreaks count="1" manualBreakCount="1">
    <brk id="7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55A7F-401B-4A11-9061-E76CB36178B2}">
  <sheetPr codeName="Ark11"/>
  <dimension ref="A1:R66"/>
  <sheetViews>
    <sheetView showGridLines="0" topLeftCell="A16" zoomScaleNormal="100" workbookViewId="0">
      <selection activeCell="N17" sqref="N17"/>
    </sheetView>
  </sheetViews>
  <sheetFormatPr baseColWidth="10" defaultColWidth="10" defaultRowHeight="15"/>
  <cols>
    <col min="1" max="1" width="32.42578125" customWidth="1"/>
    <col min="2" max="6" width="6.5703125" customWidth="1"/>
    <col min="7" max="7" width="9" bestFit="1" customWidth="1"/>
    <col min="8" max="8" width="9" customWidth="1"/>
    <col min="9" max="9" width="9" bestFit="1" customWidth="1"/>
    <col min="10" max="10" width="9.140625" customWidth="1"/>
    <col min="11" max="11" width="9" bestFit="1" customWidth="1"/>
    <col min="12" max="12" width="9.140625" customWidth="1"/>
  </cols>
  <sheetData>
    <row r="1" spans="1:14" s="128" customFormat="1" ht="22.5" customHeight="1">
      <c r="A1" s="109"/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4" s="105" customFormat="1" ht="18.75" customHeight="1">
      <c r="A2" s="56" t="s">
        <v>349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4" s="104" customFormat="1" ht="12" customHeight="1">
      <c r="A3" s="449"/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</row>
    <row r="4" spans="1:14" s="145" customFormat="1" ht="50.25" customHeight="1">
      <c r="A4" s="450" t="s">
        <v>350</v>
      </c>
      <c r="B4" s="450"/>
      <c r="C4" s="450"/>
      <c r="D4" s="450"/>
      <c r="E4" s="450"/>
      <c r="F4" s="450"/>
      <c r="G4" s="450"/>
      <c r="H4" s="450"/>
      <c r="I4" s="450"/>
      <c r="J4" s="450"/>
      <c r="K4" s="450"/>
      <c r="L4" s="450"/>
    </row>
    <row r="5" spans="1:14" s="144" customFormat="1" ht="15" customHeight="1">
      <c r="A5" s="172"/>
      <c r="B5" s="173"/>
      <c r="C5" s="173"/>
      <c r="D5" s="173"/>
      <c r="E5" s="173"/>
      <c r="F5" s="173"/>
      <c r="G5" s="451" t="s">
        <v>70</v>
      </c>
      <c r="H5" s="451"/>
      <c r="I5" s="451">
        <v>2022</v>
      </c>
      <c r="J5" s="451"/>
      <c r="K5" s="448">
        <v>2021</v>
      </c>
      <c r="L5" s="448"/>
      <c r="M5" s="448">
        <v>2020</v>
      </c>
      <c r="N5" s="448"/>
    </row>
    <row r="6" spans="1:14" s="101" customFormat="1" ht="15" customHeight="1">
      <c r="A6" s="174"/>
      <c r="B6" s="174"/>
      <c r="C6" s="175"/>
      <c r="D6" s="175"/>
      <c r="E6" s="175"/>
      <c r="F6" s="175"/>
      <c r="G6" s="196" t="s">
        <v>351</v>
      </c>
      <c r="H6" s="196" t="s">
        <v>352</v>
      </c>
      <c r="I6" s="198" t="s">
        <v>351</v>
      </c>
      <c r="J6" s="198" t="s">
        <v>352</v>
      </c>
      <c r="K6" s="198" t="s">
        <v>351</v>
      </c>
      <c r="L6" s="198" t="s">
        <v>352</v>
      </c>
      <c r="M6" s="198" t="s">
        <v>351</v>
      </c>
      <c r="N6" s="198" t="s">
        <v>352</v>
      </c>
    </row>
    <row r="7" spans="1:14" s="101" customFormat="1" ht="15" customHeight="1">
      <c r="A7" s="174"/>
      <c r="B7" s="174"/>
      <c r="C7" s="175"/>
      <c r="D7" s="175"/>
      <c r="E7" s="175"/>
      <c r="F7" s="175"/>
      <c r="G7" s="197" t="s">
        <v>353</v>
      </c>
      <c r="H7" s="197" t="s">
        <v>354</v>
      </c>
      <c r="I7" s="199" t="s">
        <v>353</v>
      </c>
      <c r="J7" s="199" t="s">
        <v>354</v>
      </c>
      <c r="K7" s="199" t="s">
        <v>353</v>
      </c>
      <c r="L7" s="199" t="s">
        <v>354</v>
      </c>
      <c r="M7" s="199" t="s">
        <v>353</v>
      </c>
      <c r="N7" s="199" t="s">
        <v>354</v>
      </c>
    </row>
    <row r="8" spans="1:14" s="101" customFormat="1" ht="15" customHeight="1">
      <c r="A8" s="185" t="s">
        <v>355</v>
      </c>
      <c r="B8" s="185"/>
      <c r="C8" s="186"/>
      <c r="D8" s="186"/>
      <c r="E8" s="186"/>
      <c r="F8" s="186"/>
      <c r="G8" s="187">
        <v>79.7</v>
      </c>
      <c r="H8" s="187">
        <v>4.6100000000000003</v>
      </c>
      <c r="I8" s="188">
        <v>83.998999999999995</v>
      </c>
      <c r="J8" s="188">
        <v>4.8367000000000004</v>
      </c>
      <c r="K8" s="188">
        <v>78.168000000000006</v>
      </c>
      <c r="L8" s="188">
        <v>4.9863999999999997</v>
      </c>
      <c r="M8" s="188">
        <v>75.021000000000001</v>
      </c>
      <c r="N8" s="188">
        <v>4.8855000000000004</v>
      </c>
    </row>
    <row r="9" spans="1:14" s="101" customFormat="1" ht="15" customHeight="1">
      <c r="A9" s="178" t="s">
        <v>356</v>
      </c>
      <c r="B9" s="178"/>
      <c r="C9" s="175"/>
      <c r="D9" s="175"/>
      <c r="E9" s="175"/>
      <c r="F9" s="175"/>
      <c r="G9" s="176">
        <v>58.1</v>
      </c>
      <c r="H9" s="176">
        <v>2.29</v>
      </c>
      <c r="I9" s="177">
        <v>51.361870000000003</v>
      </c>
      <c r="J9" s="177">
        <v>2.34</v>
      </c>
      <c r="K9" s="177">
        <v>44.112000000000002</v>
      </c>
      <c r="L9" s="177">
        <v>3.3</v>
      </c>
      <c r="M9" s="177">
        <v>51.746000000000002</v>
      </c>
      <c r="N9" s="177">
        <v>2.4900000000000002</v>
      </c>
    </row>
    <row r="10" spans="1:14" s="101" customFormat="1" ht="15" customHeight="1">
      <c r="A10" s="168" t="s">
        <v>49</v>
      </c>
      <c r="B10" s="168"/>
      <c r="C10" s="175"/>
      <c r="D10" s="175"/>
      <c r="E10" s="175"/>
      <c r="F10" s="175"/>
      <c r="G10" s="176">
        <v>16.399999999999999</v>
      </c>
      <c r="H10" s="176">
        <v>4.09</v>
      </c>
      <c r="I10" s="177">
        <v>9.3030000000000008</v>
      </c>
      <c r="J10" s="177">
        <v>4.3499999999999996</v>
      </c>
      <c r="K10" s="177">
        <v>7.4660000000000002</v>
      </c>
      <c r="L10" s="177">
        <v>4.9759700000000002</v>
      </c>
      <c r="M10" s="177">
        <v>0.39999299999999999</v>
      </c>
      <c r="N10" s="177">
        <v>5.8876999999999997</v>
      </c>
    </row>
    <row r="11" spans="1:14" s="101" customFormat="1" ht="15" customHeight="1">
      <c r="A11" s="189" t="s">
        <v>309</v>
      </c>
      <c r="B11" s="189"/>
      <c r="C11" s="190"/>
      <c r="D11" s="190"/>
      <c r="E11" s="190"/>
      <c r="F11" s="190"/>
      <c r="G11" s="191">
        <v>154.20000000000002</v>
      </c>
      <c r="H11" s="191">
        <v>3.6805577172503234</v>
      </c>
      <c r="I11" s="192">
        <v>144.66387</v>
      </c>
      <c r="J11" s="192">
        <v>3.9189660078912585</v>
      </c>
      <c r="K11" s="192">
        <v>129.74600000000001</v>
      </c>
      <c r="L11" s="192">
        <v>4.4124451406594423</v>
      </c>
      <c r="M11" s="192">
        <v>127.16699299999999</v>
      </c>
      <c r="N11" s="192">
        <v>3.9138904093305094</v>
      </c>
    </row>
    <row r="12" spans="1:14" s="143" customFormat="1" ht="15" customHeight="1">
      <c r="A12" s="179"/>
      <c r="B12" s="179"/>
      <c r="C12" s="182"/>
      <c r="D12" s="182"/>
      <c r="E12" s="182"/>
      <c r="F12" s="182"/>
      <c r="G12" s="180">
        <v>0</v>
      </c>
      <c r="H12" s="183"/>
      <c r="I12" s="181">
        <v>0</v>
      </c>
      <c r="J12" s="184"/>
      <c r="K12" s="181"/>
      <c r="L12" s="184"/>
      <c r="M12" s="181"/>
      <c r="N12" s="184"/>
    </row>
    <row r="13" spans="1:14" s="143" customFormat="1" ht="15" customHeight="1">
      <c r="A13" s="168" t="s">
        <v>357</v>
      </c>
      <c r="B13" s="168"/>
      <c r="C13" s="182"/>
      <c r="D13" s="182"/>
      <c r="E13" s="182"/>
      <c r="F13" s="182"/>
      <c r="G13" s="176">
        <v>5.8</v>
      </c>
      <c r="H13" s="176">
        <v>8.15</v>
      </c>
      <c r="I13" s="177">
        <v>3.879</v>
      </c>
      <c r="J13" s="177">
        <v>1.1738</v>
      </c>
      <c r="K13" s="177">
        <v>3.9866999999999999</v>
      </c>
      <c r="L13" s="177">
        <v>3.0527000000000002</v>
      </c>
      <c r="M13" s="177">
        <v>4.0110000000000001</v>
      </c>
      <c r="N13" s="177">
        <v>4.9307179227126881</v>
      </c>
    </row>
    <row r="14" spans="1:14" s="143" customFormat="1" ht="15" customHeight="1">
      <c r="A14" s="200" t="s">
        <v>358</v>
      </c>
      <c r="B14" s="200"/>
      <c r="C14" s="201"/>
      <c r="D14" s="201"/>
      <c r="E14" s="201"/>
      <c r="F14" s="201"/>
      <c r="G14" s="202">
        <v>160.00000000000003</v>
      </c>
      <c r="H14" s="202">
        <v>11.830557717250324</v>
      </c>
      <c r="I14" s="376">
        <v>148.54286999999999</v>
      </c>
      <c r="J14" s="376">
        <v>5.0927660078912584</v>
      </c>
      <c r="K14" s="376">
        <v>133.73270000000002</v>
      </c>
      <c r="L14" s="376">
        <v>7.4651451406594429</v>
      </c>
      <c r="M14" s="376">
        <v>131.17799299999999</v>
      </c>
      <c r="N14" s="376">
        <v>8.8446083320431974</v>
      </c>
    </row>
    <row r="15" spans="1:14" s="107" customFormat="1" ht="15" customHeight="1">
      <c r="A15" s="168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9"/>
    </row>
    <row r="16" spans="1:14" s="107" customFormat="1" ht="15" customHeight="1">
      <c r="A16" s="170" t="s">
        <v>359</v>
      </c>
      <c r="B16" s="170"/>
      <c r="C16" s="170"/>
      <c r="D16" s="170"/>
      <c r="E16" s="171"/>
      <c r="F16" s="171"/>
      <c r="G16" s="171"/>
      <c r="H16" s="171"/>
      <c r="I16" s="171"/>
      <c r="J16" s="171"/>
      <c r="K16" s="168"/>
      <c r="L16" s="168"/>
    </row>
    <row r="17" spans="1:18" s="128" customFormat="1" ht="15" customHeight="1">
      <c r="A17" s="142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41"/>
    </row>
    <row r="18" spans="1:18" s="105" customFormat="1" ht="15" customHeight="1">
      <c r="A18" s="56" t="s">
        <v>597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40"/>
      <c r="N18" s="139"/>
      <c r="O18" s="139"/>
      <c r="P18" s="139"/>
      <c r="Q18" s="139"/>
      <c r="R18" s="139"/>
    </row>
    <row r="19" spans="1:18" s="102" customFormat="1" ht="15" customHeight="1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38"/>
      <c r="N19" s="137"/>
      <c r="O19" s="137"/>
      <c r="P19" s="137"/>
      <c r="Q19" s="137"/>
      <c r="R19" s="137"/>
    </row>
    <row r="20" spans="1:18" s="129" customFormat="1" ht="15" customHeight="1">
      <c r="A20" s="244" t="s">
        <v>207</v>
      </c>
      <c r="B20" s="240" t="s">
        <v>360</v>
      </c>
      <c r="C20" s="240" t="s">
        <v>361</v>
      </c>
      <c r="D20" s="240" t="s">
        <v>362</v>
      </c>
      <c r="E20" s="240" t="s">
        <v>363</v>
      </c>
      <c r="F20" s="240" t="s">
        <v>364</v>
      </c>
      <c r="G20" s="240" t="s">
        <v>365</v>
      </c>
      <c r="H20" s="240" t="s">
        <v>366</v>
      </c>
      <c r="I20" s="240" t="s">
        <v>367</v>
      </c>
      <c r="J20" s="134"/>
      <c r="K20" s="132"/>
      <c r="L20" s="132"/>
      <c r="M20" s="132"/>
      <c r="N20" s="132"/>
      <c r="O20" s="132"/>
    </row>
    <row r="21" spans="1:18" s="129" customFormat="1" ht="15" customHeight="1">
      <c r="A21" s="193" t="s">
        <v>356</v>
      </c>
      <c r="B21" s="194">
        <v>3.1713097779999999</v>
      </c>
      <c r="C21" s="195">
        <v>17.299853271</v>
      </c>
      <c r="D21" s="195">
        <v>11.800488425999999</v>
      </c>
      <c r="E21" s="195">
        <v>8.6366345219999996</v>
      </c>
      <c r="F21" s="195">
        <v>13.591307055</v>
      </c>
      <c r="G21" s="195">
        <v>2.4779672480000001</v>
      </c>
      <c r="H21" s="195">
        <v>0.112177315</v>
      </c>
      <c r="I21" s="195">
        <v>0.96978958000000004</v>
      </c>
      <c r="N21" s="132"/>
      <c r="O21" s="132"/>
    </row>
    <row r="22" spans="1:18" s="129" customFormat="1" ht="15" customHeight="1">
      <c r="A22" s="193" t="s">
        <v>49</v>
      </c>
      <c r="B22" s="194">
        <v>0</v>
      </c>
      <c r="C22" s="195">
        <v>0</v>
      </c>
      <c r="D22" s="195"/>
      <c r="E22" s="195">
        <v>6.041851995</v>
      </c>
      <c r="F22" s="195"/>
      <c r="G22" s="195">
        <v>10.379068853</v>
      </c>
      <c r="H22" s="195">
        <v>0</v>
      </c>
      <c r="I22" s="195"/>
      <c r="N22" s="132"/>
      <c r="O22" s="132"/>
    </row>
    <row r="23" spans="1:18" s="129" customFormat="1" ht="15" customHeight="1">
      <c r="A23" s="193" t="s">
        <v>355</v>
      </c>
      <c r="B23" s="194"/>
      <c r="C23" s="195">
        <v>5.4334625589999996</v>
      </c>
      <c r="D23" s="195">
        <v>14.565394157</v>
      </c>
      <c r="E23" s="195">
        <v>5.0518896529999999</v>
      </c>
      <c r="F23" s="195">
        <v>12.901993938</v>
      </c>
      <c r="G23" s="195">
        <v>15.238003221</v>
      </c>
      <c r="H23" s="195">
        <v>7.5984533560000003</v>
      </c>
      <c r="I23" s="195">
        <v>18.949326955</v>
      </c>
      <c r="N23" s="132"/>
      <c r="O23" s="132"/>
    </row>
    <row r="24" spans="1:18" s="129" customFormat="1" ht="15" customHeight="1">
      <c r="A24" s="241" t="s">
        <v>309</v>
      </c>
      <c r="B24" s="242">
        <v>3.1713097779999999</v>
      </c>
      <c r="C24" s="243">
        <v>22.733315829999999</v>
      </c>
      <c r="D24" s="243">
        <v>26.365882583000001</v>
      </c>
      <c r="E24" s="243">
        <v>19.73037617</v>
      </c>
      <c r="F24" s="243">
        <v>26.493300992999998</v>
      </c>
      <c r="G24" s="243">
        <v>28.095039321999998</v>
      </c>
      <c r="H24" s="243">
        <v>7.7106306710000005</v>
      </c>
      <c r="I24" s="243">
        <v>19.919116535000001</v>
      </c>
      <c r="J24" s="134"/>
      <c r="K24" s="132"/>
      <c r="L24" s="132"/>
      <c r="M24" s="132"/>
      <c r="N24" s="132"/>
      <c r="O24" s="132"/>
    </row>
    <row r="25" spans="1:18" s="129" customFormat="1" ht="12" customHeight="1">
      <c r="A25" s="136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4"/>
      <c r="N25" s="132"/>
      <c r="O25" s="132"/>
      <c r="P25" s="132"/>
      <c r="Q25" s="132"/>
      <c r="R25" s="132"/>
    </row>
    <row r="26" spans="1:18" s="129" customFormat="1" ht="12.75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4"/>
      <c r="N26" s="132"/>
      <c r="O26" s="132"/>
      <c r="P26" s="132"/>
      <c r="Q26" s="132"/>
      <c r="R26" s="132"/>
    </row>
    <row r="27" spans="1:18" s="129" customFormat="1" ht="12.75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3"/>
      <c r="N27" s="132"/>
      <c r="O27" s="132"/>
      <c r="P27" s="132"/>
      <c r="Q27" s="132"/>
      <c r="R27" s="132"/>
    </row>
    <row r="28" spans="1:18" s="129" customFormat="1" ht="12.75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3"/>
      <c r="N28" s="132"/>
      <c r="O28" s="132"/>
      <c r="P28" s="132"/>
      <c r="Q28" s="132"/>
      <c r="R28" s="132"/>
    </row>
    <row r="29" spans="1:18" s="129" customFormat="1" ht="12.75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3"/>
      <c r="N29" s="132"/>
      <c r="O29" s="132"/>
      <c r="P29" s="132"/>
      <c r="Q29" s="132"/>
      <c r="R29" s="132"/>
    </row>
    <row r="30" spans="1:18" s="129" customFormat="1" ht="12.75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3"/>
      <c r="N30" s="132"/>
      <c r="O30" s="132"/>
      <c r="P30" s="132"/>
      <c r="Q30" s="132"/>
      <c r="R30" s="132"/>
    </row>
    <row r="31" spans="1:18" s="129" customFormat="1" ht="12.75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2"/>
      <c r="N31" s="132"/>
      <c r="O31" s="132"/>
      <c r="P31" s="132"/>
      <c r="Q31" s="132"/>
      <c r="R31" s="132"/>
    </row>
    <row r="32" spans="1:18" s="129" customFormat="1" ht="12.75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2"/>
      <c r="N32" s="132"/>
      <c r="O32" s="132"/>
      <c r="P32" s="132"/>
      <c r="Q32" s="132"/>
      <c r="R32" s="132"/>
    </row>
    <row r="33" spans="1:12" s="129" customFormat="1" ht="12.75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</row>
    <row r="34" spans="1:12" s="129" customFormat="1" ht="12.75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</row>
    <row r="35" spans="1:12" s="129" customFormat="1" ht="12.75">
      <c r="A35" s="130"/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</row>
    <row r="36" spans="1:12" s="129" customFormat="1" ht="12.75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</row>
    <row r="37" spans="1:12" s="129" customFormat="1" ht="12" customHeight="1">
      <c r="A37" s="130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</row>
    <row r="38" spans="1:12" s="129" customFormat="1" ht="12.75">
      <c r="A38" s="130"/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</row>
    <row r="39" spans="1:12" s="129" customFormat="1" ht="12.75">
      <c r="A39" s="130"/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</row>
    <row r="40" spans="1:12" s="129" customFormat="1" ht="12.75">
      <c r="A40" s="130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</row>
    <row r="41" spans="1:12" s="129" customFormat="1" ht="12.75">
      <c r="A41" s="130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</row>
    <row r="42" spans="1:12" s="129" customFormat="1" ht="12.75">
      <c r="A42" s="130"/>
      <c r="B42" s="130"/>
      <c r="C42" s="130"/>
      <c r="D42" s="130"/>
      <c r="E42" s="130"/>
      <c r="F42" s="130"/>
      <c r="G42" s="130"/>
      <c r="H42" s="130"/>
      <c r="I42" s="130"/>
      <c r="J42" s="130"/>
      <c r="K42" s="130"/>
      <c r="L42" s="130"/>
    </row>
    <row r="43" spans="1:12" s="129" customFormat="1" ht="12.75">
      <c r="A43" s="130"/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</row>
    <row r="44" spans="1:12" s="129" customFormat="1" ht="12.75">
      <c r="A44" s="130"/>
      <c r="B44" s="130"/>
      <c r="C44" s="130"/>
      <c r="D44" s="130"/>
      <c r="E44" s="130"/>
      <c r="F44" s="130"/>
      <c r="G44" s="130"/>
      <c r="H44" s="130"/>
      <c r="I44" s="130"/>
      <c r="J44" s="130"/>
      <c r="K44" s="130"/>
      <c r="L44" s="130"/>
    </row>
    <row r="45" spans="1:12" s="129" customFormat="1" ht="12.75">
      <c r="A45" s="130"/>
      <c r="B45" s="130"/>
      <c r="C45" s="130"/>
      <c r="D45" s="130"/>
      <c r="E45" s="130"/>
      <c r="F45" s="130"/>
      <c r="G45" s="130"/>
      <c r="H45" s="130"/>
      <c r="I45" s="130"/>
      <c r="J45" s="130"/>
      <c r="K45" s="130"/>
      <c r="L45" s="130"/>
    </row>
    <row r="46" spans="1:12" s="129" customFormat="1" ht="12.75">
      <c r="A46" s="130"/>
      <c r="B46" s="130"/>
      <c r="C46" s="130"/>
      <c r="D46" s="130"/>
      <c r="E46" s="130"/>
      <c r="F46" s="130"/>
      <c r="G46" s="130"/>
      <c r="H46" s="130"/>
      <c r="I46" s="130"/>
      <c r="J46" s="130"/>
      <c r="K46" s="130"/>
      <c r="L46" s="130"/>
    </row>
    <row r="47" spans="1:12" s="129" customFormat="1" ht="4.5" customHeight="1">
      <c r="A47" s="130"/>
      <c r="B47" s="130"/>
      <c r="C47" s="130"/>
      <c r="D47" s="130"/>
      <c r="E47" s="130"/>
      <c r="F47" s="130"/>
      <c r="G47" s="130"/>
      <c r="H47" s="130"/>
      <c r="I47" s="130"/>
      <c r="J47" s="130"/>
      <c r="K47" s="130"/>
      <c r="L47" s="130"/>
    </row>
    <row r="48" spans="1:12" s="129" customFormat="1" ht="12.75">
      <c r="A48" s="131"/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</row>
    <row r="55" spans="1:11" ht="18.75">
      <c r="A55" s="56" t="s">
        <v>599</v>
      </c>
    </row>
    <row r="57" spans="1:11">
      <c r="H57" s="74" t="s">
        <v>611</v>
      </c>
      <c r="I57" s="10" t="s">
        <v>600</v>
      </c>
      <c r="J57" s="10" t="s">
        <v>601</v>
      </c>
      <c r="K57" s="10" t="s">
        <v>602</v>
      </c>
    </row>
    <row r="58" spans="1:11">
      <c r="A58" s="42" t="s">
        <v>207</v>
      </c>
      <c r="B58" s="13"/>
      <c r="C58" s="13"/>
      <c r="D58" s="13"/>
      <c r="E58" s="13"/>
      <c r="F58" s="13"/>
      <c r="H58" s="66" t="s">
        <v>360</v>
      </c>
      <c r="I58" s="15" t="s">
        <v>360</v>
      </c>
      <c r="J58" s="15" t="s">
        <v>360</v>
      </c>
      <c r="K58" s="15" t="s">
        <v>236</v>
      </c>
    </row>
    <row r="59" spans="1:11">
      <c r="A59" t="s">
        <v>603</v>
      </c>
      <c r="G59" s="9"/>
      <c r="H59" s="412">
        <v>73288.537161</v>
      </c>
      <c r="I59" s="52">
        <v>67979.447133000009</v>
      </c>
      <c r="J59" s="3">
        <v>65220.757521</v>
      </c>
      <c r="K59" s="3">
        <v>53443.399128000005</v>
      </c>
    </row>
    <row r="60" spans="1:11">
      <c r="A60" t="s">
        <v>604</v>
      </c>
      <c r="H60" s="412">
        <v>41873.248161000003</v>
      </c>
      <c r="I60" s="52">
        <v>35806.372132999997</v>
      </c>
      <c r="J60" s="3">
        <v>33715.011521</v>
      </c>
      <c r="K60" s="3">
        <v>31426.399128000001</v>
      </c>
    </row>
    <row r="61" spans="1:11">
      <c r="A61" t="s">
        <v>605</v>
      </c>
      <c r="H61" s="412">
        <v>122633.11062052401</v>
      </c>
      <c r="I61" s="52">
        <v>114707.389628998</v>
      </c>
      <c r="J61" s="3">
        <v>118726.5677835</v>
      </c>
      <c r="K61" s="3">
        <v>118289.00977989999</v>
      </c>
    </row>
    <row r="62" spans="1:11">
      <c r="A62" s="9" t="s">
        <v>606</v>
      </c>
      <c r="B62" s="9"/>
      <c r="C62" s="9"/>
      <c r="D62" s="9"/>
      <c r="E62" s="9"/>
      <c r="F62" s="9"/>
      <c r="G62" s="9"/>
      <c r="H62" s="425">
        <v>59.762438374236545</v>
      </c>
      <c r="I62" s="429">
        <v>59.263354656459569</v>
      </c>
      <c r="J62" s="426">
        <v>54.933582885956241</v>
      </c>
      <c r="K62" s="426">
        <v>45.180358874794855</v>
      </c>
    </row>
    <row r="63" spans="1:11">
      <c r="A63" t="s">
        <v>607</v>
      </c>
      <c r="H63" s="427">
        <v>34.145140695788605</v>
      </c>
      <c r="I63" s="430">
        <v>31.215401421660594</v>
      </c>
      <c r="J63" s="428">
        <v>28.397192094763422</v>
      </c>
      <c r="K63" s="428">
        <v>26.567471641258145</v>
      </c>
    </row>
    <row r="64" spans="1:11">
      <c r="A64" s="9" t="s">
        <v>608</v>
      </c>
      <c r="B64" s="9"/>
      <c r="C64" s="9"/>
      <c r="D64" s="9"/>
      <c r="E64" s="9"/>
      <c r="F64" s="9"/>
      <c r="G64" s="9"/>
      <c r="H64" s="425">
        <v>36.700000000000003</v>
      </c>
      <c r="I64" s="429">
        <v>36.700000000000003</v>
      </c>
      <c r="J64" s="426">
        <v>36.200000000000003</v>
      </c>
      <c r="K64" s="426">
        <v>35.199999999999996</v>
      </c>
    </row>
    <row r="65" spans="1:11">
      <c r="A65" t="s">
        <v>609</v>
      </c>
      <c r="H65" s="412">
        <v>45006.351597732311</v>
      </c>
      <c r="I65" s="52">
        <v>42097.611993842271</v>
      </c>
      <c r="J65" s="3">
        <v>42979.017537627005</v>
      </c>
      <c r="K65" s="3">
        <v>41637.73144252479</v>
      </c>
    </row>
    <row r="66" spans="1:11">
      <c r="A66" t="s">
        <v>610</v>
      </c>
      <c r="H66" s="412">
        <v>28282.185563267689</v>
      </c>
      <c r="I66" s="52">
        <v>25881.835139157738</v>
      </c>
      <c r="J66" s="3">
        <v>22241.739983372994</v>
      </c>
      <c r="K66" s="3">
        <v>11805.667685475215</v>
      </c>
    </row>
  </sheetData>
  <sheetProtection formatCells="0" insertRows="0" deleteRows="0"/>
  <mergeCells count="6">
    <mergeCell ref="M5:N5"/>
    <mergeCell ref="A3:L3"/>
    <mergeCell ref="A4:L4"/>
    <mergeCell ref="G5:H5"/>
    <mergeCell ref="I5:J5"/>
    <mergeCell ref="K5:L5"/>
  </mergeCells>
  <pageMargins left="0.7" right="0.7" top="0.75" bottom="0.75" header="0.3" footer="0.3"/>
  <pageSetup paperSize="9" scale="63" fitToHeight="0" orientation="portrait" r:id="rId1"/>
  <headerFooter>
    <oddHeader xml:space="preserve">&amp;RFactbook - SpareBank 1 SR-Bank Group </oddHeader>
    <oddFooter>&amp;R&amp;P av &amp;N</oddFooter>
  </headerFooter>
  <drawing r:id="rId2"/>
  <legacyDrawing r:id="rId3"/>
  <controls>
    <mc:AlternateContent xmlns:mc="http://schemas.openxmlformats.org/markup-compatibility/2006">
      <mc:Choice Requires="x14">
        <control shapeId="21505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21505" r:id="rId4" name="CustomMemberDispatchertb1"/>
      </mc:Fallback>
    </mc:AlternateContent>
  </control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C0AD9-7C81-4D54-B260-938EC5661102}">
  <sheetPr codeName="Ark12"/>
  <dimension ref="A1:Q60"/>
  <sheetViews>
    <sheetView showGridLines="0" topLeftCell="A30" zoomScaleNormal="100" workbookViewId="0">
      <selection activeCell="N17" sqref="N17"/>
    </sheetView>
  </sheetViews>
  <sheetFormatPr baseColWidth="10" defaultColWidth="10" defaultRowHeight="15"/>
  <cols>
    <col min="1" max="1" width="47.7109375" customWidth="1"/>
    <col min="2" max="3" width="11.85546875" bestFit="1" customWidth="1"/>
    <col min="4" max="4" width="11.28515625" bestFit="1" customWidth="1"/>
    <col min="5" max="8" width="11.85546875" bestFit="1" customWidth="1"/>
    <col min="9" max="9" width="10.28515625" customWidth="1"/>
    <col min="10" max="10" width="10.140625" bestFit="1" customWidth="1"/>
  </cols>
  <sheetData>
    <row r="1" spans="1:13" s="104" customFormat="1" ht="18.75" customHeight="1">
      <c r="A1" s="56" t="s">
        <v>618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3" s="101" customFormat="1" ht="1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2"/>
    </row>
    <row r="3" spans="1:13" s="107" customFormat="1" ht="15" customHeight="1">
      <c r="A3" s="245" t="s">
        <v>207</v>
      </c>
      <c r="B3" s="219"/>
      <c r="C3" s="219"/>
      <c r="D3" s="219"/>
      <c r="E3" s="240" t="s">
        <v>351</v>
      </c>
      <c r="F3" s="240" t="s">
        <v>368</v>
      </c>
      <c r="G3" s="240" t="s">
        <v>369</v>
      </c>
      <c r="H3" s="280" t="s">
        <v>309</v>
      </c>
      <c r="I3" s="126"/>
      <c r="J3" s="101"/>
      <c r="K3" s="101"/>
      <c r="L3" s="101"/>
      <c r="M3" s="101"/>
    </row>
    <row r="4" spans="1:13" s="107" customFormat="1" ht="15" customHeight="1">
      <c r="A4" s="453" t="s">
        <v>30</v>
      </c>
      <c r="B4" s="453"/>
      <c r="C4" s="453"/>
      <c r="D4" s="453"/>
      <c r="E4" s="220">
        <v>56.509641000000002</v>
      </c>
      <c r="F4" s="220">
        <v>0</v>
      </c>
      <c r="G4" s="220">
        <v>13.009348999999986</v>
      </c>
      <c r="H4" s="221">
        <v>69.518989999999988</v>
      </c>
      <c r="I4" s="125"/>
      <c r="K4" s="125"/>
      <c r="L4" s="125"/>
      <c r="M4" s="125"/>
    </row>
    <row r="5" spans="1:13" s="107" customFormat="1" ht="31.5" customHeight="1">
      <c r="A5" s="454" t="s">
        <v>370</v>
      </c>
      <c r="B5" s="454"/>
      <c r="C5" s="454"/>
      <c r="D5" s="454"/>
      <c r="E5" s="223">
        <v>16075.546172991199</v>
      </c>
      <c r="F5" s="223">
        <v>919.21765500879997</v>
      </c>
      <c r="G5" s="223">
        <v>0</v>
      </c>
      <c r="H5" s="221">
        <v>16994.763827999999</v>
      </c>
      <c r="I5" s="125"/>
      <c r="K5" s="125"/>
      <c r="L5" s="125"/>
      <c r="M5" s="125"/>
    </row>
    <row r="6" spans="1:13" s="107" customFormat="1" ht="15" customHeight="1">
      <c r="A6" s="453" t="s">
        <v>371</v>
      </c>
      <c r="B6" s="453"/>
      <c r="C6" s="453"/>
      <c r="D6" s="453"/>
      <c r="E6" s="220">
        <v>11793.762365626801</v>
      </c>
      <c r="F6" s="220">
        <v>2932.2546813731997</v>
      </c>
      <c r="G6" s="220">
        <v>0</v>
      </c>
      <c r="H6" s="221">
        <v>14726.017046999999</v>
      </c>
      <c r="I6" s="125"/>
      <c r="K6" s="125"/>
      <c r="L6" s="125"/>
      <c r="M6" s="125"/>
    </row>
    <row r="7" spans="1:13" s="107" customFormat="1" ht="15" customHeight="1">
      <c r="A7" s="453" t="s">
        <v>372</v>
      </c>
      <c r="B7" s="453"/>
      <c r="C7" s="453"/>
      <c r="D7" s="453"/>
      <c r="E7" s="220">
        <v>23930.134233433299</v>
      </c>
      <c r="F7" s="220">
        <v>4808.0139785667006</v>
      </c>
      <c r="G7" s="220">
        <v>0</v>
      </c>
      <c r="H7" s="221">
        <v>28738.148212</v>
      </c>
      <c r="J7" s="125"/>
      <c r="K7" s="125"/>
      <c r="L7" s="125"/>
      <c r="M7" s="125"/>
    </row>
    <row r="8" spans="1:13" s="107" customFormat="1" ht="15" customHeight="1">
      <c r="A8" s="453" t="s">
        <v>40</v>
      </c>
      <c r="B8" s="453"/>
      <c r="C8" s="453"/>
      <c r="D8" s="453"/>
      <c r="E8" s="220"/>
      <c r="F8" s="220"/>
      <c r="G8" s="220"/>
      <c r="H8" s="221"/>
      <c r="J8" s="125"/>
      <c r="K8" s="125"/>
      <c r="L8" s="125"/>
      <c r="M8" s="125"/>
    </row>
    <row r="9" spans="1:13" s="123" customFormat="1" ht="15" customHeight="1">
      <c r="A9" s="452" t="s">
        <v>373</v>
      </c>
      <c r="B9" s="452"/>
      <c r="C9" s="452"/>
      <c r="D9" s="452"/>
      <c r="E9" s="222">
        <v>51855.952413051302</v>
      </c>
      <c r="F9" s="222">
        <v>8659.4863149486991</v>
      </c>
      <c r="G9" s="222">
        <v>13.009348999999986</v>
      </c>
      <c r="H9" s="222">
        <v>60528.448077000001</v>
      </c>
      <c r="J9" s="124"/>
      <c r="K9" s="124"/>
      <c r="L9" s="124"/>
      <c r="M9" s="124"/>
    </row>
    <row r="10" spans="1:13" s="107" customFormat="1" ht="30" customHeight="1">
      <c r="A10" s="453" t="s">
        <v>374</v>
      </c>
      <c r="B10" s="453"/>
      <c r="C10" s="453"/>
      <c r="D10" s="453"/>
      <c r="E10" s="220"/>
      <c r="F10" s="220"/>
      <c r="G10" s="220"/>
      <c r="H10" s="221"/>
      <c r="J10" s="125"/>
      <c r="K10" s="125"/>
      <c r="L10" s="125"/>
      <c r="M10" s="125"/>
    </row>
    <row r="11" spans="1:13" s="107" customFormat="1" ht="15" customHeight="1">
      <c r="A11" s="453" t="s">
        <v>375</v>
      </c>
      <c r="B11" s="453"/>
      <c r="C11" s="453"/>
      <c r="D11" s="453"/>
      <c r="E11" s="220">
        <v>488.6619976623</v>
      </c>
      <c r="F11" s="220">
        <v>140.94133533770002</v>
      </c>
      <c r="G11" s="220">
        <v>0</v>
      </c>
      <c r="H11" s="221">
        <v>629.60333300000002</v>
      </c>
      <c r="J11" s="125"/>
      <c r="K11" s="125"/>
      <c r="L11" s="125"/>
      <c r="M11" s="125"/>
    </row>
    <row r="12" spans="1:13" s="107" customFormat="1" ht="15" customHeight="1">
      <c r="A12" s="453" t="s">
        <v>376</v>
      </c>
      <c r="B12" s="453"/>
      <c r="C12" s="453"/>
      <c r="D12" s="453"/>
      <c r="E12" s="220"/>
      <c r="F12" s="220"/>
      <c r="G12" s="220">
        <v>0</v>
      </c>
      <c r="H12" s="221"/>
      <c r="J12" s="125"/>
      <c r="K12" s="125"/>
      <c r="L12" s="125"/>
      <c r="M12" s="125"/>
    </row>
    <row r="13" spans="1:13" s="107" customFormat="1" ht="15" customHeight="1">
      <c r="A13" s="453" t="s">
        <v>40</v>
      </c>
      <c r="B13" s="453"/>
      <c r="C13" s="453"/>
      <c r="D13" s="453"/>
      <c r="E13" s="220"/>
      <c r="F13" s="220"/>
      <c r="G13" s="220"/>
      <c r="H13" s="221"/>
      <c r="J13" s="125"/>
      <c r="K13" s="125"/>
      <c r="L13" s="125"/>
      <c r="M13" s="125"/>
    </row>
    <row r="14" spans="1:13" s="123" customFormat="1" ht="15" customHeight="1">
      <c r="A14" s="452" t="s">
        <v>377</v>
      </c>
      <c r="B14" s="452"/>
      <c r="C14" s="452"/>
      <c r="D14" s="452"/>
      <c r="E14" s="222">
        <v>488.6619976623</v>
      </c>
      <c r="F14" s="222">
        <v>140.94133533770002</v>
      </c>
      <c r="G14" s="222">
        <v>0</v>
      </c>
      <c r="H14" s="222">
        <v>629.60333300000002</v>
      </c>
      <c r="J14" s="124"/>
      <c r="K14" s="124"/>
      <c r="L14" s="124"/>
      <c r="M14" s="124"/>
    </row>
    <row r="15" spans="1:13" s="107" customFormat="1" ht="15" customHeight="1">
      <c r="A15" s="453" t="s">
        <v>378</v>
      </c>
      <c r="B15" s="453"/>
      <c r="C15" s="453"/>
      <c r="D15" s="453"/>
      <c r="E15" s="220"/>
      <c r="F15" s="220"/>
      <c r="G15" s="220"/>
      <c r="H15" s="221"/>
      <c r="J15" s="125"/>
      <c r="K15" s="125"/>
      <c r="L15" s="125"/>
      <c r="M15" s="125"/>
    </row>
    <row r="16" spans="1:13" s="107" customFormat="1" ht="15" customHeight="1">
      <c r="A16" s="453" t="s">
        <v>375</v>
      </c>
      <c r="B16" s="453"/>
      <c r="C16" s="453"/>
      <c r="D16" s="453"/>
      <c r="E16" s="220"/>
      <c r="F16" s="220"/>
      <c r="G16" s="220"/>
      <c r="H16" s="221"/>
      <c r="J16" s="125"/>
      <c r="K16" s="125"/>
      <c r="L16" s="125"/>
      <c r="M16" s="125"/>
    </row>
    <row r="17" spans="1:15" s="107" customFormat="1" ht="15" customHeight="1">
      <c r="A17" s="453" t="s">
        <v>379</v>
      </c>
      <c r="B17" s="453"/>
      <c r="C17" s="453"/>
      <c r="D17" s="453"/>
      <c r="E17" s="220"/>
      <c r="F17" s="220"/>
      <c r="G17" s="220"/>
      <c r="H17" s="221"/>
      <c r="J17" s="125"/>
      <c r="K17" s="125"/>
      <c r="L17" s="125"/>
      <c r="M17" s="125"/>
    </row>
    <row r="18" spans="1:15" s="107" customFormat="1" ht="15" customHeight="1">
      <c r="A18" s="453" t="s">
        <v>380</v>
      </c>
      <c r="B18" s="453"/>
      <c r="C18" s="453"/>
      <c r="D18" s="453"/>
      <c r="E18" s="220"/>
      <c r="F18" s="220"/>
      <c r="G18" s="220"/>
      <c r="H18" s="221"/>
      <c r="J18" s="125"/>
      <c r="K18" s="125"/>
      <c r="L18" s="125"/>
      <c r="M18" s="125"/>
    </row>
    <row r="19" spans="1:15" s="107" customFormat="1" ht="15" customHeight="1">
      <c r="A19" s="453" t="s">
        <v>40</v>
      </c>
      <c r="B19" s="453"/>
      <c r="C19" s="453"/>
      <c r="D19" s="453"/>
      <c r="E19" s="220"/>
      <c r="F19" s="220"/>
      <c r="G19" s="220"/>
      <c r="H19" s="221"/>
      <c r="J19" s="125"/>
      <c r="K19" s="125"/>
      <c r="L19" s="125"/>
      <c r="M19" s="125"/>
    </row>
    <row r="20" spans="1:15" s="123" customFormat="1" ht="15" customHeight="1">
      <c r="A20" s="452" t="s">
        <v>381</v>
      </c>
      <c r="B20" s="452"/>
      <c r="C20" s="452"/>
      <c r="D20" s="452"/>
      <c r="E20" s="222">
        <v>0</v>
      </c>
      <c r="F20" s="222">
        <v>0</v>
      </c>
      <c r="G20" s="222">
        <v>0</v>
      </c>
      <c r="H20" s="222">
        <v>0</v>
      </c>
      <c r="J20" s="124"/>
      <c r="K20" s="124"/>
      <c r="L20" s="124"/>
      <c r="M20" s="124"/>
    </row>
    <row r="21" spans="1:15" s="123" customFormat="1" ht="15" customHeight="1">
      <c r="A21" s="452" t="s">
        <v>382</v>
      </c>
      <c r="B21" s="452"/>
      <c r="C21" s="452"/>
      <c r="D21" s="452"/>
      <c r="E21" s="222">
        <v>488.6619976623</v>
      </c>
      <c r="F21" s="222">
        <v>140.94133533770002</v>
      </c>
      <c r="G21" s="222">
        <v>0</v>
      </c>
      <c r="H21" s="222">
        <v>629.60333300000002</v>
      </c>
      <c r="J21" s="124"/>
      <c r="K21" s="124"/>
      <c r="L21" s="124"/>
      <c r="M21" s="124"/>
    </row>
    <row r="22" spans="1:15" s="121" customFormat="1" ht="15" customHeight="1">
      <c r="A22" s="452" t="s">
        <v>383</v>
      </c>
      <c r="B22" s="452"/>
      <c r="C22" s="452"/>
      <c r="D22" s="452"/>
      <c r="E22" s="222">
        <v>52344.614410713599</v>
      </c>
      <c r="F22" s="222">
        <v>8800.4276502863995</v>
      </c>
      <c r="G22" s="222">
        <v>13.009348999999986</v>
      </c>
      <c r="H22" s="222">
        <v>61158.05141</v>
      </c>
      <c r="J22" s="123"/>
      <c r="K22" s="123"/>
      <c r="L22" s="123"/>
      <c r="M22" s="123"/>
    </row>
    <row r="23" spans="1:15" s="97" customFormat="1" ht="15" customHeight="1">
      <c r="A23" s="203"/>
      <c r="B23" s="122"/>
      <c r="C23" s="122"/>
      <c r="D23" s="122"/>
      <c r="E23" s="122"/>
      <c r="F23" s="122"/>
      <c r="G23" s="122"/>
      <c r="H23" s="122"/>
      <c r="I23" s="122"/>
      <c r="J23" s="122"/>
      <c r="K23" s="100"/>
      <c r="L23" s="121"/>
      <c r="M23" s="121"/>
      <c r="N23" s="121"/>
      <c r="O23" s="121"/>
    </row>
    <row r="24" spans="1:15" s="118" customFormat="1" ht="15" customHeight="1">
      <c r="A24" s="274"/>
      <c r="B24" s="120"/>
      <c r="C24" s="120"/>
      <c r="D24" s="120"/>
      <c r="E24" s="120"/>
      <c r="F24" s="120"/>
      <c r="G24" s="120"/>
      <c r="H24" s="120"/>
      <c r="I24" s="120"/>
      <c r="J24" s="120"/>
      <c r="K24" s="119"/>
      <c r="L24" s="97"/>
      <c r="M24" s="97"/>
      <c r="N24" s="97"/>
      <c r="O24" s="97"/>
    </row>
    <row r="25" spans="1:15" s="97" customFormat="1" ht="15" customHeight="1">
      <c r="A25" s="245" t="s">
        <v>207</v>
      </c>
      <c r="B25" s="237" t="s">
        <v>530</v>
      </c>
      <c r="C25" s="238" t="s">
        <v>215</v>
      </c>
      <c r="D25" s="238" t="s">
        <v>23</v>
      </c>
      <c r="E25" s="238" t="s">
        <v>24</v>
      </c>
      <c r="F25" s="238" t="s">
        <v>25</v>
      </c>
      <c r="G25" s="238" t="s">
        <v>26</v>
      </c>
      <c r="H25" s="238" t="s">
        <v>27</v>
      </c>
      <c r="I25" s="238" t="s">
        <v>28</v>
      </c>
      <c r="J25" s="238" t="s">
        <v>29</v>
      </c>
      <c r="K25" s="118"/>
      <c r="L25" s="118"/>
      <c r="M25" s="118"/>
      <c r="N25" s="98"/>
      <c r="O25" s="100"/>
    </row>
    <row r="26" spans="1:15" s="97" customFormat="1" ht="15" customHeight="1">
      <c r="A26" s="205" t="s">
        <v>30</v>
      </c>
      <c r="B26" s="206">
        <v>69.519000000000005</v>
      </c>
      <c r="C26" s="207">
        <v>93.228999999999999</v>
      </c>
      <c r="D26" s="207">
        <v>588.95300000000009</v>
      </c>
      <c r="E26" s="207">
        <v>75.5</v>
      </c>
      <c r="F26" s="207">
        <v>80</v>
      </c>
      <c r="G26" s="207">
        <v>77</v>
      </c>
      <c r="H26" s="208">
        <v>87.8</v>
      </c>
      <c r="I26" s="207">
        <v>78</v>
      </c>
      <c r="J26" s="207">
        <v>77</v>
      </c>
      <c r="K26" s="98"/>
      <c r="L26" s="98"/>
      <c r="M26" s="98"/>
      <c r="N26" s="99"/>
      <c r="O26" s="100"/>
    </row>
    <row r="27" spans="1:15" s="97" customFormat="1" ht="30.75" customHeight="1">
      <c r="A27" s="205" t="s">
        <v>370</v>
      </c>
      <c r="B27" s="206">
        <v>16994.763827999999</v>
      </c>
      <c r="C27" s="207">
        <v>18331.240000000002</v>
      </c>
      <c r="D27" s="207">
        <v>21848.899999999998</v>
      </c>
      <c r="E27" s="207">
        <v>20242</v>
      </c>
      <c r="F27" s="207">
        <v>17200</v>
      </c>
      <c r="G27" s="207">
        <v>17959</v>
      </c>
      <c r="H27" s="208">
        <v>18971</v>
      </c>
      <c r="I27" s="207">
        <v>18112</v>
      </c>
      <c r="J27" s="207">
        <v>15458</v>
      </c>
      <c r="K27" s="99"/>
      <c r="L27" s="99"/>
      <c r="M27" s="99"/>
      <c r="N27" s="99"/>
      <c r="O27" s="100"/>
    </row>
    <row r="28" spans="1:15" s="97" customFormat="1" ht="15" customHeight="1">
      <c r="A28" s="209" t="s">
        <v>371</v>
      </c>
      <c r="B28" s="206">
        <v>14726.017046999999</v>
      </c>
      <c r="C28" s="207">
        <v>16285.608</v>
      </c>
      <c r="D28" s="207">
        <v>15059.3</v>
      </c>
      <c r="E28" s="207">
        <v>13953</v>
      </c>
      <c r="F28" s="207">
        <v>13042</v>
      </c>
      <c r="G28" s="207">
        <v>13348</v>
      </c>
      <c r="H28" s="208">
        <v>13092</v>
      </c>
      <c r="I28" s="207">
        <v>14077</v>
      </c>
      <c r="J28" s="207">
        <v>12627</v>
      </c>
      <c r="K28" s="99"/>
      <c r="L28" s="99"/>
      <c r="M28" s="99"/>
      <c r="N28" s="99"/>
      <c r="O28" s="100"/>
    </row>
    <row r="29" spans="1:15" s="97" customFormat="1" ht="15" customHeight="1">
      <c r="A29" s="209" t="s">
        <v>372</v>
      </c>
      <c r="B29" s="206">
        <v>28738.148212</v>
      </c>
      <c r="C29" s="207">
        <v>29960.093000000001</v>
      </c>
      <c r="D29" s="207">
        <v>34135.760000000002</v>
      </c>
      <c r="E29" s="207">
        <v>28134</v>
      </c>
      <c r="F29" s="207">
        <v>20510</v>
      </c>
      <c r="G29" s="207">
        <v>15476</v>
      </c>
      <c r="H29" s="208">
        <v>19288</v>
      </c>
      <c r="I29" s="207">
        <v>23471</v>
      </c>
      <c r="J29" s="207">
        <v>23414</v>
      </c>
      <c r="K29" s="99"/>
      <c r="L29" s="99"/>
      <c r="M29" s="99"/>
      <c r="N29" s="99"/>
      <c r="O29" s="100"/>
    </row>
    <row r="30" spans="1:15" s="97" customFormat="1" ht="15" customHeight="1">
      <c r="A30" s="209" t="s">
        <v>40</v>
      </c>
      <c r="B30" s="206"/>
      <c r="C30" s="207"/>
      <c r="D30" s="207"/>
      <c r="E30" s="207"/>
      <c r="F30" s="207"/>
      <c r="G30" s="207"/>
      <c r="H30" s="208"/>
      <c r="I30" s="207"/>
      <c r="J30" s="207"/>
      <c r="K30" s="99"/>
      <c r="L30" s="99"/>
      <c r="M30" s="99"/>
      <c r="N30" s="99"/>
      <c r="O30" s="100"/>
    </row>
    <row r="31" spans="1:15" s="116" customFormat="1" ht="15" customHeight="1">
      <c r="A31" s="210" t="s">
        <v>373</v>
      </c>
      <c r="B31" s="211">
        <v>60528.448086999997</v>
      </c>
      <c r="C31" s="313">
        <v>64670.170000000006</v>
      </c>
      <c r="D31" s="313">
        <v>71632.913</v>
      </c>
      <c r="E31" s="313">
        <v>62404.5</v>
      </c>
      <c r="F31" s="212">
        <v>50832</v>
      </c>
      <c r="G31" s="212">
        <v>46860</v>
      </c>
      <c r="H31" s="212">
        <v>51438.8</v>
      </c>
      <c r="I31" s="212">
        <v>55738</v>
      </c>
      <c r="J31" s="212">
        <v>51576</v>
      </c>
      <c r="K31" s="99"/>
      <c r="L31" s="99"/>
      <c r="M31" s="99"/>
      <c r="N31" s="113"/>
      <c r="O31" s="117"/>
    </row>
    <row r="32" spans="1:15" s="97" customFormat="1" ht="15" customHeight="1">
      <c r="A32" s="209" t="s">
        <v>374</v>
      </c>
      <c r="B32" s="206"/>
      <c r="C32" s="207"/>
      <c r="D32" s="207">
        <v>1254.0999999999999</v>
      </c>
      <c r="E32" s="207"/>
      <c r="F32" s="213">
        <v>1050</v>
      </c>
      <c r="G32" s="213"/>
      <c r="H32" s="213"/>
      <c r="I32" s="213"/>
      <c r="J32" s="213"/>
      <c r="K32" s="99"/>
      <c r="L32" s="99"/>
      <c r="M32" s="99"/>
      <c r="N32" s="99"/>
      <c r="O32" s="100"/>
    </row>
    <row r="33" spans="1:15" s="97" customFormat="1" ht="15" customHeight="1">
      <c r="A33" s="209" t="s">
        <v>375</v>
      </c>
      <c r="B33" s="206">
        <v>629.60333300000002</v>
      </c>
      <c r="C33" s="207">
        <v>995.97</v>
      </c>
      <c r="D33" s="207">
        <v>893.25</v>
      </c>
      <c r="E33" s="207">
        <v>651</v>
      </c>
      <c r="F33" s="213">
        <v>752</v>
      </c>
      <c r="G33" s="213">
        <v>84</v>
      </c>
      <c r="H33" s="213">
        <v>671</v>
      </c>
      <c r="I33" s="213">
        <v>972</v>
      </c>
      <c r="J33" s="213">
        <v>679</v>
      </c>
      <c r="K33" s="99"/>
      <c r="L33" s="99"/>
      <c r="M33" s="99"/>
      <c r="N33" s="99"/>
      <c r="O33" s="100"/>
    </row>
    <row r="34" spans="1:15" s="97" customFormat="1" ht="15" customHeight="1">
      <c r="A34" s="209" t="s">
        <v>376</v>
      </c>
      <c r="B34" s="206"/>
      <c r="C34" s="207"/>
      <c r="D34" s="207"/>
      <c r="E34" s="207"/>
      <c r="F34" s="213"/>
      <c r="G34" s="213"/>
      <c r="H34" s="213"/>
      <c r="I34" s="213"/>
      <c r="J34" s="213"/>
      <c r="K34" s="99"/>
      <c r="L34" s="99"/>
      <c r="M34" s="99"/>
      <c r="N34" s="99"/>
      <c r="O34" s="100"/>
    </row>
    <row r="35" spans="1:15" s="97" customFormat="1" ht="15" customHeight="1">
      <c r="A35" s="209" t="s">
        <v>40</v>
      </c>
      <c r="B35" s="206"/>
      <c r="C35" s="207"/>
      <c r="D35" s="207"/>
      <c r="E35" s="207"/>
      <c r="F35" s="213"/>
      <c r="G35" s="213"/>
      <c r="H35" s="213"/>
      <c r="I35" s="213"/>
      <c r="J35" s="213"/>
      <c r="K35" s="99"/>
      <c r="L35" s="99"/>
      <c r="M35" s="99"/>
      <c r="N35" s="99"/>
      <c r="O35" s="100"/>
    </row>
    <row r="36" spans="1:15" s="116" customFormat="1" ht="15" customHeight="1">
      <c r="A36" s="210" t="s">
        <v>377</v>
      </c>
      <c r="B36" s="211">
        <v>629.60333300000002</v>
      </c>
      <c r="C36" s="313">
        <v>995.97</v>
      </c>
      <c r="D36" s="313">
        <v>2147.35</v>
      </c>
      <c r="E36" s="313">
        <v>651</v>
      </c>
      <c r="F36" s="212">
        <v>1802</v>
      </c>
      <c r="G36" s="212">
        <v>84</v>
      </c>
      <c r="H36" s="212">
        <v>671</v>
      </c>
      <c r="I36" s="212">
        <v>972</v>
      </c>
      <c r="J36" s="212">
        <v>679</v>
      </c>
      <c r="K36" s="99"/>
      <c r="L36" s="99"/>
      <c r="M36" s="99"/>
      <c r="N36" s="113"/>
      <c r="O36" s="117"/>
    </row>
    <row r="37" spans="1:15" s="97" customFormat="1" ht="15" customHeight="1">
      <c r="A37" s="209" t="s">
        <v>378</v>
      </c>
      <c r="B37" s="206"/>
      <c r="C37" s="207"/>
      <c r="D37" s="207"/>
      <c r="E37" s="207"/>
      <c r="F37" s="207"/>
      <c r="G37" s="207"/>
      <c r="H37" s="208"/>
      <c r="I37" s="207"/>
      <c r="J37" s="207"/>
      <c r="K37" s="99"/>
      <c r="L37" s="99"/>
      <c r="M37" s="99"/>
      <c r="N37" s="99"/>
      <c r="O37" s="100"/>
    </row>
    <row r="38" spans="1:15" s="97" customFormat="1" ht="15" customHeight="1">
      <c r="A38" s="214" t="s">
        <v>375</v>
      </c>
      <c r="B38" s="206"/>
      <c r="C38" s="207"/>
      <c r="D38" s="207"/>
      <c r="E38" s="207"/>
      <c r="F38" s="207"/>
      <c r="G38" s="207"/>
      <c r="H38" s="208"/>
      <c r="I38" s="207"/>
      <c r="J38" s="207"/>
      <c r="K38" s="99"/>
      <c r="L38" s="99"/>
      <c r="M38" s="99"/>
      <c r="N38" s="99"/>
      <c r="O38" s="100"/>
    </row>
    <row r="39" spans="1:15" s="97" customFormat="1" ht="15" customHeight="1">
      <c r="A39" s="215" t="s">
        <v>379</v>
      </c>
      <c r="B39" s="206"/>
      <c r="C39" s="207"/>
      <c r="D39" s="207"/>
      <c r="E39" s="207"/>
      <c r="F39" s="207"/>
      <c r="G39" s="207"/>
      <c r="H39" s="208"/>
      <c r="I39" s="207"/>
      <c r="J39" s="207"/>
      <c r="K39" s="99"/>
      <c r="L39" s="99"/>
      <c r="M39" s="99"/>
      <c r="N39" s="99"/>
      <c r="O39" s="100"/>
    </row>
    <row r="40" spans="1:15" s="97" customFormat="1" ht="15" customHeight="1">
      <c r="A40" s="214" t="s">
        <v>380</v>
      </c>
      <c r="B40" s="206"/>
      <c r="C40" s="207"/>
      <c r="D40" s="207"/>
      <c r="E40" s="207"/>
      <c r="F40" s="207"/>
      <c r="G40" s="207"/>
      <c r="H40" s="208"/>
      <c r="I40" s="207"/>
      <c r="J40" s="207"/>
      <c r="K40" s="99"/>
      <c r="L40" s="99"/>
      <c r="M40" s="99"/>
      <c r="N40" s="99"/>
      <c r="O40" s="100"/>
    </row>
    <row r="41" spans="1:15" s="97" customFormat="1" ht="15" customHeight="1">
      <c r="A41" s="209" t="s">
        <v>40</v>
      </c>
      <c r="B41" s="206"/>
      <c r="C41" s="207"/>
      <c r="D41" s="207"/>
      <c r="E41" s="207"/>
      <c r="F41" s="207"/>
      <c r="G41" s="207"/>
      <c r="H41" s="208"/>
      <c r="I41" s="207"/>
      <c r="J41" s="207"/>
      <c r="K41" s="99"/>
      <c r="L41" s="99"/>
      <c r="M41" s="99"/>
      <c r="N41" s="99"/>
      <c r="O41" s="100"/>
    </row>
    <row r="42" spans="1:15" s="116" customFormat="1" ht="15" customHeight="1">
      <c r="A42" s="210" t="s">
        <v>381</v>
      </c>
      <c r="B42" s="211">
        <v>0</v>
      </c>
      <c r="C42" s="313">
        <v>0</v>
      </c>
      <c r="D42" s="313">
        <v>0</v>
      </c>
      <c r="E42" s="313">
        <v>0</v>
      </c>
      <c r="F42" s="212">
        <v>0</v>
      </c>
      <c r="G42" s="212">
        <v>0</v>
      </c>
      <c r="H42" s="212">
        <v>0</v>
      </c>
      <c r="I42" s="212">
        <v>0</v>
      </c>
      <c r="J42" s="212">
        <v>0</v>
      </c>
      <c r="K42" s="99"/>
      <c r="L42" s="99"/>
      <c r="M42" s="99"/>
      <c r="N42" s="113"/>
      <c r="O42" s="117"/>
    </row>
    <row r="43" spans="1:15" s="116" customFormat="1" ht="15" customHeight="1">
      <c r="A43" s="216" t="s">
        <v>382</v>
      </c>
      <c r="B43" s="217">
        <v>629.60333300000002</v>
      </c>
      <c r="C43" s="314">
        <v>995.97</v>
      </c>
      <c r="D43" s="314">
        <v>2147.35</v>
      </c>
      <c r="E43" s="314">
        <v>651</v>
      </c>
      <c r="F43" s="218">
        <v>1802</v>
      </c>
      <c r="G43" s="218">
        <v>84</v>
      </c>
      <c r="H43" s="218">
        <v>671</v>
      </c>
      <c r="I43" s="218">
        <v>972</v>
      </c>
      <c r="J43" s="218">
        <v>679</v>
      </c>
      <c r="K43" s="99"/>
      <c r="L43" s="99"/>
      <c r="M43" s="99"/>
      <c r="N43" s="113"/>
      <c r="O43" s="117"/>
    </row>
    <row r="44" spans="1:15" s="116" customFormat="1" ht="15" customHeight="1">
      <c r="A44" s="210" t="s">
        <v>383</v>
      </c>
      <c r="B44" s="211">
        <v>61158.051419999996</v>
      </c>
      <c r="C44" s="313">
        <v>65666.14</v>
      </c>
      <c r="D44" s="212">
        <v>73780.263000000006</v>
      </c>
      <c r="E44" s="212">
        <v>63055.5</v>
      </c>
      <c r="F44" s="212">
        <v>52634</v>
      </c>
      <c r="G44" s="212">
        <v>46944</v>
      </c>
      <c r="H44" s="212">
        <v>52109.8</v>
      </c>
      <c r="I44" s="212">
        <v>56710</v>
      </c>
      <c r="J44" s="212">
        <v>52255</v>
      </c>
      <c r="K44" s="99"/>
      <c r="L44" s="99"/>
      <c r="M44" s="99"/>
      <c r="N44" s="113"/>
      <c r="O44" s="117"/>
    </row>
    <row r="45" spans="1:15" s="107" customFormat="1" ht="15" customHeight="1">
      <c r="A45" s="115"/>
      <c r="B45" s="115"/>
      <c r="C45" s="115"/>
      <c r="D45" s="115"/>
      <c r="E45" s="114"/>
      <c r="F45" s="114"/>
      <c r="G45" s="114"/>
      <c r="H45" s="114"/>
      <c r="I45" s="114"/>
      <c r="J45" s="114"/>
      <c r="L45" s="113"/>
      <c r="M45" s="113"/>
      <c r="N45" s="113"/>
      <c r="O45" s="113"/>
    </row>
    <row r="46" spans="1:15" s="107" customFormat="1" ht="15" customHeight="1">
      <c r="A46" s="170" t="s">
        <v>384</v>
      </c>
      <c r="B46" s="111"/>
      <c r="C46" s="111"/>
      <c r="D46" s="111"/>
      <c r="E46" s="110"/>
      <c r="F46" s="110"/>
      <c r="G46" s="110"/>
      <c r="H46" s="110"/>
      <c r="I46" s="110"/>
      <c r="J46" s="110"/>
    </row>
    <row r="47" spans="1:15" s="107" customFormat="1" ht="15" customHeight="1">
      <c r="A47" s="170"/>
      <c r="B47" s="111"/>
      <c r="C47" s="111"/>
      <c r="D47" s="111"/>
      <c r="E47" s="110"/>
      <c r="F47" s="110"/>
      <c r="G47" s="110"/>
      <c r="H47" s="110"/>
      <c r="I47" s="110"/>
      <c r="J47" s="110"/>
    </row>
    <row r="48" spans="1:15" s="104" customFormat="1" ht="15" customHeight="1">
      <c r="A48" s="56" t="s">
        <v>619</v>
      </c>
      <c r="B48" s="224"/>
      <c r="C48" s="224"/>
      <c r="D48" s="224"/>
      <c r="E48" s="224"/>
      <c r="F48" s="224"/>
      <c r="G48" s="224"/>
      <c r="H48" s="224"/>
      <c r="I48" s="224"/>
      <c r="J48" s="224"/>
      <c r="L48" s="105"/>
      <c r="M48" s="105"/>
      <c r="N48" s="105"/>
      <c r="O48" s="105"/>
    </row>
    <row r="49" spans="1:17" s="101" customFormat="1" ht="15" customHeight="1">
      <c r="A49" s="225"/>
      <c r="B49" s="225"/>
      <c r="C49" s="225"/>
      <c r="D49" s="225"/>
      <c r="E49" s="225"/>
      <c r="F49" s="226"/>
      <c r="G49" s="225"/>
      <c r="H49" s="225"/>
      <c r="I49" s="225"/>
      <c r="J49" s="225"/>
      <c r="K49" s="102"/>
      <c r="L49" s="102"/>
      <c r="M49" s="102"/>
      <c r="N49" s="102"/>
      <c r="O49" s="102"/>
    </row>
    <row r="50" spans="1:17" s="97" customFormat="1" ht="15" customHeight="1">
      <c r="A50" s="204" t="s">
        <v>260</v>
      </c>
      <c r="B50" s="397" t="s">
        <v>530</v>
      </c>
      <c r="C50" s="239" t="s">
        <v>215</v>
      </c>
      <c r="D50" s="239" t="s">
        <v>23</v>
      </c>
      <c r="E50" s="239" t="s">
        <v>24</v>
      </c>
      <c r="F50" s="239" t="s">
        <v>25</v>
      </c>
      <c r="G50" s="239" t="s">
        <v>26</v>
      </c>
      <c r="H50" s="239" t="s">
        <v>27</v>
      </c>
      <c r="I50" s="239" t="s">
        <v>28</v>
      </c>
      <c r="J50" s="239" t="s">
        <v>29</v>
      </c>
      <c r="K50" s="239"/>
      <c r="L50" s="101"/>
      <c r="M50" s="101"/>
      <c r="N50" s="101"/>
      <c r="O50" s="101"/>
      <c r="P50" s="98"/>
      <c r="Q50" s="100"/>
    </row>
    <row r="51" spans="1:17" s="97" customFormat="1" ht="15" customHeight="1">
      <c r="A51" s="229" t="s">
        <v>385</v>
      </c>
      <c r="B51" s="230">
        <v>395.19</v>
      </c>
      <c r="C51" s="231">
        <v>700.68</v>
      </c>
      <c r="D51" s="231">
        <v>796.95</v>
      </c>
      <c r="E51" s="231">
        <v>328.12</v>
      </c>
      <c r="F51" s="232">
        <v>786.63</v>
      </c>
      <c r="G51" s="232">
        <v>809.56</v>
      </c>
      <c r="H51" s="232">
        <v>441.9</v>
      </c>
      <c r="I51" s="232">
        <v>759.83</v>
      </c>
      <c r="J51" s="232">
        <v>731.45</v>
      </c>
      <c r="K51" s="208"/>
      <c r="L51" s="98"/>
      <c r="M51" s="98"/>
      <c r="N51" s="98"/>
      <c r="O51" s="98"/>
    </row>
    <row r="52" spans="1:17" s="97" customFormat="1" ht="15" customHeight="1">
      <c r="A52" s="227" t="s">
        <v>386</v>
      </c>
      <c r="B52" s="206">
        <v>125.66</v>
      </c>
      <c r="C52" s="207">
        <v>141.81</v>
      </c>
      <c r="D52" s="207">
        <v>164.57</v>
      </c>
      <c r="E52" s="207">
        <v>141.18</v>
      </c>
      <c r="F52" s="208">
        <v>112.09</v>
      </c>
      <c r="G52" s="208">
        <v>89.58</v>
      </c>
      <c r="H52" s="208">
        <v>118.96</v>
      </c>
      <c r="I52" s="208">
        <v>140.77000000000001</v>
      </c>
      <c r="J52" s="208">
        <v>124.85</v>
      </c>
      <c r="K52" s="208"/>
      <c r="L52" s="100"/>
    </row>
    <row r="53" spans="1:17" s="97" customFormat="1" ht="15" customHeight="1">
      <c r="A53" s="233" t="s">
        <v>309</v>
      </c>
      <c r="B53" s="234">
        <v>191.36</v>
      </c>
      <c r="C53" s="235">
        <v>215</v>
      </c>
      <c r="D53" s="235">
        <v>244.24</v>
      </c>
      <c r="E53" s="235">
        <v>175.69</v>
      </c>
      <c r="F53" s="236">
        <v>180.54</v>
      </c>
      <c r="G53" s="236">
        <v>151.44</v>
      </c>
      <c r="H53" s="236">
        <v>155.13999999999999</v>
      </c>
      <c r="I53" s="236">
        <v>167.95</v>
      </c>
      <c r="J53" s="236">
        <v>160.43</v>
      </c>
      <c r="K53" s="208"/>
      <c r="L53" s="100"/>
    </row>
    <row r="54" spans="1:17" s="97" customFormat="1" ht="15" customHeight="1">
      <c r="A54" s="227"/>
      <c r="B54" s="207"/>
      <c r="C54" s="207"/>
      <c r="D54" s="208"/>
      <c r="E54" s="208"/>
      <c r="F54" s="208"/>
      <c r="G54" s="208"/>
      <c r="H54" s="208"/>
      <c r="I54" s="208"/>
      <c r="J54" s="208"/>
      <c r="K54" s="99"/>
      <c r="L54" s="100"/>
    </row>
    <row r="55" spans="1:17" s="104" customFormat="1" ht="15" customHeight="1">
      <c r="A55" s="56" t="s">
        <v>620</v>
      </c>
      <c r="B55" s="224"/>
      <c r="C55" s="224"/>
      <c r="D55" s="224"/>
      <c r="E55" s="224"/>
      <c r="F55" s="224"/>
      <c r="G55" s="224"/>
      <c r="H55" s="224"/>
      <c r="I55" s="224"/>
      <c r="J55" s="224"/>
      <c r="L55" s="105"/>
      <c r="M55" s="105"/>
      <c r="N55" s="105"/>
      <c r="O55" s="105"/>
    </row>
    <row r="56" spans="1:17" s="101" customFormat="1" ht="15" customHeight="1">
      <c r="A56" s="225"/>
      <c r="B56" s="225"/>
      <c r="C56" s="225"/>
      <c r="D56" s="225"/>
      <c r="E56" s="225"/>
      <c r="F56" s="226"/>
      <c r="G56" s="225"/>
      <c r="H56" s="225"/>
      <c r="I56" s="225"/>
      <c r="J56" s="225"/>
      <c r="K56" s="102"/>
      <c r="L56" s="102"/>
      <c r="M56" s="102"/>
      <c r="N56" s="102"/>
      <c r="O56" s="102"/>
    </row>
    <row r="57" spans="1:17" s="97" customFormat="1" ht="15" customHeight="1">
      <c r="A57" s="245" t="s">
        <v>207</v>
      </c>
      <c r="B57" s="237" t="s">
        <v>530</v>
      </c>
      <c r="C57" s="238" t="s">
        <v>215</v>
      </c>
      <c r="D57" s="238" t="s">
        <v>23</v>
      </c>
      <c r="E57" s="238" t="s">
        <v>24</v>
      </c>
      <c r="F57" s="238" t="s">
        <v>25</v>
      </c>
      <c r="G57" s="238" t="s">
        <v>26</v>
      </c>
      <c r="H57" s="228"/>
      <c r="I57" s="228"/>
      <c r="J57" s="228"/>
      <c r="K57" s="98"/>
      <c r="L57" s="101"/>
      <c r="M57" s="101"/>
      <c r="N57" s="101"/>
      <c r="O57" s="101"/>
      <c r="P57" s="98"/>
      <c r="Q57" s="100"/>
    </row>
    <row r="58" spans="1:17" s="97" customFormat="1" ht="15" customHeight="1">
      <c r="A58" s="233" t="s">
        <v>387</v>
      </c>
      <c r="B58" s="234">
        <v>130</v>
      </c>
      <c r="C58" s="235">
        <v>135</v>
      </c>
      <c r="D58" s="235">
        <v>133.69764128283401</v>
      </c>
      <c r="E58" s="235">
        <v>129.761780070844</v>
      </c>
      <c r="F58" s="235">
        <v>127</v>
      </c>
      <c r="G58" s="235">
        <v>126</v>
      </c>
      <c r="H58" s="208"/>
      <c r="I58" s="208"/>
      <c r="J58" s="208"/>
      <c r="K58" s="99"/>
      <c r="L58" s="98"/>
      <c r="M58" s="98"/>
      <c r="N58" s="98"/>
      <c r="O58" s="98"/>
    </row>
    <row r="59" spans="1:17" s="25" customFormat="1" ht="15" customHeight="1">
      <c r="C59" s="410"/>
      <c r="D59" s="410"/>
      <c r="E59" s="410"/>
      <c r="F59" s="410"/>
    </row>
    <row r="60" spans="1:17" ht="15" customHeight="1"/>
  </sheetData>
  <sheetProtection formatCells="0" insertRows="0" deleteRows="0"/>
  <mergeCells count="19">
    <mergeCell ref="A14:D14"/>
    <mergeCell ref="A4:D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21:D21"/>
    <mergeCell ref="A22:D22"/>
    <mergeCell ref="A15:D15"/>
    <mergeCell ref="A16:D16"/>
    <mergeCell ref="A17:D17"/>
    <mergeCell ref="A18:D18"/>
    <mergeCell ref="A19:D19"/>
    <mergeCell ref="A20:D20"/>
  </mergeCells>
  <pageMargins left="0.7" right="0.7" top="0.75" bottom="0.75" header="0.3" footer="0.3"/>
  <pageSetup paperSize="9" scale="63" fitToHeight="0" orientation="portrait" r:id="rId1"/>
  <headerFooter>
    <oddHeader xml:space="preserve">&amp;RFactbook - SpareBank 1 SR-Bank Group </oddHeader>
    <oddFooter>&amp;R&amp;P av &amp;N</oddFooter>
  </headerFooter>
  <drawing r:id="rId2"/>
  <legacyDrawing r:id="rId3"/>
  <controls>
    <mc:AlternateContent xmlns:mc="http://schemas.openxmlformats.org/markup-compatibility/2006">
      <mc:Choice Requires="x14">
        <control shapeId="20481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20481" r:id="rId4" name="CustomMemberDispatchertb1"/>
      </mc:Fallback>
    </mc:AlternateContent>
  </control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822724-6E20-408E-A069-C254FADE8A95}">
  <sheetPr codeName="Ark13"/>
  <dimension ref="A1:R23"/>
  <sheetViews>
    <sheetView showGridLines="0" zoomScaleNormal="100" workbookViewId="0">
      <selection activeCell="N17" sqref="N17"/>
    </sheetView>
  </sheetViews>
  <sheetFormatPr baseColWidth="10" defaultColWidth="10" defaultRowHeight="15"/>
  <cols>
    <col min="1" max="1" width="11.42578125" customWidth="1"/>
    <col min="2" max="8" width="6.140625" customWidth="1"/>
    <col min="9" max="9" width="10.140625" bestFit="1" customWidth="1"/>
    <col min="10" max="18" width="6.140625" customWidth="1"/>
  </cols>
  <sheetData>
    <row r="1" spans="1:18" s="105" customFormat="1" ht="22.5" customHeight="1">
      <c r="A1" s="109"/>
      <c r="B1" s="108"/>
      <c r="C1" s="108"/>
      <c r="D1" s="108"/>
      <c r="E1" s="108"/>
      <c r="F1" s="128"/>
      <c r="G1" s="128"/>
      <c r="H1" s="128"/>
      <c r="I1" s="128"/>
    </row>
    <row r="2" spans="1:18" s="105" customFormat="1" ht="18.75" customHeight="1">
      <c r="A2" s="56" t="s">
        <v>621</v>
      </c>
      <c r="B2" s="106"/>
      <c r="C2" s="106"/>
      <c r="D2" s="106"/>
      <c r="E2" s="270"/>
      <c r="F2" s="271"/>
      <c r="G2" s="271"/>
      <c r="H2" s="271"/>
    </row>
    <row r="3" spans="1:18" s="105" customFormat="1" ht="12" customHeight="1">
      <c r="A3" s="149"/>
      <c r="B3" s="106"/>
      <c r="C3" s="106"/>
      <c r="D3" s="106"/>
      <c r="E3" s="106"/>
    </row>
    <row r="4" spans="1:18" s="105" customFormat="1" ht="15.75" customHeight="1">
      <c r="A4" s="151"/>
      <c r="B4" s="151"/>
      <c r="C4" s="151"/>
      <c r="D4" s="151"/>
      <c r="E4" s="151"/>
      <c r="F4" s="151"/>
      <c r="G4" s="152"/>
      <c r="H4"/>
      <c r="I4"/>
      <c r="J4"/>
      <c r="K4"/>
      <c r="L4"/>
      <c r="M4"/>
      <c r="N4"/>
      <c r="O4"/>
      <c r="P4"/>
      <c r="Q4"/>
      <c r="R4"/>
    </row>
    <row r="5" spans="1:18" s="104" customFormat="1" ht="12" customHeight="1">
      <c r="A5" s="153" t="s">
        <v>388</v>
      </c>
      <c r="B5" s="154"/>
      <c r="C5" s="154"/>
      <c r="D5" s="154"/>
      <c r="E5" s="154"/>
      <c r="F5" s="154"/>
      <c r="G5" s="154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</row>
    <row r="6" spans="1:18" s="104" customFormat="1" ht="12" customHeight="1">
      <c r="A6" s="153" t="s">
        <v>389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</row>
    <row r="7" spans="1:18" s="104" customFormat="1" ht="12" customHeight="1">
      <c r="A7" s="153" t="s">
        <v>390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R7" s="154"/>
    </row>
    <row r="8" spans="1:18" s="104" customFormat="1" ht="12" customHeight="1" thickBot="1">
      <c r="A8" s="153" t="s">
        <v>391</v>
      </c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  <c r="O8" s="154"/>
      <c r="P8" s="154"/>
      <c r="Q8" s="154" t="s">
        <v>393</v>
      </c>
      <c r="R8" s="154"/>
    </row>
    <row r="9" spans="1:18" s="104" customFormat="1" ht="12" customHeight="1" thickTop="1" thickBot="1">
      <c r="A9" s="153" t="s">
        <v>392</v>
      </c>
      <c r="B9" s="157"/>
      <c r="C9" s="157"/>
      <c r="D9" s="158"/>
      <c r="E9" s="158"/>
      <c r="F9" s="154"/>
      <c r="G9" s="154"/>
      <c r="H9" s="154"/>
      <c r="I9" s="154"/>
      <c r="J9" s="154"/>
      <c r="K9" s="154"/>
      <c r="L9" s="154"/>
      <c r="M9" s="154"/>
      <c r="N9" s="154"/>
      <c r="Q9" s="275"/>
    </row>
    <row r="10" spans="1:18" s="104" customFormat="1" ht="12" customHeight="1" thickTop="1" thickBot="1">
      <c r="A10" s="153" t="s">
        <v>394</v>
      </c>
      <c r="B10" s="156"/>
      <c r="C10" s="156"/>
      <c r="D10" s="156"/>
      <c r="E10" s="156"/>
      <c r="F10" s="275"/>
      <c r="G10" s="276"/>
      <c r="H10" s="276"/>
      <c r="I10" s="276"/>
      <c r="J10" s="276"/>
      <c r="K10" s="276"/>
      <c r="L10" s="165"/>
      <c r="M10" s="165"/>
      <c r="N10" s="165"/>
      <c r="O10" s="165"/>
      <c r="P10" s="165"/>
    </row>
    <row r="11" spans="1:18" s="104" customFormat="1" ht="12" customHeight="1" thickTop="1">
      <c r="A11" s="153" t="s">
        <v>395</v>
      </c>
      <c r="B11" s="160"/>
      <c r="C11" s="160"/>
      <c r="D11" s="159"/>
      <c r="E11" s="161"/>
      <c r="F11" s="277"/>
      <c r="G11" s="277"/>
      <c r="H11" s="277"/>
      <c r="I11" s="277"/>
      <c r="J11" s="277"/>
      <c r="K11" s="277"/>
      <c r="L11" s="160"/>
      <c r="M11" s="160"/>
      <c r="N11" s="160"/>
      <c r="O11" s="160"/>
      <c r="P11" s="160"/>
    </row>
    <row r="12" spans="1:18" s="104" customFormat="1" ht="12" customHeight="1">
      <c r="A12" s="153" t="s">
        <v>396</v>
      </c>
      <c r="B12" s="162"/>
      <c r="C12" s="162"/>
      <c r="D12" s="162"/>
      <c r="E12" s="162"/>
      <c r="F12" s="278"/>
      <c r="G12" s="278"/>
      <c r="H12" s="278"/>
      <c r="I12" s="278"/>
      <c r="J12" s="278"/>
      <c r="K12" s="278"/>
      <c r="L12" s="162"/>
      <c r="M12" s="162"/>
      <c r="N12" s="162"/>
      <c r="O12" s="162"/>
      <c r="P12" s="162"/>
    </row>
    <row r="13" spans="1:18" s="104" customFormat="1" ht="12" customHeight="1">
      <c r="A13" s="153" t="s">
        <v>397</v>
      </c>
      <c r="B13" s="154"/>
      <c r="C13" s="154"/>
      <c r="D13" s="154"/>
      <c r="E13" s="154"/>
      <c r="F13" s="278"/>
      <c r="G13" s="278"/>
      <c r="H13" s="278"/>
      <c r="I13" s="278"/>
      <c r="J13" s="278"/>
      <c r="K13" s="278"/>
      <c r="L13" s="154"/>
      <c r="M13" s="154"/>
      <c r="N13" s="154"/>
      <c r="O13" s="154"/>
      <c r="P13" s="154"/>
    </row>
    <row r="14" spans="1:18" s="104" customFormat="1" ht="12" customHeight="1">
      <c r="A14" s="153" t="s">
        <v>398</v>
      </c>
      <c r="B14" s="163"/>
      <c r="C14" s="163"/>
      <c r="D14" s="163"/>
      <c r="E14" s="163"/>
      <c r="F14" s="279"/>
      <c r="G14" s="279"/>
      <c r="H14" s="279"/>
      <c r="I14" s="279"/>
      <c r="J14" s="279"/>
      <c r="K14" s="279"/>
      <c r="L14" s="163"/>
      <c r="M14" s="163"/>
      <c r="N14" s="163"/>
      <c r="O14" s="163"/>
      <c r="P14" s="163"/>
      <c r="Q14" s="163"/>
    </row>
    <row r="15" spans="1:18" s="104" customFormat="1" ht="12" customHeight="1">
      <c r="A15" s="154"/>
      <c r="B15" s="164">
        <v>2012</v>
      </c>
      <c r="C15" s="164">
        <v>2013</v>
      </c>
      <c r="D15" s="164">
        <v>2014</v>
      </c>
      <c r="E15" s="164">
        <v>2015</v>
      </c>
      <c r="F15" s="164">
        <v>2016</v>
      </c>
      <c r="G15" s="164">
        <v>2017</v>
      </c>
      <c r="H15" s="164">
        <v>2018</v>
      </c>
      <c r="I15" s="164">
        <v>2019</v>
      </c>
      <c r="J15" s="164">
        <v>2020</v>
      </c>
      <c r="K15" s="164">
        <v>2021</v>
      </c>
      <c r="L15" s="164">
        <v>2022</v>
      </c>
      <c r="M15" s="164">
        <v>2019</v>
      </c>
      <c r="N15" s="164">
        <v>2020</v>
      </c>
      <c r="O15" s="164">
        <v>2021</v>
      </c>
      <c r="P15" s="164">
        <v>2022</v>
      </c>
      <c r="Q15" s="441">
        <v>2023</v>
      </c>
    </row>
    <row r="16" spans="1:18" s="104" customFormat="1" ht="12" customHeight="1">
      <c r="A16" s="148"/>
      <c r="B16" s="127"/>
      <c r="C16" s="147"/>
      <c r="D16" s="146"/>
      <c r="E16" s="146"/>
      <c r="F16" s="146"/>
    </row>
    <row r="17" spans="1:15" s="104" customFormat="1" ht="12" customHeight="1">
      <c r="A17" s="148"/>
    </row>
    <row r="18" spans="1:15" s="104" customFormat="1" ht="12" customHeight="1">
      <c r="A18" s="148"/>
    </row>
    <row r="19" spans="1:15" s="104" customFormat="1" ht="12" customHeight="1">
      <c r="A19" s="148"/>
      <c r="B19" s="402"/>
      <c r="C19" s="402"/>
      <c r="D19" s="402" t="s">
        <v>399</v>
      </c>
      <c r="E19" s="402"/>
      <c r="F19" s="167"/>
      <c r="G19" s="402" t="s">
        <v>400</v>
      </c>
      <c r="H19" s="402"/>
      <c r="I19" s="402" t="s">
        <v>401</v>
      </c>
      <c r="J19" s="167"/>
      <c r="K19" s="167"/>
      <c r="L19" s="402" t="s">
        <v>402</v>
      </c>
      <c r="M19" s="167"/>
      <c r="N19" s="167"/>
    </row>
    <row r="20" spans="1:15" s="104" customFormat="1" ht="12" customHeight="1">
      <c r="A20" s="148"/>
      <c r="B20" s="166" t="s">
        <v>403</v>
      </c>
      <c r="C20" s="127"/>
      <c r="D20" s="166" t="s">
        <v>615</v>
      </c>
      <c r="E20" s="166"/>
      <c r="F20" s="166"/>
      <c r="G20" s="166" t="s">
        <v>616</v>
      </c>
      <c r="H20" s="166"/>
      <c r="I20" s="440">
        <v>45215</v>
      </c>
      <c r="L20" s="403" t="s">
        <v>404</v>
      </c>
    </row>
    <row r="21" spans="1:15" ht="18.75">
      <c r="B21" s="127"/>
      <c r="C21" s="127"/>
      <c r="D21" s="127"/>
      <c r="E21" s="147"/>
      <c r="F21" s="146"/>
      <c r="G21" s="146"/>
      <c r="H21" s="146"/>
      <c r="I21" s="104"/>
      <c r="J21" s="104"/>
      <c r="K21" s="104"/>
      <c r="L21" s="104"/>
      <c r="M21" s="104"/>
      <c r="N21" s="104"/>
      <c r="O21" s="104"/>
    </row>
    <row r="22" spans="1:15" ht="18.75">
      <c r="B22" s="127"/>
      <c r="C22" s="127"/>
      <c r="D22" s="127"/>
      <c r="E22" s="147"/>
      <c r="F22" s="146"/>
      <c r="G22" s="146"/>
      <c r="H22" s="146"/>
      <c r="I22" s="104"/>
      <c r="J22" s="104"/>
      <c r="K22" s="104"/>
      <c r="L22" s="104"/>
      <c r="M22" s="104"/>
      <c r="N22" s="104"/>
    </row>
    <row r="23" spans="1:15">
      <c r="B23" s="112" t="s">
        <v>405</v>
      </c>
      <c r="C23" s="110"/>
      <c r="D23" s="110"/>
      <c r="E23" s="110"/>
    </row>
  </sheetData>
  <sheetProtection formatCells="0" insertRows="0" deleteRows="0"/>
  <pageMargins left="0.7" right="0.7" top="0.75" bottom="0.75" header="0.3" footer="0.3"/>
  <pageSetup paperSize="9" scale="63" fitToHeight="0" orientation="portrait" r:id="rId1"/>
  <headerFooter>
    <oddHeader xml:space="preserve">&amp;RFactbook - SpareBank 1 SR-Bank Group </oddHeader>
    <oddFooter>&amp;R&amp;P av &amp;N</oddFooter>
  </headerFooter>
  <drawing r:id="rId2"/>
  <legacyDrawing r:id="rId3"/>
  <controls>
    <mc:AlternateContent xmlns:mc="http://schemas.openxmlformats.org/markup-compatibility/2006">
      <mc:Choice Requires="x14">
        <control shapeId="22529" r:id="rId4" name="CustomMemberDispatchertb1">
          <controlPr defaultSize="0" autoLin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0</xdr:rowOff>
              </to>
            </anchor>
          </controlPr>
        </control>
      </mc:Choice>
      <mc:Fallback>
        <control shapeId="22529" r:id="rId4" name="CustomMemberDispatchertb1"/>
      </mc:Fallback>
    </mc:AlternateContent>
  </control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4EA1F-2B3E-488E-8EE4-8B870B071647}">
  <dimension ref="B2:E25"/>
  <sheetViews>
    <sheetView showGridLines="0" zoomScaleNormal="100" workbookViewId="0">
      <selection activeCell="N17" sqref="N17"/>
    </sheetView>
  </sheetViews>
  <sheetFormatPr baseColWidth="10" defaultColWidth="11.42578125" defaultRowHeight="15"/>
  <cols>
    <col min="1" max="1" width="2.7109375" customWidth="1"/>
    <col min="2" max="2" width="39" customWidth="1"/>
    <col min="3" max="3" width="12" bestFit="1" customWidth="1"/>
    <col min="4" max="4" width="11.7109375" bestFit="1" customWidth="1"/>
  </cols>
  <sheetData>
    <row r="2" spans="2:5" ht="18.75">
      <c r="B2" s="56" t="s">
        <v>622</v>
      </c>
    </row>
    <row r="4" spans="2:5" ht="31.5" thickBot="1">
      <c r="B4" s="377"/>
      <c r="C4" s="378" t="s">
        <v>406</v>
      </c>
      <c r="D4" s="379" t="s">
        <v>407</v>
      </c>
      <c r="E4" s="47"/>
    </row>
    <row r="5" spans="2:5" ht="18.75">
      <c r="B5" s="406" t="s">
        <v>408</v>
      </c>
      <c r="C5" s="3">
        <v>74976.815000000002</v>
      </c>
      <c r="D5" s="409">
        <v>0.29316323674439038</v>
      </c>
      <c r="E5" s="47"/>
    </row>
    <row r="6" spans="2:5" ht="18.75">
      <c r="B6" s="407" t="s">
        <v>409</v>
      </c>
      <c r="C6" s="3">
        <v>18396.381000000001</v>
      </c>
      <c r="D6" s="409">
        <v>7.1930804187174471E-2</v>
      </c>
      <c r="E6" s="47"/>
    </row>
    <row r="7" spans="2:5" ht="18.75">
      <c r="B7" s="406" t="s">
        <v>410</v>
      </c>
      <c r="C7" s="3">
        <v>6226.5829999999996</v>
      </c>
      <c r="D7" s="409">
        <v>2.4346262589809885E-2</v>
      </c>
      <c r="E7" s="47"/>
    </row>
    <row r="8" spans="2:5" ht="18.75">
      <c r="B8" s="406" t="s">
        <v>411</v>
      </c>
      <c r="C8" s="3">
        <v>5262.2520000000004</v>
      </c>
      <c r="D8" s="409">
        <v>2.0575678346494736E-2</v>
      </c>
      <c r="E8" s="47"/>
    </row>
    <row r="9" spans="2:5" ht="18.75">
      <c r="B9" s="406" t="s">
        <v>412</v>
      </c>
      <c r="C9" s="3">
        <v>4762.0870000000004</v>
      </c>
      <c r="D9" s="409">
        <v>1.8620007245951749E-2</v>
      </c>
      <c r="E9" s="47"/>
    </row>
    <row r="10" spans="2:5" ht="18.75">
      <c r="B10" s="406" t="s">
        <v>415</v>
      </c>
      <c r="C10" s="3">
        <v>3755.2449999999999</v>
      </c>
      <c r="D10" s="409">
        <v>1.4683202786997397E-2</v>
      </c>
      <c r="E10" s="47"/>
    </row>
    <row r="11" spans="2:5" ht="18.75">
      <c r="B11" s="407" t="s">
        <v>413</v>
      </c>
      <c r="C11" s="3">
        <v>3749.5419999999999</v>
      </c>
      <c r="D11" s="409">
        <v>1.4660903761103149E-2</v>
      </c>
      <c r="E11" s="47"/>
    </row>
    <row r="12" spans="2:5" ht="18.75">
      <c r="B12" s="406" t="s">
        <v>416</v>
      </c>
      <c r="C12" s="3">
        <v>3302.027</v>
      </c>
      <c r="D12" s="409">
        <v>1.2911096892250879E-2</v>
      </c>
      <c r="E12" s="47"/>
    </row>
    <row r="13" spans="2:5" ht="18.75">
      <c r="B13" s="407" t="s">
        <v>414</v>
      </c>
      <c r="C13" s="3">
        <v>3139.5740000000001</v>
      </c>
      <c r="D13" s="409">
        <v>1.2275897233545233E-2</v>
      </c>
      <c r="E13" s="47"/>
    </row>
    <row r="14" spans="2:5" ht="18.75">
      <c r="B14" s="406" t="s">
        <v>419</v>
      </c>
      <c r="C14" s="3">
        <v>2744.9670000000001</v>
      </c>
      <c r="D14" s="409">
        <v>1.0732963389769744E-2</v>
      </c>
      <c r="E14" s="47"/>
    </row>
    <row r="15" spans="2:5" ht="18.75">
      <c r="B15" s="406" t="s">
        <v>418</v>
      </c>
      <c r="C15" s="3">
        <v>2661.7919999999999</v>
      </c>
      <c r="D15" s="409">
        <v>1.0407744824321018E-2</v>
      </c>
      <c r="E15" s="47"/>
    </row>
    <row r="16" spans="2:5" ht="18.75">
      <c r="B16" s="407" t="s">
        <v>417</v>
      </c>
      <c r="C16" s="3">
        <v>2546.9299999999998</v>
      </c>
      <c r="D16" s="409">
        <v>9.9586284448251131E-3</v>
      </c>
      <c r="E16" s="47"/>
    </row>
    <row r="17" spans="2:5" ht="18.75">
      <c r="B17" s="406" t="s">
        <v>411</v>
      </c>
      <c r="C17" s="3">
        <v>2373.9659999999999</v>
      </c>
      <c r="D17" s="409">
        <v>9.2823302307671173E-3</v>
      </c>
      <c r="E17" s="47"/>
    </row>
    <row r="18" spans="2:5" ht="18.75">
      <c r="B18" s="408" t="s">
        <v>420</v>
      </c>
      <c r="C18" s="3">
        <v>2332.83</v>
      </c>
      <c r="D18" s="409">
        <v>9.1214863364683634E-3</v>
      </c>
      <c r="E18" s="47"/>
    </row>
    <row r="19" spans="2:5" ht="18.75">
      <c r="B19" s="407" t="s">
        <v>421</v>
      </c>
      <c r="C19" s="3">
        <v>2233.8000000000002</v>
      </c>
      <c r="D19" s="409">
        <v>8.7342738983993817E-3</v>
      </c>
      <c r="E19" s="47"/>
    </row>
    <row r="20" spans="2:5" ht="18.75">
      <c r="B20" s="406" t="s">
        <v>425</v>
      </c>
      <c r="C20" s="3">
        <v>1906.5119999999999</v>
      </c>
      <c r="D20" s="409">
        <v>7.4545608374004847E-3</v>
      </c>
      <c r="E20" s="47"/>
    </row>
    <row r="21" spans="2:5" ht="18.75">
      <c r="B21" s="406" t="s">
        <v>424</v>
      </c>
      <c r="C21" s="3">
        <v>1896.6869999999999</v>
      </c>
      <c r="D21" s="409">
        <v>7.4161445776405356E-3</v>
      </c>
      <c r="E21" s="47"/>
    </row>
    <row r="22" spans="2:5" ht="18.75">
      <c r="B22" s="406" t="s">
        <v>423</v>
      </c>
      <c r="C22" s="3">
        <v>1835.749</v>
      </c>
      <c r="D22" s="409">
        <v>7.1778738359355209E-3</v>
      </c>
      <c r="E22" s="47"/>
    </row>
    <row r="23" spans="2:5" ht="18.75">
      <c r="B23" s="406" t="s">
        <v>422</v>
      </c>
      <c r="C23" s="3">
        <v>1828.4179999999999</v>
      </c>
      <c r="D23" s="409">
        <v>7.1492092455741792E-3</v>
      </c>
      <c r="E23" s="47"/>
    </row>
    <row r="24" spans="2:5" ht="18.75">
      <c r="B24" s="406" t="s">
        <v>532</v>
      </c>
      <c r="C24" s="3">
        <v>1518.838</v>
      </c>
      <c r="D24" s="409">
        <v>5.9387353833365211E-3</v>
      </c>
      <c r="E24" s="47"/>
    </row>
    <row r="25" spans="2:5" ht="19.5" thickBot="1">
      <c r="B25" s="380" t="s">
        <v>426</v>
      </c>
      <c r="C25" s="381">
        <v>147450.99499999994</v>
      </c>
      <c r="D25" s="414">
        <v>0.57654104079215585</v>
      </c>
      <c r="E25" s="47"/>
    </row>
  </sheetData>
  <pageMargins left="0.7" right="0.7" top="0.75" bottom="0.75" header="0.3" footer="0.3"/>
  <pageSetup paperSize="9" scale="63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1B3EE2-4816-480C-9819-43455A774A80}">
  <dimension ref="A2:V78"/>
  <sheetViews>
    <sheetView showGridLines="0" topLeftCell="A30" zoomScaleNormal="100" workbookViewId="0">
      <selection activeCell="N17" sqref="N17"/>
    </sheetView>
  </sheetViews>
  <sheetFormatPr baseColWidth="10" defaultColWidth="11.42578125" defaultRowHeight="15"/>
  <cols>
    <col min="1" max="1" width="76" customWidth="1"/>
    <col min="2" max="3" width="11.28515625" customWidth="1"/>
    <col min="8" max="8" width="11.42578125" customWidth="1"/>
    <col min="12" max="12" width="15.85546875" bestFit="1" customWidth="1"/>
  </cols>
  <sheetData>
    <row r="2" spans="1:22" ht="18.75">
      <c r="A2" s="56" t="s">
        <v>427</v>
      </c>
    </row>
    <row r="4" spans="1:22">
      <c r="A4" s="262" t="s">
        <v>207</v>
      </c>
      <c r="B4" s="88" t="s">
        <v>530</v>
      </c>
      <c r="C4" s="87" t="s">
        <v>215</v>
      </c>
      <c r="D4" s="87" t="s">
        <v>23</v>
      </c>
      <c r="E4" s="87" t="s" vm="100">
        <v>24</v>
      </c>
      <c r="F4" s="83" t="s" vm="97">
        <v>25</v>
      </c>
      <c r="G4" s="84" t="s" vm="5">
        <v>26</v>
      </c>
      <c r="H4" s="87" t="s" vm="6">
        <v>27</v>
      </c>
      <c r="I4" s="87" t="s" vm="8">
        <v>28</v>
      </c>
      <c r="J4" s="83" t="s" vm="1">
        <v>29</v>
      </c>
    </row>
    <row r="5" spans="1:22">
      <c r="A5" s="76"/>
      <c r="B5" s="89"/>
      <c r="C5" s="76"/>
      <c r="D5" s="77"/>
      <c r="E5" s="78"/>
      <c r="F5" s="77"/>
      <c r="G5" s="79"/>
      <c r="H5" s="78"/>
      <c r="I5" s="78"/>
      <c r="J5" s="78"/>
    </row>
    <row r="6" spans="1:22">
      <c r="A6" s="251" t="s">
        <v>52</v>
      </c>
      <c r="B6" s="431">
        <v>6393.7770499999997</v>
      </c>
      <c r="C6" s="321">
        <v>6393.7770499999997</v>
      </c>
      <c r="D6" s="321">
        <v>6393.7770499999997</v>
      </c>
      <c r="E6" s="321">
        <v>6394</v>
      </c>
      <c r="F6" s="321">
        <v>6393.7770499999997</v>
      </c>
      <c r="G6" s="321">
        <v>6394</v>
      </c>
      <c r="H6" s="321">
        <v>6394</v>
      </c>
      <c r="I6" s="321">
        <v>6394</v>
      </c>
      <c r="J6" s="321">
        <v>6393</v>
      </c>
      <c r="K6" s="288"/>
      <c r="L6" s="288"/>
      <c r="M6" s="288"/>
      <c r="N6" s="288"/>
      <c r="O6" s="288"/>
      <c r="P6" s="288"/>
      <c r="Q6" s="288"/>
      <c r="R6" s="288"/>
      <c r="S6" s="310"/>
      <c r="T6" s="310"/>
      <c r="U6" s="310"/>
      <c r="V6" s="310"/>
    </row>
    <row r="7" spans="1:22">
      <c r="A7" s="251" t="s">
        <v>53</v>
      </c>
      <c r="B7" s="431">
        <v>1586.8306379999999</v>
      </c>
      <c r="C7" s="321">
        <v>1586.8306379999999</v>
      </c>
      <c r="D7" s="321">
        <v>1586.8306379999999</v>
      </c>
      <c r="E7" s="321">
        <v>1587</v>
      </c>
      <c r="F7" s="321">
        <v>1586.8306379999999</v>
      </c>
      <c r="G7" s="321">
        <v>1587</v>
      </c>
      <c r="H7" s="321">
        <v>1587</v>
      </c>
      <c r="I7" s="321">
        <v>1587</v>
      </c>
      <c r="J7" s="321">
        <v>1586</v>
      </c>
      <c r="K7" s="288"/>
      <c r="L7" s="288"/>
      <c r="M7" s="288"/>
      <c r="N7" s="288"/>
      <c r="O7" s="288"/>
      <c r="P7" s="288"/>
      <c r="Q7" s="288"/>
      <c r="R7" s="288"/>
      <c r="S7" s="310"/>
      <c r="T7" s="310"/>
      <c r="U7" s="310"/>
      <c r="V7" s="310"/>
    </row>
    <row r="8" spans="1:22">
      <c r="A8" s="251" t="s">
        <v>428</v>
      </c>
      <c r="B8" s="436">
        <v>0</v>
      </c>
      <c r="C8" s="321">
        <v>0</v>
      </c>
      <c r="D8" s="321">
        <v>1790.257574</v>
      </c>
      <c r="E8" s="321">
        <v>1790</v>
      </c>
      <c r="F8" s="321">
        <v>0</v>
      </c>
      <c r="G8" s="321">
        <v>0</v>
      </c>
      <c r="H8" s="321">
        <v>1535</v>
      </c>
      <c r="I8" s="321">
        <v>1535</v>
      </c>
      <c r="J8" s="321">
        <v>0</v>
      </c>
      <c r="K8" s="288"/>
      <c r="L8" s="288"/>
      <c r="M8" s="288"/>
      <c r="N8" s="288"/>
      <c r="O8" s="288"/>
      <c r="P8" s="288"/>
      <c r="Q8" s="288"/>
      <c r="R8" s="288"/>
      <c r="S8" s="310"/>
      <c r="T8" s="310"/>
      <c r="U8" s="310"/>
      <c r="V8" s="310"/>
    </row>
    <row r="9" spans="1:22">
      <c r="A9" s="251" t="s">
        <v>55</v>
      </c>
      <c r="B9" s="431">
        <v>3055.4854999999998</v>
      </c>
      <c r="C9" s="321">
        <v>2704.3825000000002</v>
      </c>
      <c r="D9" s="321">
        <v>2100</v>
      </c>
      <c r="E9" s="321">
        <v>1700</v>
      </c>
      <c r="F9" s="321">
        <v>1700</v>
      </c>
      <c r="G9" s="321">
        <v>1700</v>
      </c>
      <c r="H9" s="321">
        <v>1850</v>
      </c>
      <c r="I9" s="321">
        <v>1850</v>
      </c>
      <c r="J9" s="321">
        <v>1850</v>
      </c>
      <c r="K9" s="288"/>
      <c r="L9" s="288"/>
      <c r="M9" s="288"/>
      <c r="N9" s="288"/>
      <c r="O9" s="288"/>
      <c r="P9" s="288"/>
      <c r="Q9" s="288"/>
      <c r="R9" s="288"/>
      <c r="S9" s="310"/>
      <c r="T9" s="310"/>
      <c r="U9" s="310"/>
      <c r="V9" s="310"/>
    </row>
    <row r="10" spans="1:22">
      <c r="A10" s="251" t="s">
        <v>56</v>
      </c>
      <c r="B10" s="431">
        <v>20038</v>
      </c>
      <c r="C10" s="321">
        <v>19055.082789</v>
      </c>
      <c r="D10" s="321">
        <v>18041.02303</v>
      </c>
      <c r="E10" s="321">
        <v>17418</v>
      </c>
      <c r="F10" s="321">
        <v>18322.7</v>
      </c>
      <c r="G10" s="321">
        <v>17460</v>
      </c>
      <c r="H10" s="321">
        <v>16650</v>
      </c>
      <c r="I10" s="321">
        <v>15813</v>
      </c>
      <c r="J10" s="321">
        <v>16518</v>
      </c>
      <c r="K10" s="288"/>
      <c r="L10" s="288"/>
      <c r="M10" s="288"/>
      <c r="N10" s="288"/>
      <c r="O10" s="288"/>
      <c r="P10" s="288"/>
      <c r="Q10" s="288"/>
      <c r="R10" s="288"/>
      <c r="S10" s="310"/>
      <c r="T10" s="310"/>
      <c r="U10" s="310"/>
      <c r="V10" s="310"/>
    </row>
    <row r="11" spans="1:22">
      <c r="A11" s="252" t="s">
        <v>429</v>
      </c>
      <c r="B11" s="432">
        <v>31074.093187999999</v>
      </c>
      <c r="C11" s="364">
        <v>29740.072977</v>
      </c>
      <c r="D11" s="364">
        <v>29911.888292</v>
      </c>
      <c r="E11" s="364">
        <v>28889</v>
      </c>
      <c r="F11" s="364">
        <v>28003.307688000001</v>
      </c>
      <c r="G11" s="364">
        <v>27141</v>
      </c>
      <c r="H11" s="364">
        <v>28016</v>
      </c>
      <c r="I11" s="364">
        <v>27179</v>
      </c>
      <c r="J11" s="364">
        <v>26347</v>
      </c>
      <c r="K11" s="288"/>
      <c r="L11" s="288"/>
      <c r="M11" s="288"/>
      <c r="N11" s="288"/>
      <c r="O11" s="288"/>
      <c r="P11" s="288"/>
      <c r="Q11" s="288"/>
      <c r="R11" s="288"/>
      <c r="S11" s="310"/>
      <c r="T11" s="310"/>
      <c r="U11" s="310"/>
      <c r="V11" s="310"/>
    </row>
    <row r="12" spans="1:22">
      <c r="A12" s="251"/>
      <c r="B12" s="322"/>
      <c r="C12" s="387"/>
      <c r="D12" s="80"/>
      <c r="E12" s="80"/>
      <c r="F12" s="80"/>
      <c r="G12" s="80" t="s">
        <v>6</v>
      </c>
      <c r="H12" s="80"/>
      <c r="I12" s="80"/>
      <c r="J12" s="80"/>
      <c r="K12" s="288"/>
      <c r="L12" s="288"/>
      <c r="M12" s="288"/>
      <c r="N12" s="288"/>
      <c r="O12" s="288"/>
      <c r="P12" s="288"/>
      <c r="Q12" s="288"/>
      <c r="R12" s="288"/>
      <c r="S12" s="310"/>
      <c r="T12" s="310"/>
      <c r="U12" s="310"/>
      <c r="V12" s="310"/>
    </row>
    <row r="13" spans="1:22">
      <c r="A13" s="253" t="s">
        <v>430</v>
      </c>
      <c r="B13" s="322"/>
      <c r="C13" s="387"/>
      <c r="D13" s="80"/>
      <c r="E13" s="80"/>
      <c r="F13" s="80"/>
      <c r="G13" s="80"/>
      <c r="H13" s="80"/>
      <c r="I13" s="80"/>
      <c r="J13" s="80"/>
      <c r="K13" s="288"/>
      <c r="L13" s="288"/>
      <c r="M13" s="288"/>
      <c r="N13" s="288"/>
      <c r="O13" s="288"/>
      <c r="P13" s="288"/>
      <c r="Q13" s="288"/>
      <c r="R13" s="288"/>
      <c r="S13" s="310"/>
      <c r="T13" s="310"/>
      <c r="U13" s="310"/>
      <c r="V13" s="310"/>
    </row>
    <row r="14" spans="1:22">
      <c r="A14" s="251" t="s">
        <v>431</v>
      </c>
      <c r="B14" s="433">
        <v>-737.24313700000005</v>
      </c>
      <c r="C14" s="321">
        <v>-737.91148999999996</v>
      </c>
      <c r="D14" s="321">
        <v>-707.69655499999999</v>
      </c>
      <c r="E14" s="321">
        <v>-704</v>
      </c>
      <c r="F14" s="321">
        <v>-707.5</v>
      </c>
      <c r="G14" s="321">
        <v>-704</v>
      </c>
      <c r="H14" s="321">
        <v>-689</v>
      </c>
      <c r="I14" s="321">
        <v>-681</v>
      </c>
      <c r="J14" s="321">
        <v>-564</v>
      </c>
      <c r="K14" s="288"/>
      <c r="L14" s="288"/>
      <c r="M14" s="288"/>
      <c r="N14" s="288"/>
      <c r="O14" s="288"/>
      <c r="P14" s="288"/>
      <c r="Q14" s="288"/>
      <c r="R14" s="288"/>
      <c r="S14" s="310"/>
      <c r="T14" s="310"/>
      <c r="U14" s="310"/>
      <c r="V14" s="310"/>
    </row>
    <row r="15" spans="1:22">
      <c r="A15" s="251" t="s">
        <v>432</v>
      </c>
      <c r="B15" s="436">
        <v>0</v>
      </c>
      <c r="C15" s="321">
        <v>0</v>
      </c>
      <c r="D15" s="321">
        <v>-1790.257574</v>
      </c>
      <c r="E15" s="321">
        <v>-1790.3</v>
      </c>
      <c r="F15" s="321">
        <v>0</v>
      </c>
      <c r="G15" s="321">
        <v>0</v>
      </c>
      <c r="H15" s="321">
        <v>-1535</v>
      </c>
      <c r="I15" s="321">
        <v>-1535</v>
      </c>
      <c r="J15" s="321">
        <v>0</v>
      </c>
      <c r="K15" s="288"/>
      <c r="L15" s="288"/>
      <c r="M15" s="288"/>
      <c r="N15" s="288"/>
      <c r="O15" s="288"/>
      <c r="P15" s="288"/>
      <c r="Q15" s="288"/>
      <c r="R15" s="288"/>
      <c r="S15" s="310"/>
      <c r="T15" s="310"/>
      <c r="U15" s="310"/>
      <c r="V15" s="310"/>
    </row>
    <row r="16" spans="1:22">
      <c r="A16" s="251" t="s">
        <v>433</v>
      </c>
      <c r="B16" s="433">
        <v>-661.91105400000004</v>
      </c>
      <c r="C16" s="321">
        <v>-570.27674300000001</v>
      </c>
      <c r="D16" s="321">
        <v>-711.45292300000006</v>
      </c>
      <c r="E16" s="321">
        <v>-733.4</v>
      </c>
      <c r="F16" s="321">
        <v>-605</v>
      </c>
      <c r="G16" s="321">
        <v>-413</v>
      </c>
      <c r="H16" s="321">
        <v>-285</v>
      </c>
      <c r="I16" s="321">
        <v>-305</v>
      </c>
      <c r="J16" s="321">
        <v>-116</v>
      </c>
      <c r="K16" s="288"/>
      <c r="L16" s="288"/>
      <c r="M16" s="288"/>
      <c r="N16" s="288"/>
      <c r="O16" s="288"/>
      <c r="P16" s="288"/>
      <c r="Q16" s="288"/>
      <c r="R16" s="288"/>
      <c r="S16" s="310"/>
      <c r="T16" s="310"/>
      <c r="U16" s="310"/>
      <c r="V16" s="310"/>
    </row>
    <row r="17" spans="1:22">
      <c r="A17" s="251" t="s">
        <v>434</v>
      </c>
      <c r="B17" s="433">
        <v>-3055.4854999999998</v>
      </c>
      <c r="C17" s="321">
        <v>-2704.3825000000002</v>
      </c>
      <c r="D17" s="321">
        <v>-2100</v>
      </c>
      <c r="E17" s="321">
        <v>-1700</v>
      </c>
      <c r="F17" s="321">
        <v>-1700</v>
      </c>
      <c r="G17" s="321">
        <v>-1700</v>
      </c>
      <c r="H17" s="321">
        <v>-1850</v>
      </c>
      <c r="I17" s="321">
        <v>-1850</v>
      </c>
      <c r="J17" s="321">
        <v>-1850</v>
      </c>
      <c r="K17" s="288"/>
      <c r="L17" s="288"/>
      <c r="M17" s="288"/>
      <c r="N17" s="288"/>
      <c r="O17" s="288"/>
      <c r="P17" s="288"/>
      <c r="Q17" s="288"/>
      <c r="R17" s="288"/>
      <c r="S17" s="310"/>
      <c r="T17" s="310"/>
      <c r="U17" s="310"/>
      <c r="V17" s="310"/>
    </row>
    <row r="18" spans="1:22">
      <c r="A18" s="251" t="s">
        <v>435</v>
      </c>
      <c r="B18" s="433">
        <v>-1545.7670401901439</v>
      </c>
      <c r="C18" s="321">
        <v>-954.71321699999999</v>
      </c>
      <c r="D18" s="321">
        <v>-440.56642900000003</v>
      </c>
      <c r="E18" s="321">
        <v>0</v>
      </c>
      <c r="F18" s="321">
        <v>-1189</v>
      </c>
      <c r="G18" s="321">
        <v>-774</v>
      </c>
      <c r="H18" s="321">
        <v>-376</v>
      </c>
      <c r="I18" s="321">
        <v>0</v>
      </c>
      <c r="J18" s="321">
        <v>-1132</v>
      </c>
      <c r="K18" s="288"/>
      <c r="L18" s="288"/>
      <c r="M18" s="288"/>
      <c r="N18" s="288"/>
      <c r="O18" s="288"/>
      <c r="P18" s="288"/>
      <c r="Q18" s="288"/>
      <c r="R18" s="288"/>
      <c r="S18" s="310"/>
      <c r="T18" s="310"/>
      <c r="U18" s="310"/>
      <c r="V18" s="310"/>
    </row>
    <row r="19" spans="1:22" ht="13.5" customHeight="1">
      <c r="A19" s="254" t="s">
        <v>436</v>
      </c>
      <c r="B19" s="436">
        <v>0</v>
      </c>
      <c r="C19" s="321">
        <v>0</v>
      </c>
      <c r="D19" s="321">
        <v>-22.671229</v>
      </c>
      <c r="E19" s="321">
        <v>-235</v>
      </c>
      <c r="F19" s="321">
        <v>-111</v>
      </c>
      <c r="G19" s="321">
        <v>-128</v>
      </c>
      <c r="H19" s="321">
        <v>-305</v>
      </c>
      <c r="I19" s="321">
        <v>-325</v>
      </c>
      <c r="J19" s="321">
        <v>-170</v>
      </c>
      <c r="K19" s="288"/>
      <c r="L19" s="288"/>
      <c r="M19" s="288"/>
      <c r="N19" s="288"/>
      <c r="O19" s="288"/>
      <c r="P19" s="288"/>
      <c r="Q19" s="288"/>
      <c r="R19" s="288"/>
      <c r="S19" s="310"/>
      <c r="T19" s="310"/>
      <c r="U19" s="310"/>
      <c r="V19" s="310"/>
    </row>
    <row r="20" spans="1:22">
      <c r="A20" s="254" t="s">
        <v>437</v>
      </c>
      <c r="B20" s="433">
        <v>-254.441778</v>
      </c>
      <c r="C20" s="321">
        <v>-223.71179100000001</v>
      </c>
      <c r="D20" s="326">
        <v>-233.87311199999999</v>
      </c>
      <c r="E20" s="326">
        <v>-241</v>
      </c>
      <c r="F20" s="326">
        <v>-165</v>
      </c>
      <c r="G20" s="326">
        <v>-168</v>
      </c>
      <c r="H20" s="326">
        <v>-146</v>
      </c>
      <c r="I20" s="326">
        <v>-150</v>
      </c>
      <c r="J20" s="326">
        <v>-149</v>
      </c>
      <c r="K20" s="288"/>
      <c r="L20" s="288"/>
      <c r="M20" s="288"/>
      <c r="N20" s="288"/>
      <c r="O20" s="288"/>
      <c r="P20" s="288"/>
      <c r="Q20" s="288"/>
      <c r="R20" s="288"/>
      <c r="S20" s="310"/>
      <c r="T20" s="310"/>
      <c r="U20" s="310"/>
      <c r="V20" s="310"/>
    </row>
    <row r="21" spans="1:22">
      <c r="A21" s="251" t="s">
        <v>438</v>
      </c>
      <c r="B21" s="433">
        <v>-90.362852000000004</v>
      </c>
      <c r="C21" s="321">
        <v>-92.884427000000002</v>
      </c>
      <c r="D21" s="321">
        <v>-93.289282</v>
      </c>
      <c r="E21" s="321">
        <v>-80</v>
      </c>
      <c r="F21" s="321">
        <v>-79</v>
      </c>
      <c r="G21" s="321">
        <v>-80</v>
      </c>
      <c r="H21" s="321">
        <v>-79</v>
      </c>
      <c r="I21" s="321">
        <v>-71</v>
      </c>
      <c r="J21" s="321">
        <v>-65</v>
      </c>
      <c r="K21" s="288"/>
      <c r="L21" s="288"/>
      <c r="M21" s="288"/>
      <c r="N21" s="288"/>
      <c r="O21" s="288"/>
      <c r="P21" s="288"/>
      <c r="Q21" s="288"/>
      <c r="R21" s="288"/>
      <c r="S21" s="310"/>
      <c r="T21" s="310"/>
      <c r="U21" s="310"/>
      <c r="V21" s="310"/>
    </row>
    <row r="22" spans="1:22">
      <c r="A22" s="252" t="s">
        <v>439</v>
      </c>
      <c r="B22" s="434">
        <v>24728.881826809855</v>
      </c>
      <c r="C22" s="365">
        <v>24456.192809</v>
      </c>
      <c r="D22" s="365">
        <v>23812.081188</v>
      </c>
      <c r="E22" s="365">
        <v>23405.3</v>
      </c>
      <c r="F22" s="365">
        <v>23446.807688000001</v>
      </c>
      <c r="G22" s="365">
        <v>23174</v>
      </c>
      <c r="H22" s="365">
        <v>22751</v>
      </c>
      <c r="I22" s="365">
        <v>22262</v>
      </c>
      <c r="J22" s="365">
        <v>22301</v>
      </c>
      <c r="K22" s="288"/>
      <c r="L22" s="288"/>
      <c r="M22" s="288"/>
      <c r="N22" s="288"/>
      <c r="O22" s="288"/>
      <c r="P22" s="288"/>
      <c r="Q22" s="288"/>
      <c r="R22" s="288"/>
      <c r="S22" s="310"/>
      <c r="T22" s="310"/>
      <c r="U22" s="310"/>
      <c r="V22" s="310"/>
    </row>
    <row r="23" spans="1:22">
      <c r="A23" s="251" t="s">
        <v>440</v>
      </c>
      <c r="B23" s="433">
        <v>3232.4854999999998</v>
      </c>
      <c r="C23" s="321">
        <v>2881.8288400000001</v>
      </c>
      <c r="D23" s="321">
        <v>2277.44634</v>
      </c>
      <c r="E23" s="321">
        <v>1836</v>
      </c>
      <c r="F23" s="321">
        <v>1836.5</v>
      </c>
      <c r="G23" s="321">
        <v>1837</v>
      </c>
      <c r="H23" s="321">
        <v>1981</v>
      </c>
      <c r="I23" s="321">
        <v>1951</v>
      </c>
      <c r="J23" s="321">
        <v>1951</v>
      </c>
      <c r="K23" s="288"/>
      <c r="L23" s="288"/>
      <c r="M23" s="288"/>
      <c r="N23" s="288"/>
      <c r="O23" s="288"/>
      <c r="P23" s="288"/>
      <c r="Q23" s="288"/>
      <c r="R23" s="288"/>
      <c r="S23" s="310"/>
      <c r="T23" s="310"/>
      <c r="U23" s="310"/>
      <c r="V23" s="310"/>
    </row>
    <row r="24" spans="1:22">
      <c r="A24" s="251" t="s">
        <v>612</v>
      </c>
      <c r="B24" s="433">
        <v>-105.4855</v>
      </c>
      <c r="C24" s="321"/>
      <c r="D24" s="321"/>
      <c r="E24" s="321"/>
      <c r="F24" s="321"/>
      <c r="G24" s="321"/>
      <c r="H24" s="321"/>
      <c r="I24" s="321"/>
      <c r="J24" s="321"/>
      <c r="K24" s="288"/>
      <c r="L24" s="288"/>
      <c r="M24" s="288"/>
      <c r="N24" s="288"/>
      <c r="O24" s="288"/>
      <c r="P24" s="288"/>
      <c r="Q24" s="288"/>
      <c r="R24" s="288"/>
      <c r="S24" s="310"/>
      <c r="T24" s="310"/>
      <c r="U24" s="310"/>
      <c r="V24" s="310"/>
    </row>
    <row r="25" spans="1:22">
      <c r="A25" s="251" t="s">
        <v>441</v>
      </c>
      <c r="B25" s="433">
        <v>-46.836033999999998</v>
      </c>
      <c r="C25" s="321">
        <v>-46.836033999999998</v>
      </c>
      <c r="D25" s="321">
        <v>-47.078254000000001</v>
      </c>
      <c r="E25" s="321">
        <v>-48</v>
      </c>
      <c r="F25" s="321">
        <v>-46</v>
      </c>
      <c r="G25" s="321">
        <v>-46</v>
      </c>
      <c r="H25" s="321">
        <v>-47</v>
      </c>
      <c r="I25" s="321">
        <v>-49</v>
      </c>
      <c r="J25" s="321">
        <v>0</v>
      </c>
      <c r="K25" s="288"/>
      <c r="L25" s="288"/>
      <c r="M25" s="288"/>
      <c r="N25" s="288"/>
      <c r="O25" s="288"/>
      <c r="P25" s="288"/>
      <c r="Q25" s="288"/>
      <c r="R25" s="288"/>
      <c r="S25" s="310"/>
      <c r="T25" s="310"/>
      <c r="U25" s="310"/>
      <c r="V25" s="310"/>
    </row>
    <row r="26" spans="1:22">
      <c r="A26" s="252" t="s">
        <v>430</v>
      </c>
      <c r="B26" s="434">
        <v>27809.045792809855</v>
      </c>
      <c r="C26" s="365">
        <v>27291.185615000002</v>
      </c>
      <c r="D26" s="365">
        <v>26042.449273999999</v>
      </c>
      <c r="E26" s="365">
        <v>25193.3</v>
      </c>
      <c r="F26" s="365">
        <v>25237.307688000001</v>
      </c>
      <c r="G26" s="365">
        <v>24965</v>
      </c>
      <c r="H26" s="365">
        <v>24685</v>
      </c>
      <c r="I26" s="365">
        <v>24164</v>
      </c>
      <c r="J26" s="365">
        <v>24252</v>
      </c>
      <c r="K26" s="288"/>
      <c r="L26" s="288"/>
      <c r="M26" s="288"/>
      <c r="N26" s="288"/>
      <c r="O26" s="288"/>
      <c r="P26" s="288"/>
      <c r="Q26" s="288"/>
      <c r="R26" s="288"/>
      <c r="S26" s="310"/>
      <c r="T26" s="310"/>
      <c r="U26" s="310"/>
      <c r="V26" s="310"/>
    </row>
    <row r="27" spans="1:22">
      <c r="A27" s="251"/>
      <c r="B27" s="311"/>
      <c r="C27" s="388"/>
      <c r="D27" s="80"/>
      <c r="E27" s="80"/>
      <c r="F27" s="80"/>
      <c r="G27" s="80"/>
      <c r="H27" s="80"/>
      <c r="I27" s="80"/>
      <c r="J27" s="80"/>
      <c r="K27" s="288"/>
      <c r="L27" s="288"/>
      <c r="M27" s="288"/>
      <c r="N27" s="288"/>
      <c r="O27" s="288"/>
      <c r="P27" s="288"/>
      <c r="Q27" s="288"/>
      <c r="R27" s="288"/>
      <c r="S27" s="310"/>
      <c r="T27" s="310"/>
      <c r="U27" s="310"/>
      <c r="V27" s="310"/>
    </row>
    <row r="28" spans="1:22">
      <c r="A28" s="253" t="s">
        <v>442</v>
      </c>
      <c r="B28" s="311"/>
      <c r="C28" s="388"/>
      <c r="D28" s="80"/>
      <c r="E28" s="80"/>
      <c r="F28" s="80"/>
      <c r="G28" s="80"/>
      <c r="H28" s="80"/>
      <c r="I28" s="80"/>
      <c r="J28" s="80"/>
      <c r="K28" s="288"/>
      <c r="L28" s="288"/>
      <c r="M28" s="288"/>
      <c r="N28" s="288"/>
      <c r="O28" s="288"/>
      <c r="P28" s="288"/>
      <c r="Q28" s="288"/>
      <c r="R28" s="288"/>
      <c r="S28" s="310"/>
      <c r="T28" s="310"/>
      <c r="U28" s="310"/>
      <c r="V28" s="310"/>
    </row>
    <row r="29" spans="1:22" ht="17.25">
      <c r="A29" s="251" t="s">
        <v>443</v>
      </c>
      <c r="B29" s="433">
        <v>2847</v>
      </c>
      <c r="C29" s="321">
        <v>2919.2908400000001</v>
      </c>
      <c r="D29" s="321">
        <v>2920.0074500000001</v>
      </c>
      <c r="E29" s="321">
        <v>2272</v>
      </c>
      <c r="F29" s="321">
        <v>2273</v>
      </c>
      <c r="G29" s="321">
        <v>2273</v>
      </c>
      <c r="H29" s="321">
        <v>2274</v>
      </c>
      <c r="I29" s="321">
        <v>2238</v>
      </c>
      <c r="J29" s="321">
        <v>2237</v>
      </c>
      <c r="K29" s="288"/>
      <c r="L29" s="288"/>
      <c r="M29" s="288"/>
      <c r="N29" s="288"/>
      <c r="O29" s="288"/>
      <c r="P29" s="288"/>
      <c r="Q29" s="288"/>
      <c r="R29" s="288"/>
      <c r="S29" s="310"/>
      <c r="T29" s="310"/>
      <c r="U29" s="310"/>
      <c r="V29" s="310"/>
    </row>
    <row r="30" spans="1:22">
      <c r="A30" s="251" t="s">
        <v>444</v>
      </c>
      <c r="B30" s="433">
        <v>-191</v>
      </c>
      <c r="C30" s="321">
        <v>-188.456288</v>
      </c>
      <c r="D30" s="321">
        <v>-191.67785000000001</v>
      </c>
      <c r="E30" s="321">
        <v>-188</v>
      </c>
      <c r="F30" s="321">
        <v>-184</v>
      </c>
      <c r="G30" s="321">
        <v>-188</v>
      </c>
      <c r="H30" s="321">
        <v>-192</v>
      </c>
      <c r="I30" s="321">
        <v>-195</v>
      </c>
      <c r="J30" s="321">
        <v>-43</v>
      </c>
      <c r="K30" s="288"/>
      <c r="L30" s="288"/>
      <c r="M30" s="288"/>
      <c r="N30" s="288"/>
      <c r="O30" s="288"/>
      <c r="P30" s="288"/>
      <c r="Q30" s="288"/>
      <c r="R30" s="288"/>
      <c r="S30" s="310"/>
      <c r="T30" s="310"/>
      <c r="U30" s="310"/>
      <c r="V30" s="310"/>
    </row>
    <row r="31" spans="1:22">
      <c r="A31" s="252" t="s">
        <v>445</v>
      </c>
      <c r="B31" s="434">
        <v>2656</v>
      </c>
      <c r="C31" s="365">
        <v>2730.8345520000003</v>
      </c>
      <c r="D31" s="365">
        <v>2728.3296</v>
      </c>
      <c r="E31" s="365">
        <v>2084</v>
      </c>
      <c r="F31" s="365">
        <v>2089</v>
      </c>
      <c r="G31" s="365">
        <v>2085</v>
      </c>
      <c r="H31" s="365">
        <v>2082</v>
      </c>
      <c r="I31" s="365">
        <v>2043</v>
      </c>
      <c r="J31" s="365">
        <v>2194</v>
      </c>
      <c r="K31" s="288"/>
      <c r="L31" s="288"/>
      <c r="M31" s="288"/>
      <c r="N31" s="288"/>
      <c r="O31" s="288"/>
      <c r="P31" s="288"/>
      <c r="Q31" s="288"/>
      <c r="R31" s="288"/>
      <c r="S31" s="310"/>
      <c r="T31" s="310"/>
      <c r="U31" s="310"/>
      <c r="V31" s="310"/>
    </row>
    <row r="32" spans="1:22">
      <c r="A32" s="255"/>
      <c r="B32" s="435"/>
      <c r="C32" s="389"/>
      <c r="D32" s="327"/>
      <c r="E32" s="327"/>
      <c r="F32" s="327"/>
      <c r="G32" s="327"/>
      <c r="H32" s="327"/>
      <c r="I32" s="327"/>
      <c r="J32" s="327"/>
      <c r="K32" s="288"/>
      <c r="L32" s="288"/>
      <c r="M32" s="288"/>
      <c r="N32" s="288"/>
      <c r="O32" s="288"/>
      <c r="P32" s="288"/>
      <c r="Q32" s="288"/>
      <c r="R32" s="288"/>
      <c r="S32" s="310"/>
      <c r="T32" s="310"/>
      <c r="U32" s="310"/>
      <c r="V32" s="310"/>
    </row>
    <row r="33" spans="1:22">
      <c r="A33" s="252" t="s">
        <v>446</v>
      </c>
      <c r="B33" s="434">
        <v>30465.045792809855</v>
      </c>
      <c r="C33" s="365">
        <v>30022.020167000002</v>
      </c>
      <c r="D33" s="365">
        <v>28770.778874</v>
      </c>
      <c r="E33" s="365">
        <v>27277.3</v>
      </c>
      <c r="F33" s="365">
        <v>27326.307688000001</v>
      </c>
      <c r="G33" s="365">
        <v>27050</v>
      </c>
      <c r="H33" s="365">
        <v>26767</v>
      </c>
      <c r="I33" s="365">
        <v>26207</v>
      </c>
      <c r="J33" s="365">
        <v>26446</v>
      </c>
      <c r="K33" s="288"/>
      <c r="L33" s="288"/>
      <c r="M33" s="288"/>
      <c r="N33" s="288"/>
      <c r="O33" s="288"/>
      <c r="P33" s="288"/>
      <c r="Q33" s="288"/>
      <c r="R33" s="288"/>
      <c r="S33" s="310"/>
      <c r="T33" s="310"/>
      <c r="U33" s="310"/>
      <c r="V33" s="310"/>
    </row>
    <row r="34" spans="1:22">
      <c r="A34" s="256"/>
      <c r="B34" s="93"/>
      <c r="C34" s="390"/>
      <c r="D34" s="80"/>
      <c r="E34" s="80"/>
      <c r="G34" s="80"/>
      <c r="H34" s="80"/>
      <c r="K34" s="288"/>
      <c r="L34" s="288"/>
      <c r="M34" s="288"/>
      <c r="N34" s="288"/>
      <c r="O34" s="288"/>
      <c r="P34" s="288"/>
      <c r="Q34" s="288"/>
      <c r="R34" s="288"/>
      <c r="S34" s="310"/>
      <c r="T34" s="310"/>
      <c r="U34" s="310"/>
      <c r="V34" s="310"/>
    </row>
    <row r="35" spans="1:22">
      <c r="A35" s="257" t="s">
        <v>447</v>
      </c>
      <c r="B35" s="90" t="s">
        <v>530</v>
      </c>
      <c r="C35" s="77" t="s">
        <v>215</v>
      </c>
      <c r="D35" s="77" t="s">
        <v>23</v>
      </c>
      <c r="E35" s="77" t="s" vm="100">
        <v>24</v>
      </c>
      <c r="F35" s="77" t="s" vm="97">
        <v>25</v>
      </c>
      <c r="G35" s="77" t="s" vm="5">
        <v>26</v>
      </c>
      <c r="H35" s="77" t="s" vm="6">
        <v>27</v>
      </c>
      <c r="I35" s="77" t="s" vm="8">
        <v>28</v>
      </c>
      <c r="J35" s="77" t="s" vm="1">
        <v>29</v>
      </c>
      <c r="K35" s="288"/>
      <c r="L35" s="288"/>
      <c r="M35" s="288"/>
      <c r="N35" s="288"/>
      <c r="O35" s="288"/>
      <c r="P35" s="288"/>
      <c r="Q35" s="288"/>
      <c r="R35" s="288"/>
      <c r="S35" s="310"/>
      <c r="T35" s="310"/>
      <c r="U35" s="310"/>
      <c r="V35" s="310"/>
    </row>
    <row r="36" spans="1:22">
      <c r="A36" s="258"/>
      <c r="B36" s="91"/>
      <c r="C36" s="391"/>
      <c r="D36" s="85"/>
      <c r="E36" s="86"/>
      <c r="F36" s="85"/>
      <c r="G36" s="86"/>
      <c r="H36" s="86"/>
      <c r="I36" s="86"/>
      <c r="J36" s="86"/>
      <c r="K36" s="288"/>
      <c r="L36" s="288"/>
      <c r="M36" s="288"/>
      <c r="N36" s="288"/>
      <c r="O36" s="288"/>
      <c r="P36" s="288"/>
      <c r="Q36" s="288"/>
      <c r="R36" s="288"/>
      <c r="S36" s="310"/>
      <c r="T36" s="310"/>
      <c r="U36" s="310"/>
      <c r="V36" s="310"/>
    </row>
    <row r="37" spans="1:22">
      <c r="A37" s="251" t="s">
        <v>448</v>
      </c>
      <c r="B37" s="433">
        <v>16800.847275</v>
      </c>
      <c r="C37" s="321">
        <v>18327.416880000001</v>
      </c>
      <c r="D37" s="321">
        <v>17587.778739000001</v>
      </c>
      <c r="E37" s="321">
        <v>16359</v>
      </c>
      <c r="F37" s="321">
        <v>15518.5</v>
      </c>
      <c r="G37" s="321">
        <v>18556</v>
      </c>
      <c r="H37" s="321">
        <v>18124</v>
      </c>
      <c r="I37" s="321">
        <v>18535</v>
      </c>
      <c r="J37" s="321">
        <v>17712</v>
      </c>
      <c r="K37" s="288"/>
      <c r="L37" s="288"/>
      <c r="M37" s="288"/>
      <c r="N37" s="288"/>
      <c r="O37" s="288"/>
      <c r="P37" s="288"/>
      <c r="Q37" s="288"/>
      <c r="R37" s="288"/>
      <c r="S37" s="310"/>
      <c r="T37" s="310"/>
      <c r="U37" s="310"/>
      <c r="V37" s="310"/>
    </row>
    <row r="38" spans="1:22">
      <c r="A38" s="251" t="s">
        <v>449</v>
      </c>
      <c r="B38" s="433">
        <v>24486.004606999999</v>
      </c>
      <c r="C38" s="321">
        <v>23822.817318000001</v>
      </c>
      <c r="D38" s="321">
        <v>24667.801998999999</v>
      </c>
      <c r="E38" s="321">
        <v>25379</v>
      </c>
      <c r="F38" s="321">
        <v>24091.5</v>
      </c>
      <c r="G38" s="321">
        <v>23847</v>
      </c>
      <c r="H38" s="321">
        <v>25608</v>
      </c>
      <c r="I38" s="321">
        <v>25456</v>
      </c>
      <c r="J38" s="321">
        <v>23455</v>
      </c>
      <c r="K38" s="288"/>
      <c r="L38" s="288"/>
      <c r="M38" s="288"/>
      <c r="N38" s="288"/>
      <c r="O38" s="288"/>
      <c r="P38" s="288"/>
      <c r="Q38" s="288"/>
      <c r="R38" s="288"/>
      <c r="S38" s="310"/>
      <c r="T38" s="310"/>
      <c r="U38" s="310"/>
      <c r="V38" s="310"/>
    </row>
    <row r="39" spans="1:22">
      <c r="A39" s="251" t="s">
        <v>450</v>
      </c>
      <c r="B39" s="433">
        <v>12681.418731</v>
      </c>
      <c r="C39" s="321">
        <v>10960.153279</v>
      </c>
      <c r="D39" s="321">
        <v>10221.367028999999</v>
      </c>
      <c r="E39" s="321">
        <v>11011</v>
      </c>
      <c r="F39" s="321">
        <v>10815</v>
      </c>
      <c r="G39" s="321">
        <v>7886</v>
      </c>
      <c r="H39" s="321">
        <v>7492</v>
      </c>
      <c r="I39" s="321">
        <v>7116</v>
      </c>
      <c r="J39" s="321">
        <v>7791</v>
      </c>
      <c r="K39" s="288"/>
      <c r="L39" s="288"/>
      <c r="M39" s="288"/>
      <c r="N39" s="288"/>
      <c r="O39" s="288"/>
      <c r="P39" s="288"/>
      <c r="Q39" s="288"/>
      <c r="R39" s="288"/>
      <c r="S39" s="310"/>
      <c r="T39" s="310"/>
      <c r="U39" s="310"/>
      <c r="V39" s="310"/>
    </row>
    <row r="40" spans="1:22">
      <c r="A40" s="251" t="s">
        <v>451</v>
      </c>
      <c r="B40" s="433">
        <v>1523.9887799999999</v>
      </c>
      <c r="C40" s="321">
        <v>1486.6044489999999</v>
      </c>
      <c r="D40" s="321">
        <v>1471.757828</v>
      </c>
      <c r="E40" s="321">
        <v>1408</v>
      </c>
      <c r="F40" s="321">
        <v>1250</v>
      </c>
      <c r="G40" s="321">
        <v>1233</v>
      </c>
      <c r="H40" s="321">
        <v>1121</v>
      </c>
      <c r="I40" s="321">
        <v>1172</v>
      </c>
      <c r="J40" s="321">
        <v>1327</v>
      </c>
      <c r="K40" s="288"/>
      <c r="L40" s="288"/>
      <c r="M40" s="288"/>
      <c r="N40" s="288"/>
      <c r="O40" s="288"/>
      <c r="P40" s="288"/>
      <c r="Q40" s="288"/>
      <c r="R40" s="288"/>
      <c r="S40" s="310"/>
      <c r="T40" s="310"/>
      <c r="U40" s="310"/>
      <c r="V40" s="310"/>
    </row>
    <row r="41" spans="1:22" ht="17.25">
      <c r="A41" s="251" t="s">
        <v>452</v>
      </c>
      <c r="B41" s="433">
        <v>34775.818798</v>
      </c>
      <c r="C41" s="321">
        <v>34507.218975000003</v>
      </c>
      <c r="D41" s="321">
        <v>35031.648760999997</v>
      </c>
      <c r="E41" s="321">
        <v>32983.4</v>
      </c>
      <c r="F41" s="321">
        <v>31567</v>
      </c>
      <c r="G41" s="321">
        <v>30915</v>
      </c>
      <c r="H41" s="321">
        <v>31307</v>
      </c>
      <c r="I41" s="321">
        <v>30473</v>
      </c>
      <c r="J41" s="321">
        <v>28959</v>
      </c>
      <c r="K41" s="288"/>
      <c r="L41" s="288"/>
      <c r="M41" s="288"/>
      <c r="N41" s="288"/>
      <c r="O41" s="288"/>
      <c r="P41" s="288"/>
      <c r="Q41" s="288"/>
      <c r="R41" s="288"/>
      <c r="S41" s="310"/>
      <c r="T41" s="310"/>
      <c r="U41" s="310"/>
      <c r="V41" s="310"/>
    </row>
    <row r="42" spans="1:22">
      <c r="A42" s="251" t="s">
        <v>453</v>
      </c>
      <c r="B42" s="433">
        <v>1780.4937950000001</v>
      </c>
      <c r="C42" s="321">
        <v>1684.952211</v>
      </c>
      <c r="D42" s="321">
        <v>1915.7588169999999</v>
      </c>
      <c r="E42" s="321">
        <v>2012.4</v>
      </c>
      <c r="F42" s="321">
        <v>2004</v>
      </c>
      <c r="G42" s="321">
        <v>2065</v>
      </c>
      <c r="H42" s="321">
        <v>2169</v>
      </c>
      <c r="I42" s="321">
        <v>1997</v>
      </c>
      <c r="J42" s="321">
        <v>2454</v>
      </c>
      <c r="K42" s="288"/>
      <c r="L42" s="288"/>
      <c r="M42" s="288"/>
      <c r="N42" s="288"/>
      <c r="O42" s="288"/>
      <c r="P42" s="288"/>
      <c r="Q42" s="288"/>
      <c r="R42" s="288"/>
      <c r="S42" s="310"/>
      <c r="T42" s="310"/>
      <c r="U42" s="310"/>
      <c r="V42" s="310"/>
    </row>
    <row r="43" spans="1:22">
      <c r="A43" s="251" t="s">
        <v>454</v>
      </c>
      <c r="B43" s="436">
        <v>0</v>
      </c>
      <c r="C43" s="321">
        <v>0</v>
      </c>
      <c r="D43" s="321">
        <v>0</v>
      </c>
      <c r="E43" s="321">
        <v>0</v>
      </c>
      <c r="F43" s="321">
        <v>0</v>
      </c>
      <c r="G43" s="321">
        <v>0</v>
      </c>
      <c r="H43" s="321">
        <v>0</v>
      </c>
      <c r="I43" s="321">
        <v>0</v>
      </c>
      <c r="J43" s="321">
        <v>0</v>
      </c>
      <c r="K43" s="288"/>
      <c r="L43" s="288"/>
      <c r="M43" s="288"/>
      <c r="N43" s="288"/>
      <c r="O43" s="288"/>
      <c r="P43" s="288"/>
      <c r="Q43" s="288"/>
      <c r="R43" s="288"/>
      <c r="S43" s="310"/>
      <c r="T43" s="310"/>
      <c r="U43" s="310"/>
      <c r="V43" s="310"/>
    </row>
    <row r="44" spans="1:22">
      <c r="A44" s="252" t="s">
        <v>455</v>
      </c>
      <c r="B44" s="434">
        <v>92048.571985999995</v>
      </c>
      <c r="C44" s="365">
        <v>90789.163112000009</v>
      </c>
      <c r="D44" s="365">
        <v>90896.113172999991</v>
      </c>
      <c r="E44" s="365">
        <v>89152.799999999988</v>
      </c>
      <c r="F44" s="365">
        <v>85246</v>
      </c>
      <c r="G44" s="365">
        <v>84502</v>
      </c>
      <c r="H44" s="365">
        <v>85821</v>
      </c>
      <c r="I44" s="365">
        <v>84749</v>
      </c>
      <c r="J44" s="365">
        <v>81698</v>
      </c>
      <c r="K44" s="288"/>
      <c r="L44" s="288"/>
      <c r="M44" s="288"/>
      <c r="N44" s="288"/>
      <c r="O44" s="288"/>
      <c r="P44" s="288"/>
      <c r="Q44" s="288"/>
      <c r="R44" s="288"/>
      <c r="S44" s="310"/>
      <c r="T44" s="310"/>
      <c r="U44" s="310"/>
      <c r="V44" s="310"/>
    </row>
    <row r="45" spans="1:22">
      <c r="A45" s="256"/>
      <c r="B45" s="328"/>
      <c r="C45" s="392"/>
      <c r="D45" s="327"/>
      <c r="E45" s="327"/>
      <c r="F45" s="327"/>
      <c r="G45" s="327"/>
      <c r="H45" s="327"/>
      <c r="I45" s="327"/>
      <c r="J45" s="327"/>
      <c r="K45" s="288"/>
      <c r="L45" s="288"/>
      <c r="M45" s="288"/>
      <c r="N45" s="288"/>
      <c r="O45" s="288"/>
      <c r="P45" s="288"/>
      <c r="Q45" s="288"/>
      <c r="R45" s="288"/>
      <c r="S45" s="310"/>
      <c r="T45" s="310"/>
      <c r="U45" s="310"/>
      <c r="V45" s="310"/>
    </row>
    <row r="46" spans="1:22">
      <c r="A46" s="255" t="s">
        <v>456</v>
      </c>
      <c r="B46" s="431">
        <v>22.108288999999999</v>
      </c>
      <c r="C46" s="321">
        <v>53.549053999999998</v>
      </c>
      <c r="D46" s="321">
        <v>33.502049</v>
      </c>
      <c r="E46" s="321">
        <v>25.6</v>
      </c>
      <c r="F46" s="321">
        <v>35</v>
      </c>
      <c r="G46" s="321">
        <v>47</v>
      </c>
      <c r="H46" s="321">
        <v>43</v>
      </c>
      <c r="I46" s="321">
        <v>43</v>
      </c>
      <c r="J46" s="321">
        <v>53</v>
      </c>
      <c r="K46" s="288"/>
      <c r="L46" s="288"/>
      <c r="M46" s="288"/>
      <c r="N46" s="288"/>
      <c r="O46" s="288"/>
      <c r="P46" s="288"/>
      <c r="Q46" s="288"/>
      <c r="R46" s="288"/>
      <c r="S46" s="310"/>
      <c r="T46" s="310"/>
      <c r="U46" s="310"/>
      <c r="V46" s="310"/>
    </row>
    <row r="47" spans="1:22">
      <c r="A47" s="255" t="s">
        <v>457</v>
      </c>
      <c r="B47" s="431">
        <v>243.97356099999999</v>
      </c>
      <c r="C47" s="321">
        <v>176.27748600000001</v>
      </c>
      <c r="D47" s="321">
        <v>554.11154499999998</v>
      </c>
      <c r="E47" s="321">
        <v>222</v>
      </c>
      <c r="F47" s="321">
        <v>426</v>
      </c>
      <c r="G47" s="321">
        <v>246</v>
      </c>
      <c r="H47" s="321">
        <v>230</v>
      </c>
      <c r="I47" s="321">
        <v>277</v>
      </c>
      <c r="J47" s="321">
        <v>223</v>
      </c>
      <c r="K47" s="288"/>
      <c r="L47" s="288"/>
      <c r="M47" s="288"/>
      <c r="N47" s="288"/>
      <c r="O47" s="288"/>
      <c r="P47" s="288"/>
      <c r="Q47" s="288"/>
      <c r="R47" s="288"/>
      <c r="S47" s="310"/>
      <c r="T47" s="310"/>
      <c r="U47" s="310"/>
      <c r="V47" s="310"/>
    </row>
    <row r="48" spans="1:22">
      <c r="A48" s="255" t="s">
        <v>458</v>
      </c>
      <c r="B48" s="431">
        <v>1330.609209</v>
      </c>
      <c r="C48" s="321">
        <v>1453.206925</v>
      </c>
      <c r="D48" s="321">
        <v>1739.379261</v>
      </c>
      <c r="E48" s="321">
        <v>1817.7</v>
      </c>
      <c r="F48" s="321">
        <v>2440</v>
      </c>
      <c r="G48" s="321">
        <v>1258</v>
      </c>
      <c r="H48" s="321">
        <v>1388</v>
      </c>
      <c r="I48" s="321">
        <v>1042</v>
      </c>
      <c r="J48" s="321">
        <v>2702</v>
      </c>
      <c r="K48" s="288"/>
      <c r="L48" s="288"/>
      <c r="M48" s="288"/>
      <c r="N48" s="288"/>
      <c r="O48" s="288"/>
      <c r="P48" s="288"/>
      <c r="Q48" s="288"/>
      <c r="R48" s="288"/>
      <c r="S48" s="310"/>
      <c r="T48" s="310"/>
      <c r="U48" s="310"/>
      <c r="V48" s="310"/>
    </row>
    <row r="49" spans="1:22">
      <c r="A49" s="255" t="s">
        <v>459</v>
      </c>
      <c r="B49" s="431">
        <v>11443.061577</v>
      </c>
      <c r="C49" s="321">
        <v>11657.860734</v>
      </c>
      <c r="D49" s="321">
        <v>10703.067547000001</v>
      </c>
      <c r="E49" s="321">
        <v>10587.6</v>
      </c>
      <c r="F49" s="321">
        <v>10688</v>
      </c>
      <c r="G49" s="321">
        <v>10839</v>
      </c>
      <c r="H49" s="321">
        <v>9942</v>
      </c>
      <c r="I49" s="321">
        <v>10408</v>
      </c>
      <c r="J49" s="321">
        <v>9278</v>
      </c>
      <c r="K49" s="288"/>
      <c r="L49" s="288"/>
      <c r="M49" s="288"/>
      <c r="N49" s="288"/>
      <c r="O49" s="288"/>
      <c r="P49" s="288"/>
      <c r="Q49" s="288"/>
      <c r="R49" s="288"/>
      <c r="S49" s="310"/>
      <c r="T49" s="310"/>
      <c r="U49" s="310"/>
      <c r="V49" s="310"/>
    </row>
    <row r="50" spans="1:22">
      <c r="A50" s="255" t="s">
        <v>460</v>
      </c>
      <c r="B50" s="431">
        <v>4858.9677069999998</v>
      </c>
      <c r="C50" s="321">
        <v>5014.5210699999998</v>
      </c>
      <c r="D50" s="321">
        <v>5066.7036239999998</v>
      </c>
      <c r="E50" s="321">
        <v>4471.8</v>
      </c>
      <c r="F50" s="321">
        <v>4806</v>
      </c>
      <c r="G50" s="321">
        <v>4810</v>
      </c>
      <c r="H50" s="321">
        <v>4682</v>
      </c>
      <c r="I50" s="321">
        <v>4147</v>
      </c>
      <c r="J50" s="321">
        <v>4401</v>
      </c>
      <c r="K50" s="288"/>
      <c r="L50" s="288"/>
      <c r="M50" s="288"/>
      <c r="N50" s="288"/>
      <c r="O50" s="288"/>
      <c r="P50" s="288"/>
      <c r="Q50" s="288"/>
      <c r="R50" s="288"/>
      <c r="S50" s="310"/>
      <c r="T50" s="310"/>
      <c r="U50" s="310"/>
      <c r="V50" s="310"/>
    </row>
    <row r="51" spans="1:22">
      <c r="A51" s="255" t="s">
        <v>461</v>
      </c>
      <c r="B51" s="431">
        <v>592.47300900000005</v>
      </c>
      <c r="C51" s="321">
        <v>637.83440800000005</v>
      </c>
      <c r="D51" s="321">
        <v>481.13770499999998</v>
      </c>
      <c r="E51" s="321">
        <v>555</v>
      </c>
      <c r="F51" s="321">
        <v>586</v>
      </c>
      <c r="G51" s="321">
        <v>570</v>
      </c>
      <c r="H51" s="321">
        <v>679</v>
      </c>
      <c r="I51" s="321">
        <v>881</v>
      </c>
      <c r="J51" s="321">
        <v>712</v>
      </c>
      <c r="K51" s="288"/>
      <c r="L51" s="288"/>
      <c r="M51" s="288"/>
      <c r="N51" s="288"/>
      <c r="O51" s="288"/>
      <c r="P51" s="288"/>
      <c r="Q51" s="288"/>
      <c r="R51" s="288"/>
      <c r="S51" s="310"/>
      <c r="T51" s="310"/>
      <c r="U51" s="310"/>
      <c r="V51" s="310"/>
    </row>
    <row r="52" spans="1:22">
      <c r="A52" s="255" t="s">
        <v>355</v>
      </c>
      <c r="B52" s="431">
        <v>2715.7226540000001</v>
      </c>
      <c r="C52" s="321">
        <v>2640.4546879999998</v>
      </c>
      <c r="D52" s="321">
        <v>2614.9345939999998</v>
      </c>
      <c r="E52" s="321">
        <v>1997</v>
      </c>
      <c r="F52" s="321">
        <v>2076</v>
      </c>
      <c r="G52" s="321">
        <v>2170</v>
      </c>
      <c r="H52" s="321">
        <v>2665</v>
      </c>
      <c r="I52" s="321">
        <v>2524</v>
      </c>
      <c r="J52" s="321">
        <v>2577</v>
      </c>
      <c r="K52" s="288"/>
      <c r="L52" s="288"/>
      <c r="M52" s="288"/>
      <c r="N52" s="288"/>
      <c r="O52" s="288"/>
      <c r="P52" s="288"/>
      <c r="Q52" s="288"/>
      <c r="R52" s="288"/>
      <c r="S52" s="310"/>
      <c r="T52" s="310"/>
      <c r="U52" s="310"/>
      <c r="V52" s="310"/>
    </row>
    <row r="53" spans="1:22">
      <c r="A53" s="255" t="s">
        <v>454</v>
      </c>
      <c r="B53" s="431">
        <v>6105.7271309999996</v>
      </c>
      <c r="C53" s="321">
        <v>6140.5396849999997</v>
      </c>
      <c r="D53" s="321">
        <v>6851.0683349999999</v>
      </c>
      <c r="E53" s="321">
        <v>6834</v>
      </c>
      <c r="F53" s="321">
        <v>6815</v>
      </c>
      <c r="G53" s="321">
        <v>6772</v>
      </c>
      <c r="H53" s="321">
        <v>6641</v>
      </c>
      <c r="I53" s="321">
        <v>6494</v>
      </c>
      <c r="J53" s="321">
        <v>6405</v>
      </c>
      <c r="K53" s="288"/>
      <c r="L53" s="288"/>
      <c r="M53" s="288"/>
      <c r="N53" s="288"/>
      <c r="O53" s="288"/>
      <c r="P53" s="288"/>
      <c r="Q53" s="288"/>
      <c r="R53" s="288"/>
      <c r="S53" s="310"/>
      <c r="T53" s="310"/>
      <c r="U53" s="310"/>
      <c r="V53" s="310"/>
    </row>
    <row r="54" spans="1:22">
      <c r="A54" s="255" t="s">
        <v>462</v>
      </c>
      <c r="B54" s="431">
        <v>1.8848800000000001</v>
      </c>
      <c r="C54" s="321">
        <v>1.8610139999999999</v>
      </c>
      <c r="D54" s="321">
        <v>1.8446180000000001</v>
      </c>
      <c r="E54" s="321">
        <v>16</v>
      </c>
      <c r="F54" s="321">
        <v>192</v>
      </c>
      <c r="G54" s="321">
        <v>192</v>
      </c>
      <c r="H54" s="321">
        <v>192</v>
      </c>
      <c r="I54" s="321">
        <v>196</v>
      </c>
      <c r="J54" s="321">
        <v>182</v>
      </c>
      <c r="K54" s="288"/>
      <c r="L54" s="288"/>
      <c r="M54" s="288"/>
      <c r="N54" s="288"/>
      <c r="O54" s="288"/>
      <c r="P54" s="288"/>
      <c r="Q54" s="288"/>
      <c r="R54" s="288"/>
      <c r="S54" s="310"/>
      <c r="T54" s="310"/>
      <c r="U54" s="310"/>
      <c r="V54" s="310"/>
    </row>
    <row r="55" spans="1:22">
      <c r="A55" s="255" t="s">
        <v>40</v>
      </c>
      <c r="B55" s="431">
        <v>5406.2576689999996</v>
      </c>
      <c r="C55" s="321">
        <v>5231.9223529999999</v>
      </c>
      <c r="D55" s="321">
        <v>5475.293627</v>
      </c>
      <c r="E55" s="321">
        <v>4930</v>
      </c>
      <c r="F55" s="321">
        <v>3785</v>
      </c>
      <c r="G55" s="321">
        <v>3844</v>
      </c>
      <c r="H55" s="321">
        <v>3832</v>
      </c>
      <c r="I55" s="321">
        <v>3811</v>
      </c>
      <c r="J55" s="321">
        <v>4915</v>
      </c>
      <c r="K55" s="288"/>
      <c r="L55" s="288"/>
      <c r="M55" s="288"/>
      <c r="N55" s="288"/>
      <c r="O55" s="288"/>
      <c r="P55" s="288"/>
      <c r="Q55" s="288"/>
      <c r="R55" s="288"/>
      <c r="S55" s="310"/>
      <c r="T55" s="310"/>
      <c r="U55" s="310"/>
      <c r="V55" s="310"/>
    </row>
    <row r="56" spans="1:22">
      <c r="A56" s="252" t="s">
        <v>463</v>
      </c>
      <c r="B56" s="434">
        <v>32720.785685999999</v>
      </c>
      <c r="C56" s="365">
        <v>33008.027416999998</v>
      </c>
      <c r="D56" s="365">
        <v>33521.042905000002</v>
      </c>
      <c r="E56" s="365">
        <v>31456.7</v>
      </c>
      <c r="F56" s="365">
        <v>31849</v>
      </c>
      <c r="G56" s="365">
        <v>30748</v>
      </c>
      <c r="H56" s="365">
        <v>30294</v>
      </c>
      <c r="I56" s="365">
        <v>29823</v>
      </c>
      <c r="J56" s="365">
        <v>31448</v>
      </c>
      <c r="K56" s="288"/>
      <c r="L56" s="288"/>
      <c r="M56" s="288"/>
      <c r="N56" s="288"/>
      <c r="O56" s="288"/>
      <c r="P56" s="288"/>
      <c r="Q56" s="288"/>
      <c r="R56" s="288"/>
      <c r="S56" s="310"/>
      <c r="T56" s="310"/>
      <c r="U56" s="310"/>
      <c r="V56" s="310"/>
    </row>
    <row r="57" spans="1:22">
      <c r="A57" s="259"/>
      <c r="B57" s="329"/>
      <c r="C57" s="393"/>
      <c r="D57" s="327"/>
      <c r="E57" s="327"/>
      <c r="F57" s="327"/>
      <c r="G57" s="327"/>
      <c r="H57" s="327"/>
      <c r="I57" s="327"/>
      <c r="J57" s="327"/>
      <c r="K57" s="288"/>
      <c r="L57" s="288"/>
      <c r="M57" s="288"/>
      <c r="N57" s="288"/>
      <c r="O57" s="288"/>
      <c r="P57" s="288"/>
      <c r="Q57" s="288"/>
      <c r="R57" s="288"/>
      <c r="S57" s="310"/>
      <c r="T57" s="310"/>
      <c r="U57" s="310"/>
      <c r="V57" s="310"/>
    </row>
    <row r="58" spans="1:22">
      <c r="A58" s="255" t="s">
        <v>464</v>
      </c>
      <c r="B58" s="431">
        <v>389.93753800000002</v>
      </c>
      <c r="C58" s="321">
        <v>384.02513800000003</v>
      </c>
      <c r="D58" s="321">
        <v>461.20347500000003</v>
      </c>
      <c r="E58" s="321">
        <v>416</v>
      </c>
      <c r="F58" s="321">
        <v>501.4</v>
      </c>
      <c r="G58" s="321">
        <v>351.91980866760002</v>
      </c>
      <c r="H58" s="321">
        <v>336</v>
      </c>
      <c r="I58" s="321">
        <v>259</v>
      </c>
      <c r="J58" s="321">
        <v>358</v>
      </c>
      <c r="K58" s="288"/>
      <c r="L58" s="288"/>
      <c r="M58" s="288"/>
      <c r="N58" s="288"/>
      <c r="O58" s="288"/>
      <c r="P58" s="288"/>
      <c r="Q58" s="288"/>
      <c r="R58" s="288"/>
      <c r="S58" s="310"/>
      <c r="T58" s="310"/>
      <c r="U58" s="310"/>
      <c r="V58" s="310"/>
    </row>
    <row r="59" spans="1:22">
      <c r="A59" s="255" t="s">
        <v>465</v>
      </c>
      <c r="B59" s="431">
        <v>11227.364388</v>
      </c>
      <c r="C59" s="321">
        <v>11217.103274999999</v>
      </c>
      <c r="D59" s="321">
        <v>11223.169862999999</v>
      </c>
      <c r="E59" s="321">
        <v>11121</v>
      </c>
      <c r="F59" s="321">
        <v>10621.4</v>
      </c>
      <c r="G59" s="321">
        <v>10594.585419471599</v>
      </c>
      <c r="H59" s="321">
        <v>10554</v>
      </c>
      <c r="I59" s="321">
        <v>10587</v>
      </c>
      <c r="J59" s="321">
        <v>10007</v>
      </c>
      <c r="K59" s="288"/>
      <c r="L59" s="288"/>
      <c r="M59" s="288"/>
      <c r="N59" s="288"/>
      <c r="O59" s="288"/>
      <c r="P59" s="288"/>
      <c r="Q59" s="288"/>
      <c r="R59" s="288"/>
      <c r="S59" s="310"/>
      <c r="T59" s="310"/>
      <c r="U59" s="310"/>
      <c r="V59" s="310"/>
    </row>
    <row r="60" spans="1:22" ht="17.25">
      <c r="A60" s="255" t="s">
        <v>466</v>
      </c>
      <c r="B60" s="431">
        <v>1904.0142960000001</v>
      </c>
      <c r="C60" s="321">
        <v>1766.653196</v>
      </c>
      <c r="D60" s="321">
        <v>583.40226700000005</v>
      </c>
      <c r="E60" s="321">
        <v>2177</v>
      </c>
      <c r="F60" s="321">
        <v>3383</v>
      </c>
      <c r="G60" s="321">
        <v>3421.8037039999999</v>
      </c>
      <c r="H60" s="321">
        <v>2229</v>
      </c>
      <c r="I60" s="321">
        <v>2563</v>
      </c>
      <c r="J60" s="321">
        <v>3105</v>
      </c>
      <c r="K60" s="288"/>
      <c r="L60" s="288"/>
      <c r="M60" s="288"/>
      <c r="N60" s="288"/>
      <c r="O60" s="288"/>
      <c r="P60" s="288"/>
      <c r="Q60" s="288"/>
      <c r="R60" s="288"/>
      <c r="S60" s="310"/>
      <c r="T60" s="310"/>
      <c r="U60" s="310"/>
      <c r="V60" s="310"/>
    </row>
    <row r="61" spans="1:22">
      <c r="A61" s="252" t="s">
        <v>467</v>
      </c>
      <c r="B61" s="434">
        <v>138290.67389400001</v>
      </c>
      <c r="C61" s="365">
        <v>137164.97213800001</v>
      </c>
      <c r="D61" s="365">
        <v>136684.931683</v>
      </c>
      <c r="E61" s="365">
        <v>134323.5</v>
      </c>
      <c r="F61" s="365">
        <v>131600.79999999999</v>
      </c>
      <c r="G61" s="365">
        <v>129618.3089321392</v>
      </c>
      <c r="H61" s="365">
        <v>129234</v>
      </c>
      <c r="I61" s="365">
        <v>127981</v>
      </c>
      <c r="J61" s="365">
        <v>126616</v>
      </c>
      <c r="K61" s="288"/>
      <c r="L61" s="288"/>
      <c r="M61" s="288"/>
      <c r="N61" s="288"/>
      <c r="O61" s="288"/>
      <c r="P61" s="288"/>
      <c r="Q61" s="288"/>
      <c r="R61" s="288"/>
      <c r="S61" s="310"/>
      <c r="T61" s="310"/>
      <c r="U61" s="310"/>
      <c r="V61" s="310"/>
    </row>
    <row r="62" spans="1:22">
      <c r="A62" s="256"/>
      <c r="B62" s="328"/>
      <c r="C62" s="392"/>
      <c r="D62" s="327"/>
      <c r="E62" s="327"/>
      <c r="F62" s="327"/>
      <c r="G62" s="327"/>
      <c r="H62" s="327"/>
      <c r="I62" s="327"/>
      <c r="J62" s="327"/>
      <c r="K62" s="288"/>
      <c r="L62" s="288"/>
      <c r="M62" s="288"/>
      <c r="N62" s="288"/>
      <c r="O62" s="288"/>
      <c r="P62" s="288"/>
      <c r="Q62" s="288"/>
      <c r="R62" s="288"/>
      <c r="S62" s="310"/>
      <c r="T62" s="310"/>
      <c r="U62" s="310"/>
      <c r="V62" s="310"/>
    </row>
    <row r="63" spans="1:22">
      <c r="A63" s="255" t="s">
        <v>468</v>
      </c>
      <c r="B63" s="431">
        <v>6223.0803252299993</v>
      </c>
      <c r="C63" s="321">
        <v>6172.42374621</v>
      </c>
      <c r="D63" s="321">
        <v>6150.7962458099992</v>
      </c>
      <c r="E63" s="321">
        <v>6045</v>
      </c>
      <c r="F63" s="321">
        <v>5922.0360000000001</v>
      </c>
      <c r="G63" s="321">
        <v>5832.8239019462635</v>
      </c>
      <c r="H63" s="321">
        <v>5815.53</v>
      </c>
      <c r="I63" s="321">
        <v>5759.1449999999995</v>
      </c>
      <c r="J63" s="321">
        <v>5698</v>
      </c>
      <c r="K63" s="288"/>
      <c r="L63" s="288"/>
      <c r="M63" s="288"/>
      <c r="N63" s="288"/>
      <c r="O63" s="288"/>
      <c r="P63" s="288"/>
      <c r="Q63" s="288"/>
      <c r="R63" s="288"/>
      <c r="S63" s="310"/>
      <c r="T63" s="310"/>
      <c r="U63" s="310"/>
      <c r="V63" s="310"/>
    </row>
    <row r="64" spans="1:22">
      <c r="A64" s="256" t="s">
        <v>469</v>
      </c>
      <c r="B64" s="412"/>
      <c r="C64" s="321"/>
      <c r="D64" s="321"/>
      <c r="E64" s="321"/>
      <c r="F64" s="321"/>
      <c r="G64" s="321"/>
      <c r="H64" s="321"/>
      <c r="I64" s="321"/>
      <c r="J64" s="321"/>
      <c r="K64" s="288"/>
      <c r="L64" s="288"/>
      <c r="M64" s="288"/>
      <c r="N64" s="288"/>
      <c r="O64" s="288"/>
      <c r="P64" s="288"/>
      <c r="Q64" s="288"/>
      <c r="R64" s="288"/>
      <c r="S64" s="310"/>
      <c r="T64" s="310"/>
      <c r="U64" s="310"/>
      <c r="V64" s="310"/>
    </row>
    <row r="65" spans="1:22">
      <c r="A65" s="255" t="s">
        <v>470</v>
      </c>
      <c r="B65" s="431">
        <v>3457.2668473500003</v>
      </c>
      <c r="C65" s="321">
        <v>3429.1243034500003</v>
      </c>
      <c r="D65" s="321">
        <v>3417.1090254500004</v>
      </c>
      <c r="E65" s="321">
        <v>3358</v>
      </c>
      <c r="F65" s="321">
        <v>3290.02</v>
      </c>
      <c r="G65" s="321">
        <v>3240.4577233034797</v>
      </c>
      <c r="H65" s="321">
        <v>3230.8500000000004</v>
      </c>
      <c r="I65" s="321">
        <v>3199.5250000000001</v>
      </c>
      <c r="J65" s="321">
        <v>3165</v>
      </c>
      <c r="K65" s="288"/>
      <c r="L65" s="288"/>
      <c r="M65" s="288"/>
      <c r="N65" s="288"/>
      <c r="O65" s="288"/>
      <c r="P65" s="288"/>
      <c r="Q65" s="288"/>
      <c r="R65" s="288"/>
      <c r="S65" s="310"/>
      <c r="T65" s="310"/>
      <c r="U65" s="310"/>
      <c r="V65" s="310"/>
    </row>
    <row r="66" spans="1:22">
      <c r="A66" s="251" t="s">
        <v>471</v>
      </c>
      <c r="B66" s="431">
        <v>6167.7640556724009</v>
      </c>
      <c r="C66" s="321">
        <v>6117.5577573547998</v>
      </c>
      <c r="D66" s="321">
        <v>6109.7909375045992</v>
      </c>
      <c r="E66" s="321">
        <v>6014</v>
      </c>
      <c r="F66" s="321">
        <v>5922.0360000000001</v>
      </c>
      <c r="G66" s="321">
        <v>5832.8239019462635</v>
      </c>
      <c r="H66" s="321">
        <v>5815.53</v>
      </c>
      <c r="I66" s="321">
        <v>5759.1449999999995</v>
      </c>
      <c r="J66" s="321">
        <v>5698</v>
      </c>
      <c r="K66" s="288"/>
      <c r="L66" s="288"/>
      <c r="M66" s="288"/>
      <c r="N66" s="288"/>
      <c r="O66" s="288"/>
      <c r="P66" s="288"/>
      <c r="Q66" s="288"/>
      <c r="R66" s="288"/>
      <c r="S66" s="310"/>
      <c r="T66" s="310"/>
      <c r="U66" s="310"/>
      <c r="V66" s="310"/>
    </row>
    <row r="67" spans="1:22">
      <c r="A67" s="255" t="s">
        <v>472</v>
      </c>
      <c r="B67" s="431">
        <v>3457.2668473500003</v>
      </c>
      <c r="C67" s="321">
        <v>3429.1243034500003</v>
      </c>
      <c r="D67" s="321">
        <v>3417.1090254500004</v>
      </c>
      <c r="E67" s="321">
        <v>2686</v>
      </c>
      <c r="F67" s="321">
        <v>1974.0119999999999</v>
      </c>
      <c r="G67" s="321">
        <v>1944.2746339820878</v>
      </c>
      <c r="H67" s="321">
        <v>1292.3399999999999</v>
      </c>
      <c r="I67" s="321">
        <v>1279.81</v>
      </c>
      <c r="J67" s="321">
        <v>1266</v>
      </c>
      <c r="K67" s="288"/>
      <c r="L67" s="288"/>
      <c r="M67" s="288"/>
      <c r="N67" s="288"/>
      <c r="O67" s="288"/>
      <c r="P67" s="288"/>
      <c r="Q67" s="288"/>
      <c r="R67" s="288"/>
      <c r="S67" s="310"/>
      <c r="T67" s="310"/>
      <c r="U67" s="310"/>
      <c r="V67" s="310"/>
    </row>
    <row r="68" spans="1:22">
      <c r="A68" s="255" t="s">
        <v>473</v>
      </c>
      <c r="B68" s="431">
        <v>13082.2977503724</v>
      </c>
      <c r="C68" s="321">
        <v>12975.8063642548</v>
      </c>
      <c r="D68" s="321">
        <v>12944.008988404601</v>
      </c>
      <c r="E68" s="321">
        <v>12058</v>
      </c>
      <c r="F68" s="321">
        <v>11186.067999999999</v>
      </c>
      <c r="G68" s="321">
        <v>11017.556259231831</v>
      </c>
      <c r="H68" s="321">
        <v>10338.720000000001</v>
      </c>
      <c r="I68" s="321">
        <v>10238.48</v>
      </c>
      <c r="J68" s="321">
        <v>10129</v>
      </c>
      <c r="K68" s="288"/>
      <c r="L68" s="288"/>
      <c r="M68" s="288"/>
      <c r="N68" s="288"/>
      <c r="O68" s="288"/>
      <c r="P68" s="288"/>
      <c r="Q68" s="288"/>
      <c r="R68" s="288"/>
      <c r="S68" s="310"/>
      <c r="T68" s="310"/>
      <c r="U68" s="310"/>
      <c r="V68" s="310"/>
    </row>
    <row r="69" spans="1:22">
      <c r="A69" s="312" t="s">
        <v>474</v>
      </c>
      <c r="B69" s="431">
        <v>5423.5037512074568</v>
      </c>
      <c r="C69" s="321">
        <v>5307.9626985351997</v>
      </c>
      <c r="D69" s="321">
        <v>4714.9932977854023</v>
      </c>
      <c r="E69" s="321">
        <v>5302</v>
      </c>
      <c r="F69" s="321">
        <v>6338.7036879999996</v>
      </c>
      <c r="G69" s="321">
        <v>6323.6198388219054</v>
      </c>
      <c r="H69" s="321">
        <v>6596.75</v>
      </c>
      <c r="I69" s="321">
        <v>6264.375</v>
      </c>
      <c r="J69" s="321">
        <v>6474</v>
      </c>
      <c r="K69" s="288"/>
      <c r="L69" s="288"/>
      <c r="M69" s="288"/>
      <c r="N69" s="288"/>
      <c r="O69" s="288"/>
      <c r="P69" s="288"/>
      <c r="Q69" s="288"/>
      <c r="R69" s="288"/>
      <c r="S69" s="310"/>
      <c r="T69" s="310"/>
      <c r="U69" s="310"/>
      <c r="V69" s="310"/>
    </row>
    <row r="70" spans="1:22">
      <c r="A70" s="255"/>
      <c r="B70" s="92"/>
      <c r="C70" s="394"/>
      <c r="D70" s="80"/>
      <c r="E70" s="80"/>
      <c r="F70" s="80"/>
      <c r="G70" s="80"/>
      <c r="H70" s="80"/>
      <c r="I70" s="80"/>
      <c r="J70" s="80"/>
      <c r="K70" s="288"/>
      <c r="L70" s="288"/>
      <c r="M70" s="288"/>
      <c r="N70" s="288"/>
      <c r="O70" s="288"/>
      <c r="P70" s="288"/>
      <c r="Q70" s="288"/>
      <c r="R70" s="288"/>
      <c r="S70" s="310"/>
      <c r="T70" s="310"/>
      <c r="U70" s="310"/>
      <c r="V70" s="310"/>
    </row>
    <row r="71" spans="1:22">
      <c r="A71" s="260" t="s">
        <v>475</v>
      </c>
      <c r="B71" s="323">
        <v>0.17881814536361706</v>
      </c>
      <c r="C71" s="395">
        <v>0.17829765447985454</v>
      </c>
      <c r="D71" s="324">
        <v>0.17419548479920452</v>
      </c>
      <c r="E71" s="324">
        <v>0.1742411952812471</v>
      </c>
      <c r="F71" s="324">
        <v>0.17816614859484137</v>
      </c>
      <c r="G71" s="81">
        <v>0.17878647076110671</v>
      </c>
      <c r="H71" s="82">
        <v>0.17604500363681383</v>
      </c>
      <c r="I71" s="324">
        <v>0.17394769536103016</v>
      </c>
      <c r="J71" s="82">
        <v>0.17612881748618714</v>
      </c>
      <c r="K71" s="288"/>
      <c r="L71" s="288"/>
      <c r="M71" s="288"/>
      <c r="N71" s="288"/>
      <c r="O71" s="288"/>
      <c r="P71" s="288"/>
      <c r="Q71" s="288"/>
      <c r="R71" s="288"/>
      <c r="S71" s="310"/>
      <c r="T71" s="310"/>
      <c r="U71" s="310"/>
      <c r="V71" s="310"/>
    </row>
    <row r="72" spans="1:22">
      <c r="A72" s="260" t="s">
        <v>476</v>
      </c>
      <c r="B72" s="323">
        <v>0.20109125951707726</v>
      </c>
      <c r="C72" s="395">
        <v>0.19896614412273325</v>
      </c>
      <c r="D72" s="324">
        <v>0.19051313862140207</v>
      </c>
      <c r="E72" s="324">
        <v>0.18755416201782732</v>
      </c>
      <c r="F72" s="324">
        <v>0.19177168898669308</v>
      </c>
      <c r="G72" s="81">
        <v>0.19260396317213382</v>
      </c>
      <c r="H72" s="82">
        <v>0.19101010569973845</v>
      </c>
      <c r="I72" s="324">
        <v>0.18880927637696221</v>
      </c>
      <c r="J72" s="82">
        <v>0.19153603300397318</v>
      </c>
      <c r="K72" s="288"/>
      <c r="L72" s="288"/>
      <c r="M72" s="288"/>
      <c r="N72" s="288"/>
      <c r="O72" s="288"/>
      <c r="P72" s="288"/>
      <c r="Q72" s="288"/>
      <c r="R72" s="288"/>
      <c r="S72" s="310"/>
      <c r="T72" s="310"/>
      <c r="U72" s="310"/>
      <c r="V72" s="310"/>
    </row>
    <row r="73" spans="1:22">
      <c r="A73" s="261" t="s">
        <v>477</v>
      </c>
      <c r="B73" s="325">
        <v>0.22029718226813585</v>
      </c>
      <c r="C73" s="396">
        <v>0.21887526894836687</v>
      </c>
      <c r="D73" s="324">
        <v>0.21047394159607966</v>
      </c>
      <c r="E73" s="324">
        <v>0.20306738888393117</v>
      </c>
      <c r="F73" s="324">
        <v>0.20764545267202023</v>
      </c>
      <c r="G73" s="81">
        <v>0.20868965366738312</v>
      </c>
      <c r="H73" s="82">
        <v>0.20712041722766455</v>
      </c>
      <c r="I73" s="324">
        <v>0.20477258343035296</v>
      </c>
      <c r="J73" s="82">
        <v>0.20886545293725492</v>
      </c>
      <c r="K73" s="288"/>
      <c r="L73" s="288"/>
      <c r="M73" s="288"/>
      <c r="N73" s="288"/>
      <c r="O73" s="288"/>
      <c r="P73" s="288"/>
      <c r="Q73" s="288"/>
      <c r="R73" s="288"/>
      <c r="S73" s="310"/>
      <c r="T73" s="310"/>
      <c r="U73" s="310"/>
      <c r="V73" s="310"/>
    </row>
    <row r="74" spans="1:22">
      <c r="A74" s="261" t="s">
        <v>478</v>
      </c>
      <c r="B74" s="325">
        <v>7.1199999999999999E-2</v>
      </c>
      <c r="C74" s="396">
        <v>6.9839999999999999E-2</v>
      </c>
      <c r="D74" s="324">
        <v>6.7699999999999996E-2</v>
      </c>
      <c r="E74" s="324">
        <v>6.8500000000000005E-2</v>
      </c>
      <c r="F74" s="324">
        <v>6.83E-2</v>
      </c>
      <c r="G74" s="81">
        <v>7.0999999999999994E-2</v>
      </c>
      <c r="H74" s="82">
        <v>7.0499999999999993E-2</v>
      </c>
      <c r="I74" s="324">
        <v>7.1400000000000005E-2</v>
      </c>
      <c r="J74" s="82">
        <v>7.2700000000000001E-2</v>
      </c>
      <c r="K74" s="288"/>
      <c r="L74" s="288"/>
      <c r="M74" s="288"/>
      <c r="N74" s="288"/>
      <c r="O74" s="288"/>
      <c r="P74" s="288"/>
      <c r="Q74" s="288"/>
      <c r="R74" s="288"/>
      <c r="S74" s="310"/>
      <c r="T74" s="310"/>
      <c r="U74" s="310"/>
      <c r="V74" s="310"/>
    </row>
    <row r="75" spans="1:22">
      <c r="L75" s="310"/>
      <c r="M75" s="310"/>
      <c r="N75" s="310"/>
      <c r="O75" s="310"/>
      <c r="P75" s="310"/>
      <c r="Q75" s="310"/>
      <c r="R75" s="310"/>
      <c r="S75" s="310"/>
      <c r="T75" s="310"/>
      <c r="U75" s="310"/>
      <c r="V75" s="310"/>
    </row>
    <row r="77" spans="1:22">
      <c r="A77" s="437" t="s">
        <v>613</v>
      </c>
    </row>
    <row r="78" spans="1:22">
      <c r="A78" s="437" t="s">
        <v>614</v>
      </c>
    </row>
  </sheetData>
  <phoneticPr fontId="28" type="noConversion"/>
  <pageMargins left="0.7" right="0.7" top="0.75" bottom="0.75" header="0.3" footer="0.3"/>
  <pageSetup paperSize="9" scale="53" orientation="portrait" r:id="rId1"/>
  <headerFooter>
    <oddHeader xml:space="preserve">&amp;RFactbook - SpareBank 1 SR-Bank Group </oddHeader>
    <oddFooter>&amp;R&amp;P av &amp;N</oddFooter>
  </headerFooter>
  <colBreaks count="1" manualBreakCount="1">
    <brk id="10" max="7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392B1-EC31-4D04-B76B-6166F1665972}">
  <dimension ref="A2:G18"/>
  <sheetViews>
    <sheetView showGridLines="0" zoomScaleNormal="100" workbookViewId="0">
      <selection activeCell="N17" sqref="N17"/>
    </sheetView>
  </sheetViews>
  <sheetFormatPr baseColWidth="10" defaultColWidth="11.42578125" defaultRowHeight="15"/>
  <cols>
    <col min="1" max="1" width="43.42578125" bestFit="1" customWidth="1"/>
    <col min="2" max="2" width="23.7109375" customWidth="1"/>
    <col min="3" max="4" width="16.85546875" bestFit="1" customWidth="1"/>
  </cols>
  <sheetData>
    <row r="2" spans="1:7" ht="18.75">
      <c r="A2" s="56" t="s">
        <v>204</v>
      </c>
      <c r="B2" s="56"/>
      <c r="C2" s="273"/>
    </row>
    <row r="3" spans="1:7" ht="14.25" customHeight="1">
      <c r="A3" s="56"/>
      <c r="B3" s="56"/>
      <c r="C3" s="273"/>
    </row>
    <row r="4" spans="1:7" ht="15.75" customHeight="1">
      <c r="A4" t="s">
        <v>479</v>
      </c>
      <c r="B4" s="56"/>
      <c r="C4" s="273"/>
    </row>
    <row r="5" spans="1:7" ht="18.75">
      <c r="A5" t="s">
        <v>480</v>
      </c>
      <c r="B5" s="56"/>
    </row>
    <row r="6" spans="1:7" ht="18.75">
      <c r="B6" s="56"/>
    </row>
    <row r="7" spans="1:7">
      <c r="A7" s="250" t="s">
        <v>207</v>
      </c>
      <c r="B7" s="66" t="s">
        <v>530</v>
      </c>
      <c r="C7" s="15" t="s">
        <v>215</v>
      </c>
      <c r="D7" s="15" t="s">
        <v>23</v>
      </c>
      <c r="E7" s="15" t="s">
        <v>24</v>
      </c>
      <c r="F7" s="15" t="s">
        <v>25</v>
      </c>
      <c r="G7" s="15" t="s">
        <v>26</v>
      </c>
    </row>
    <row r="8" spans="1:7">
      <c r="A8" t="s">
        <v>481</v>
      </c>
      <c r="B8" s="289">
        <v>31269</v>
      </c>
      <c r="C8" s="288">
        <v>33163</v>
      </c>
      <c r="D8" s="288">
        <v>35161</v>
      </c>
      <c r="E8" s="3">
        <v>34509</v>
      </c>
      <c r="F8" s="32">
        <v>37000000000</v>
      </c>
      <c r="G8" s="32">
        <v>34000000000</v>
      </c>
    </row>
    <row r="9" spans="1:7">
      <c r="A9" t="s">
        <v>482</v>
      </c>
      <c r="B9" s="289">
        <v>5474</v>
      </c>
      <c r="C9" s="288">
        <v>4962</v>
      </c>
      <c r="D9" s="288">
        <v>4311</v>
      </c>
      <c r="E9" s="3">
        <v>3943</v>
      </c>
      <c r="F9" s="32">
        <v>1696743140.0799999</v>
      </c>
      <c r="G9" s="32">
        <v>1342992873.0999999</v>
      </c>
    </row>
    <row r="10" spans="1:7">
      <c r="A10" t="s">
        <v>483</v>
      </c>
      <c r="B10" s="289">
        <v>3753</v>
      </c>
      <c r="C10" s="288">
        <v>3463</v>
      </c>
      <c r="D10" s="288">
        <v>2959</v>
      </c>
      <c r="E10" s="3">
        <v>2429</v>
      </c>
      <c r="F10" s="32">
        <v>2358740954.9899998</v>
      </c>
      <c r="G10" s="32">
        <v>2503405264.1999998</v>
      </c>
    </row>
    <row r="11" spans="1:7">
      <c r="A11" t="s">
        <v>484</v>
      </c>
      <c r="B11" s="400">
        <v>2460</v>
      </c>
      <c r="C11" s="288">
        <v>2543</v>
      </c>
      <c r="D11" s="288">
        <v>1268</v>
      </c>
      <c r="E11" s="3">
        <v>1143</v>
      </c>
      <c r="F11" s="32">
        <v>544103535.12</v>
      </c>
      <c r="G11" s="32">
        <v>544073250.42999995</v>
      </c>
    </row>
    <row r="12" spans="1:7">
      <c r="A12" t="s">
        <v>485</v>
      </c>
      <c r="B12" s="289">
        <f>180+94</f>
        <v>274</v>
      </c>
      <c r="C12" s="288">
        <v>269</v>
      </c>
      <c r="D12" s="288">
        <v>165</v>
      </c>
      <c r="E12" s="3">
        <v>260</v>
      </c>
      <c r="F12" s="32">
        <v>184076397.75999999</v>
      </c>
      <c r="G12" s="32">
        <v>184157947.61000001</v>
      </c>
    </row>
    <row r="13" spans="1:7">
      <c r="A13" t="s">
        <v>486</v>
      </c>
      <c r="B13" s="289">
        <v>632</v>
      </c>
      <c r="C13" s="288">
        <v>648</v>
      </c>
      <c r="D13" s="288">
        <v>627</v>
      </c>
      <c r="E13" s="3"/>
      <c r="F13" s="32"/>
      <c r="G13" s="32"/>
    </row>
    <row r="14" spans="1:7">
      <c r="A14" t="s">
        <v>487</v>
      </c>
      <c r="B14" s="289">
        <v>585</v>
      </c>
      <c r="C14" s="288">
        <v>459</v>
      </c>
      <c r="D14" s="288">
        <v>168</v>
      </c>
      <c r="E14" s="3"/>
      <c r="F14" s="32"/>
      <c r="G14" s="32"/>
    </row>
    <row r="15" spans="1:7">
      <c r="A15" t="s">
        <v>310</v>
      </c>
      <c r="B15" s="289">
        <v>223</v>
      </c>
      <c r="C15" s="288"/>
      <c r="D15" s="288"/>
      <c r="E15" s="3"/>
      <c r="F15" s="32"/>
      <c r="G15" s="32"/>
    </row>
    <row r="16" spans="1:7">
      <c r="A16" s="8" t="s">
        <v>309</v>
      </c>
      <c r="B16" s="304">
        <f>SUM(B8:B15)</f>
        <v>44670</v>
      </c>
      <c r="C16" s="341">
        <v>45507</v>
      </c>
      <c r="D16" s="341">
        <v>44659</v>
      </c>
      <c r="E16" s="438">
        <v>42284</v>
      </c>
      <c r="F16" s="33">
        <v>41783664027.950005</v>
      </c>
      <c r="G16" s="33">
        <v>38574629335.339996</v>
      </c>
    </row>
    <row r="18" spans="3:4">
      <c r="C18" s="32"/>
      <c r="D18" s="32"/>
    </row>
  </sheetData>
  <pageMargins left="0.7" right="0.7" top="0.75" bottom="0.75" header="0.3" footer="0.3"/>
  <pageSetup paperSize="9" scale="63" orientation="portrait" r:id="rId1"/>
  <headerFooter>
    <oddHeader xml:space="preserve">&amp;RFactbook - SpareBank 1 SR-Bank Group </oddHeader>
    <oddFooter>&amp;R&amp;P av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E0297-133F-47F0-8C28-11ABB08A0CE8}">
  <dimension ref="B6:B14"/>
  <sheetViews>
    <sheetView showGridLines="0" zoomScaleNormal="100" workbookViewId="0">
      <selection activeCell="N17" sqref="N17"/>
    </sheetView>
  </sheetViews>
  <sheetFormatPr baseColWidth="10" defaultColWidth="11.42578125" defaultRowHeight="15"/>
  <cols>
    <col min="7" max="7" width="13.85546875" customWidth="1"/>
  </cols>
  <sheetData>
    <row r="6" spans="2:2" ht="36">
      <c r="B6" s="62" t="s">
        <v>157</v>
      </c>
    </row>
    <row r="8" spans="2:2" ht="18.75">
      <c r="B8" s="47" t="s">
        <v>488</v>
      </c>
    </row>
    <row r="10" spans="2:2" ht="18.75">
      <c r="B10" s="47" t="s">
        <v>489</v>
      </c>
    </row>
    <row r="12" spans="2:2" ht="18.75">
      <c r="B12" s="47" t="s">
        <v>490</v>
      </c>
    </row>
    <row r="14" spans="2:2" ht="18.75">
      <c r="B14" s="47" t="s">
        <v>491</v>
      </c>
    </row>
  </sheetData>
  <pageMargins left="0.7" right="0.7" top="0.75" bottom="0.75" header="0.3" footer="0.3"/>
  <pageSetup paperSize="9" scale="63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2E4D0-63DF-4FE6-B748-3B2C8D4FB1F4}">
  <dimension ref="A2:U58"/>
  <sheetViews>
    <sheetView showGridLines="0" zoomScaleNormal="100" workbookViewId="0">
      <selection activeCell="N17" sqref="N17"/>
    </sheetView>
  </sheetViews>
  <sheetFormatPr baseColWidth="10" defaultColWidth="11.42578125" defaultRowHeight="15"/>
  <cols>
    <col min="1" max="1" width="48.42578125" customWidth="1"/>
    <col min="2" max="3" width="14.7109375" customWidth="1"/>
    <col min="4" max="4" width="13" customWidth="1"/>
    <col min="5" max="5" width="15.5703125" bestFit="1" customWidth="1"/>
    <col min="6" max="6" width="15.42578125" bestFit="1" customWidth="1"/>
    <col min="7" max="7" width="15.7109375" bestFit="1" customWidth="1"/>
    <col min="8" max="12" width="14.7109375" customWidth="1"/>
    <col min="16" max="16" width="11.7109375" bestFit="1" customWidth="1"/>
  </cols>
  <sheetData>
    <row r="2" spans="1:7" ht="18.75">
      <c r="A2" s="56" t="s">
        <v>492</v>
      </c>
    </row>
    <row r="3" spans="1:7" ht="18.75">
      <c r="A3" s="56"/>
    </row>
    <row r="5" spans="1:7">
      <c r="A5" s="382">
        <v>45199</v>
      </c>
      <c r="B5" s="445" t="s">
        <v>493</v>
      </c>
      <c r="C5" s="445"/>
      <c r="D5" s="445"/>
      <c r="E5" s="445"/>
      <c r="F5" s="445"/>
      <c r="G5" s="445"/>
    </row>
    <row r="6" spans="1:7" ht="25.5">
      <c r="A6" s="96" t="s">
        <v>207</v>
      </c>
      <c r="B6" s="44" t="s">
        <v>164</v>
      </c>
      <c r="C6" s="64" t="s">
        <v>171</v>
      </c>
      <c r="D6" s="64" t="s">
        <v>176</v>
      </c>
      <c r="E6" s="64" t="s">
        <v>494</v>
      </c>
      <c r="F6" s="45" t="s">
        <v>495</v>
      </c>
      <c r="G6" s="269" t="s">
        <v>496</v>
      </c>
    </row>
    <row r="7" spans="1:7">
      <c r="A7" t="s" vm="9">
        <v>3</v>
      </c>
      <c r="B7" s="288">
        <v>1530.5211606099956</v>
      </c>
      <c r="C7" s="288">
        <v>1610.4893510999993</v>
      </c>
      <c r="D7" s="288">
        <v>688.41860912999891</v>
      </c>
      <c r="E7" s="288">
        <v>602.56293337000557</v>
      </c>
      <c r="F7" s="288">
        <v>-10.936767769999744</v>
      </c>
      <c r="G7" s="289">
        <v>4421.0552864399997</v>
      </c>
    </row>
    <row r="8" spans="1:7">
      <c r="A8" t="s" vm="10">
        <v>7</v>
      </c>
      <c r="B8" s="288">
        <v>484.28651177000017</v>
      </c>
      <c r="C8" s="288">
        <v>300.07409485999989</v>
      </c>
      <c r="D8" s="288">
        <v>103.19533747999999</v>
      </c>
      <c r="E8" s="288">
        <v>637.12570317999973</v>
      </c>
      <c r="F8" s="288">
        <v>-51.19252281</v>
      </c>
      <c r="G8" s="289">
        <v>1473.4891244799999</v>
      </c>
    </row>
    <row r="9" spans="1:7">
      <c r="A9" t="s" vm="11">
        <v>10</v>
      </c>
      <c r="B9" s="288">
        <v>13.283787059999998</v>
      </c>
      <c r="C9" s="288">
        <v>45.874773839999982</v>
      </c>
      <c r="D9" s="288">
        <v>22.67217505</v>
      </c>
      <c r="E9" s="288">
        <v>109.42531845004189</v>
      </c>
      <c r="F9" s="288">
        <v>3.0399988293647764E-6</v>
      </c>
      <c r="G9" s="289">
        <v>191.25605744004071</v>
      </c>
    </row>
    <row r="10" spans="1:7">
      <c r="A10" s="7" t="s">
        <v>11</v>
      </c>
      <c r="B10" s="291">
        <v>2028.0914594399958</v>
      </c>
      <c r="C10" s="291">
        <v>1956.4382197999992</v>
      </c>
      <c r="D10" s="291">
        <v>814.28612165999891</v>
      </c>
      <c r="E10" s="291">
        <v>1349.1139550000473</v>
      </c>
      <c r="F10" s="291">
        <v>-62.129287540000917</v>
      </c>
      <c r="G10" s="290">
        <v>6085.8004683600402</v>
      </c>
    </row>
    <row r="11" spans="1:7">
      <c r="A11" t="s" vm="12">
        <v>119</v>
      </c>
      <c r="B11" s="288">
        <v>-507.36311813999993</v>
      </c>
      <c r="C11" s="288">
        <v>-158.35210091000002</v>
      </c>
      <c r="D11" s="288">
        <v>-95.19128044</v>
      </c>
      <c r="E11" s="288">
        <v>-1665.7215659299984</v>
      </c>
      <c r="F11" s="288">
        <v>62.129290579999996</v>
      </c>
      <c r="G11" s="289">
        <v>-2364.4987748399981</v>
      </c>
    </row>
    <row r="12" spans="1:7">
      <c r="A12" s="7" t="s">
        <v>12</v>
      </c>
      <c r="B12" s="291">
        <v>1520.7283412999959</v>
      </c>
      <c r="C12" s="291">
        <v>1798.0861188899992</v>
      </c>
      <c r="D12" s="291">
        <v>719.0948412199989</v>
      </c>
      <c r="E12" s="291">
        <v>-316.60761092995108</v>
      </c>
      <c r="F12" s="291">
        <v>3.0399990791352138E-6</v>
      </c>
      <c r="G12" s="290">
        <v>3721.3016935200421</v>
      </c>
    </row>
    <row r="13" spans="1:7">
      <c r="A13" t="s" vm="13">
        <v>222</v>
      </c>
      <c r="B13" s="288">
        <v>-7.792725270000072</v>
      </c>
      <c r="C13" s="288">
        <v>191.87979573999982</v>
      </c>
      <c r="D13" s="288">
        <v>-42.501595230000639</v>
      </c>
      <c r="E13" s="288">
        <v>5.3290705182007514E-13</v>
      </c>
      <c r="F13" s="288">
        <v>0</v>
      </c>
      <c r="G13" s="289">
        <v>141.58547523999965</v>
      </c>
    </row>
    <row r="14" spans="1:7">
      <c r="A14" s="8" t="s">
        <v>13</v>
      </c>
      <c r="B14" s="341">
        <v>1512.9356160299958</v>
      </c>
      <c r="C14" s="341">
        <v>1989.9659146299989</v>
      </c>
      <c r="D14" s="341">
        <v>676.59324598999831</v>
      </c>
      <c r="E14" s="341">
        <v>-316.60761092995057</v>
      </c>
      <c r="F14" s="341">
        <v>3.0399990791352138E-6</v>
      </c>
      <c r="G14" s="304">
        <v>3862.8871687600417</v>
      </c>
    </row>
    <row r="15" spans="1:7">
      <c r="B15" s="285"/>
      <c r="C15" s="285"/>
      <c r="D15" s="285"/>
      <c r="E15" s="285"/>
      <c r="F15" s="285"/>
      <c r="G15" s="284"/>
    </row>
    <row r="16" spans="1:7">
      <c r="A16" s="5" t="s">
        <v>497</v>
      </c>
      <c r="B16" s="286"/>
      <c r="C16" s="286"/>
      <c r="D16" s="286"/>
      <c r="E16" s="286"/>
      <c r="F16" s="286"/>
      <c r="G16" s="287"/>
    </row>
    <row r="17" spans="1:14">
      <c r="A17" s="9" t="s" vm="85">
        <v>32</v>
      </c>
      <c r="B17" s="340">
        <v>157310.22440415996</v>
      </c>
      <c r="C17" s="340">
        <v>86993.89514490006</v>
      </c>
      <c r="D17" s="340">
        <v>20545.754358000013</v>
      </c>
      <c r="E17" s="340">
        <v>4894.5172401899181</v>
      </c>
      <c r="F17" s="340">
        <v>-178.04132568</v>
      </c>
      <c r="G17" s="339">
        <v>269566.34982156998</v>
      </c>
    </row>
    <row r="18" spans="1:14">
      <c r="A18" t="s" vm="95">
        <v>543</v>
      </c>
      <c r="B18" s="288">
        <v>-144.12887273999999</v>
      </c>
      <c r="C18" s="288">
        <v>-1051.77929324</v>
      </c>
      <c r="D18" s="288">
        <v>-237.94822908</v>
      </c>
      <c r="E18" s="288">
        <v>0</v>
      </c>
      <c r="F18" s="288">
        <v>0</v>
      </c>
      <c r="G18" s="289">
        <v>-1433.9077866999992</v>
      </c>
    </row>
    <row r="19" spans="1:14">
      <c r="A19" t="s" vm="44">
        <v>42</v>
      </c>
      <c r="B19" s="288">
        <v>69107.902223969824</v>
      </c>
      <c r="C19" s="288">
        <v>54586.034136120034</v>
      </c>
      <c r="D19" s="288">
        <v>20831.72491606999</v>
      </c>
      <c r="E19" s="288">
        <v>6300.3290509903964</v>
      </c>
      <c r="F19" s="288">
        <v>-291.60894337000002</v>
      </c>
      <c r="G19" s="289">
        <v>150534.38138378024</v>
      </c>
    </row>
    <row r="22" spans="1:14">
      <c r="A22" s="382">
        <v>44834</v>
      </c>
      <c r="B22" s="445" t="s">
        <v>493</v>
      </c>
      <c r="C22" s="445"/>
      <c r="D22" s="445"/>
      <c r="E22" s="445"/>
      <c r="F22" s="445"/>
      <c r="G22" s="445"/>
      <c r="H22" s="1"/>
      <c r="I22" s="1"/>
      <c r="J22" s="1"/>
      <c r="K22" s="1"/>
      <c r="L22" s="1"/>
      <c r="M22" s="1"/>
      <c r="N22" s="1"/>
    </row>
    <row r="23" spans="1:14" ht="25.5">
      <c r="A23" s="96" t="s">
        <v>207</v>
      </c>
      <c r="B23" s="44" t="s">
        <v>164</v>
      </c>
      <c r="C23" s="64" t="s">
        <v>171</v>
      </c>
      <c r="D23" s="64" t="s">
        <v>176</v>
      </c>
      <c r="E23" s="64" t="s">
        <v>494</v>
      </c>
      <c r="F23" s="45" t="s">
        <v>495</v>
      </c>
      <c r="G23" s="45" t="s">
        <v>496</v>
      </c>
    </row>
    <row r="24" spans="1:14">
      <c r="A24" t="s" vm="9">
        <v>3</v>
      </c>
      <c r="B24" s="288">
        <v>1291.5395813499999</v>
      </c>
      <c r="C24" s="288">
        <v>1215.1067529699985</v>
      </c>
      <c r="D24" s="288">
        <v>445.4256352699997</v>
      </c>
      <c r="E24" s="288">
        <v>283.08570048001246</v>
      </c>
      <c r="F24" s="288">
        <v>-5.0343270399998268</v>
      </c>
      <c r="G24" s="288">
        <v>3230.1233430300108</v>
      </c>
    </row>
    <row r="25" spans="1:14">
      <c r="A25" t="s" vm="10">
        <v>7</v>
      </c>
      <c r="B25" s="288">
        <v>462.24039214999999</v>
      </c>
      <c r="C25" s="288">
        <v>202.74904194999999</v>
      </c>
      <c r="D25" s="288">
        <v>94.409065820000052</v>
      </c>
      <c r="E25" s="288">
        <v>606.67482850999932</v>
      </c>
      <c r="F25" s="288">
        <v>-49.260533870000003</v>
      </c>
      <c r="G25" s="288">
        <v>1316.8127945599992</v>
      </c>
    </row>
    <row r="26" spans="1:14">
      <c r="A26" t="s" vm="11">
        <v>10</v>
      </c>
      <c r="B26" s="288">
        <v>0.1233765</v>
      </c>
      <c r="C26" s="288">
        <v>29.119269239999998</v>
      </c>
      <c r="D26" s="288">
        <v>4.0304283200000004</v>
      </c>
      <c r="E26" s="288">
        <v>447.98795024000009</v>
      </c>
      <c r="F26" s="288">
        <v>2.2924505174160005E-12</v>
      </c>
      <c r="G26" s="288">
        <v>481.26102430000236</v>
      </c>
    </row>
    <row r="27" spans="1:14">
      <c r="A27" s="7" t="s">
        <v>11</v>
      </c>
      <c r="B27" s="291">
        <v>1753.9033499999998</v>
      </c>
      <c r="C27" s="291">
        <v>1446.9750641599985</v>
      </c>
      <c r="D27" s="291">
        <v>543.86512940999978</v>
      </c>
      <c r="E27" s="291">
        <v>1337.748479230012</v>
      </c>
      <c r="F27" s="291">
        <v>-54.294860909997531</v>
      </c>
      <c r="G27" s="291">
        <v>5028.1971618900125</v>
      </c>
    </row>
    <row r="28" spans="1:14">
      <c r="A28" s="13" t="s" vm="12">
        <v>119</v>
      </c>
      <c r="B28" s="288">
        <v>-463.74332792000001</v>
      </c>
      <c r="C28" s="288">
        <v>-127.67962278999997</v>
      </c>
      <c r="D28" s="288">
        <v>-84.645942009999999</v>
      </c>
      <c r="E28" s="288">
        <v>-1451.8654896500004</v>
      </c>
      <c r="F28" s="288">
        <v>54.294861310000009</v>
      </c>
      <c r="G28" s="288">
        <v>-2073.6395210600003</v>
      </c>
    </row>
    <row r="29" spans="1:14">
      <c r="A29" s="7" t="s">
        <v>12</v>
      </c>
      <c r="B29" s="291">
        <v>1290.1600220799999</v>
      </c>
      <c r="C29" s="291">
        <v>1319.2954413699986</v>
      </c>
      <c r="D29" s="291">
        <v>459.21918739999978</v>
      </c>
      <c r="E29" s="291">
        <v>-114.11701041998845</v>
      </c>
      <c r="F29" s="291">
        <v>4.0000247736315941E-7</v>
      </c>
      <c r="G29" s="291">
        <v>2954.5576408300121</v>
      </c>
    </row>
    <row r="30" spans="1:14">
      <c r="A30" s="13" t="s" vm="13">
        <v>222</v>
      </c>
      <c r="B30" s="288">
        <v>-4.6746539599999952</v>
      </c>
      <c r="C30" s="288">
        <v>60.207472039999963</v>
      </c>
      <c r="D30" s="288">
        <v>-23.734483169999983</v>
      </c>
      <c r="E30" s="288">
        <v>0</v>
      </c>
      <c r="F30" s="288">
        <v>0</v>
      </c>
      <c r="G30" s="288">
        <v>31.326091909999121</v>
      </c>
    </row>
    <row r="31" spans="1:14">
      <c r="A31" s="8" t="s">
        <v>13</v>
      </c>
      <c r="B31" s="341">
        <v>1285.48536812</v>
      </c>
      <c r="C31" s="341">
        <v>1379.5029134099984</v>
      </c>
      <c r="D31" s="341">
        <v>435.48470422999981</v>
      </c>
      <c r="E31" s="341">
        <v>-114.11701041998845</v>
      </c>
      <c r="F31" s="341">
        <v>4.0000247736315941E-7</v>
      </c>
      <c r="G31" s="341">
        <v>2985.8837327400111</v>
      </c>
    </row>
    <row r="32" spans="1:14">
      <c r="B32" s="288"/>
      <c r="C32" s="288"/>
      <c r="D32" s="288"/>
      <c r="E32" s="288"/>
      <c r="F32" s="288"/>
      <c r="G32" s="288"/>
    </row>
    <row r="33" spans="1:21">
      <c r="A33" s="5" t="s">
        <v>497</v>
      </c>
      <c r="B33" s="288"/>
      <c r="C33" s="288"/>
      <c r="D33" s="288"/>
      <c r="E33" s="288"/>
      <c r="F33" s="288"/>
      <c r="G33" s="288" t="s">
        <v>498</v>
      </c>
    </row>
    <row r="34" spans="1:21">
      <c r="A34" s="9" t="s" vm="85">
        <v>32</v>
      </c>
      <c r="B34" s="340">
        <v>149475.26227669965</v>
      </c>
      <c r="C34" s="340">
        <v>76902.969675889966</v>
      </c>
      <c r="D34" s="340">
        <v>17705.101110630014</v>
      </c>
      <c r="E34" s="340">
        <v>4372.5062836599827</v>
      </c>
      <c r="F34" s="340">
        <v>-219.21117229000006</v>
      </c>
      <c r="G34" s="340">
        <v>248236.62817458963</v>
      </c>
    </row>
    <row r="35" spans="1:21">
      <c r="A35" t="s" vm="95">
        <v>543</v>
      </c>
      <c r="B35" s="288">
        <v>-164</v>
      </c>
      <c r="C35" s="288">
        <v>-1280</v>
      </c>
      <c r="D35" s="288">
        <v>-181</v>
      </c>
      <c r="E35" s="288">
        <v>0</v>
      </c>
      <c r="F35" s="288">
        <v>0</v>
      </c>
      <c r="G35" s="288">
        <v>-1624.4800559100013</v>
      </c>
    </row>
    <row r="36" spans="1:21">
      <c r="A36" t="s" vm="44">
        <v>42</v>
      </c>
      <c r="B36" s="288">
        <v>67392.710699840027</v>
      </c>
      <c r="C36" s="288">
        <v>60202.888836570106</v>
      </c>
      <c r="D36" s="288">
        <v>17512.246531790017</v>
      </c>
      <c r="E36" s="288">
        <v>-772.47904099016523</v>
      </c>
      <c r="F36" s="288">
        <v>-346</v>
      </c>
      <c r="G36" s="288">
        <v>143989.36702720998</v>
      </c>
    </row>
    <row r="39" spans="1:21" ht="18.75">
      <c r="A39" s="56" t="s">
        <v>499</v>
      </c>
    </row>
    <row r="41" spans="1:21">
      <c r="A41" s="16" t="s">
        <v>500</v>
      </c>
      <c r="B41" s="66" t="s">
        <v>530</v>
      </c>
      <c r="C41" s="15" t="s">
        <v>215</v>
      </c>
      <c r="D41" s="15" t="s">
        <v>23</v>
      </c>
      <c r="E41" s="15" t="s">
        <v>24</v>
      </c>
      <c r="F41" s="15" t="s">
        <v>25</v>
      </c>
      <c r="G41" s="15" t="s">
        <v>26</v>
      </c>
      <c r="H41" s="15" t="s">
        <v>27</v>
      </c>
      <c r="I41" s="15" t="s">
        <v>28</v>
      </c>
      <c r="J41" s="15" t="s">
        <v>29</v>
      </c>
    </row>
    <row r="42" spans="1:21">
      <c r="A42" t="s">
        <v>501</v>
      </c>
      <c r="B42" s="281">
        <v>0.626</v>
      </c>
      <c r="C42" s="266">
        <v>0.627</v>
      </c>
      <c r="D42" s="21">
        <v>0.63100000000000001</v>
      </c>
      <c r="E42" s="21">
        <v>0.63600000000000001</v>
      </c>
      <c r="F42" s="21">
        <v>0.65300000000000002</v>
      </c>
      <c r="G42" s="21">
        <v>0.65900000000000003</v>
      </c>
      <c r="H42" s="21">
        <v>0.65700000000000003</v>
      </c>
      <c r="I42" s="21">
        <v>0.65500000000000003</v>
      </c>
      <c r="J42" s="21">
        <v>0.65400000000000003</v>
      </c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</row>
    <row r="43" spans="1:21">
      <c r="A43" t="s">
        <v>502</v>
      </c>
      <c r="B43" s="281">
        <v>0.30199999999999999</v>
      </c>
      <c r="C43" s="266">
        <v>0.30499999999999999</v>
      </c>
      <c r="D43" s="21">
        <v>0.30199999999999999</v>
      </c>
      <c r="E43" s="21">
        <v>0.30099999999999999</v>
      </c>
      <c r="F43" s="21">
        <v>0.27700000000000002</v>
      </c>
      <c r="G43" s="21">
        <v>0.28299999999999997</v>
      </c>
      <c r="H43" s="21">
        <v>0.27800000000000002</v>
      </c>
      <c r="I43" s="21">
        <v>0.28100000000000003</v>
      </c>
      <c r="J43" s="21">
        <v>0.28899999999999998</v>
      </c>
      <c r="K43" s="266"/>
      <c r="L43" s="266"/>
      <c r="M43" s="266"/>
      <c r="N43" s="266"/>
      <c r="O43" s="266"/>
      <c r="P43" s="266"/>
      <c r="Q43" s="266"/>
      <c r="R43" s="266"/>
      <c r="S43" s="266"/>
      <c r="T43" s="266"/>
      <c r="U43" s="266"/>
    </row>
    <row r="44" spans="1:21">
      <c r="A44" t="s">
        <v>503</v>
      </c>
      <c r="B44" s="281">
        <v>7.1999999999999995E-2</v>
      </c>
      <c r="C44" s="266">
        <v>6.8000000000000005E-2</v>
      </c>
      <c r="D44" s="21">
        <v>6.7000000000000004E-2</v>
      </c>
      <c r="E44" s="21">
        <v>6.4000000000000001E-2</v>
      </c>
      <c r="F44" s="21">
        <v>7.0000000000000007E-2</v>
      </c>
      <c r="G44" s="21">
        <v>5.8000000000000003E-2</v>
      </c>
      <c r="H44" s="21">
        <v>6.5000000000000002E-2</v>
      </c>
      <c r="I44" s="21">
        <v>6.4000000000000001E-2</v>
      </c>
      <c r="J44" s="21">
        <v>5.7000000000000002E-2</v>
      </c>
      <c r="K44" s="266"/>
      <c r="L44" s="266"/>
      <c r="M44" s="266"/>
      <c r="N44" s="266"/>
      <c r="O44" s="266"/>
      <c r="P44" s="266"/>
      <c r="Q44" s="266"/>
      <c r="R44" s="266"/>
      <c r="S44" s="266"/>
      <c r="T44" s="266"/>
      <c r="U44" s="266"/>
    </row>
    <row r="45" spans="1:21">
      <c r="C45" s="266"/>
      <c r="D45" s="266"/>
      <c r="E45" s="266"/>
      <c r="F45" s="266"/>
      <c r="G45" s="266"/>
      <c r="H45" s="266"/>
      <c r="I45" s="266"/>
    </row>
    <row r="46" spans="1:21" ht="18.75">
      <c r="A46" s="56" t="s">
        <v>504</v>
      </c>
    </row>
    <row r="47" spans="1:21" ht="18.75">
      <c r="A47" s="56"/>
    </row>
    <row r="48" spans="1:21">
      <c r="A48" s="14" t="s">
        <v>260</v>
      </c>
      <c r="B48" s="66" t="s">
        <v>530</v>
      </c>
      <c r="C48" s="15" t="s">
        <v>215</v>
      </c>
      <c r="D48" s="15" t="s">
        <v>23</v>
      </c>
      <c r="E48" s="15" t="s">
        <v>24</v>
      </c>
      <c r="F48" s="15" t="s">
        <v>25</v>
      </c>
      <c r="G48" s="15" t="s">
        <v>26</v>
      </c>
      <c r="H48" s="15" t="s">
        <v>27</v>
      </c>
      <c r="I48" s="15" t="s">
        <v>28</v>
      </c>
      <c r="J48" s="15" t="s">
        <v>29</v>
      </c>
    </row>
    <row r="49" spans="1:21">
      <c r="A49" t="s">
        <v>505</v>
      </c>
      <c r="B49" s="281">
        <v>0.624</v>
      </c>
      <c r="C49" s="266">
        <v>0.625</v>
      </c>
      <c r="D49" s="21">
        <v>0.63600000000000001</v>
      </c>
      <c r="E49" s="21">
        <v>0.64400000000000002</v>
      </c>
      <c r="F49" s="21">
        <v>0.65</v>
      </c>
      <c r="G49" s="21">
        <v>0.65700000000000003</v>
      </c>
      <c r="H49" s="21">
        <v>0.66900000000000004</v>
      </c>
      <c r="I49" s="21">
        <v>0.67200000000000004</v>
      </c>
      <c r="J49" s="21">
        <v>0.67800000000000005</v>
      </c>
      <c r="K49" s="266"/>
      <c r="L49" s="266"/>
      <c r="M49" s="266"/>
      <c r="N49" s="266"/>
      <c r="O49" s="266"/>
      <c r="P49" s="266"/>
      <c r="Q49" s="266"/>
      <c r="R49" s="266"/>
      <c r="S49" s="266"/>
      <c r="T49" s="266"/>
      <c r="U49" s="266"/>
    </row>
    <row r="50" spans="1:21">
      <c r="A50" t="s">
        <v>528</v>
      </c>
      <c r="B50" s="281">
        <v>0.14299999999999999</v>
      </c>
      <c r="C50" s="266">
        <v>0.14499999999999999</v>
      </c>
      <c r="D50" s="21">
        <v>0.13900000000000001</v>
      </c>
      <c r="E50" s="21">
        <v>0.14099999999999999</v>
      </c>
      <c r="F50" s="21">
        <v>0.14199999999999999</v>
      </c>
      <c r="G50" s="21">
        <v>0.14099999999999999</v>
      </c>
      <c r="H50" s="21">
        <v>0.13900000000000001</v>
      </c>
      <c r="I50" s="21">
        <v>0.13500000000000001</v>
      </c>
      <c r="J50" s="21">
        <v>0.13400000000000001</v>
      </c>
      <c r="K50" s="266"/>
      <c r="L50" s="266"/>
      <c r="M50" s="266"/>
      <c r="N50" s="266"/>
      <c r="O50" s="266"/>
      <c r="P50" s="266"/>
      <c r="Q50" s="266"/>
      <c r="R50" s="266"/>
      <c r="S50" s="266"/>
      <c r="T50" s="266"/>
      <c r="U50" s="266"/>
    </row>
    <row r="51" spans="1:21">
      <c r="A51" t="s">
        <v>506</v>
      </c>
      <c r="B51" s="281">
        <v>7.4999999999999997E-2</v>
      </c>
      <c r="C51" s="266">
        <v>7.9000000000000001E-2</v>
      </c>
      <c r="D51" s="21">
        <v>8.2000000000000003E-2</v>
      </c>
      <c r="E51" s="21">
        <v>7.6999999999999999E-2</v>
      </c>
      <c r="F51" s="21">
        <v>7.1999999999999995E-2</v>
      </c>
      <c r="G51" s="21">
        <v>7.4999999999999997E-2</v>
      </c>
      <c r="H51" s="21">
        <v>7.2999999999999995E-2</v>
      </c>
      <c r="I51" s="21">
        <v>7.2999999999999995E-2</v>
      </c>
      <c r="J51" s="21">
        <v>6.8000000000000005E-2</v>
      </c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</row>
    <row r="52" spans="1:21">
      <c r="A52" t="s">
        <v>507</v>
      </c>
      <c r="B52" s="281">
        <v>0.158</v>
      </c>
      <c r="C52" s="266">
        <v>0.152</v>
      </c>
      <c r="D52" s="21">
        <v>0.14199999999999999</v>
      </c>
      <c r="E52" s="21">
        <v>0.13800000000000001</v>
      </c>
      <c r="F52" s="21">
        <v>0.13700000000000001</v>
      </c>
      <c r="G52" s="21">
        <v>0.127</v>
      </c>
      <c r="H52" s="21">
        <v>0.11899999999999999</v>
      </c>
      <c r="I52" s="21">
        <v>0.12</v>
      </c>
      <c r="J52" s="21">
        <v>0.12</v>
      </c>
      <c r="K52" s="266"/>
      <c r="L52" s="266"/>
      <c r="M52" s="266"/>
      <c r="N52" s="266"/>
      <c r="O52" s="266"/>
      <c r="P52" s="266"/>
      <c r="Q52" s="266"/>
      <c r="R52" s="266"/>
      <c r="S52" s="266"/>
      <c r="T52" s="266"/>
      <c r="U52" s="266"/>
    </row>
    <row r="53" spans="1:21">
      <c r="B53" s="266"/>
      <c r="C53" s="266"/>
      <c r="D53" s="266"/>
      <c r="E53" s="266"/>
      <c r="F53" s="266"/>
      <c r="G53" s="266"/>
      <c r="H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</row>
    <row r="58" spans="1:21" ht="15.75">
      <c r="B58" s="318"/>
      <c r="C58" s="318"/>
    </row>
  </sheetData>
  <mergeCells count="2">
    <mergeCell ref="B22:G22"/>
    <mergeCell ref="B5:G5"/>
  </mergeCells>
  <phoneticPr fontId="28" type="noConversion"/>
  <pageMargins left="0.7" right="0.7" top="0.75" bottom="0.75" header="0.3" footer="0.3"/>
  <pageSetup paperSize="9" scale="54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38E12-7030-4EC8-8AF7-EF22E631E8CA}">
  <dimension ref="A2:J31"/>
  <sheetViews>
    <sheetView showGridLines="0" zoomScaleNormal="100" workbookViewId="0">
      <selection activeCell="N17" sqref="N17"/>
    </sheetView>
  </sheetViews>
  <sheetFormatPr baseColWidth="10" defaultColWidth="11.42578125" defaultRowHeight="15"/>
  <cols>
    <col min="1" max="1" width="18.140625" customWidth="1"/>
  </cols>
  <sheetData>
    <row r="2" spans="1:10" ht="23.25">
      <c r="A2" s="59" t="s">
        <v>74</v>
      </c>
      <c r="B2" s="13"/>
      <c r="C2" s="13"/>
      <c r="D2" s="13"/>
      <c r="E2" s="13"/>
      <c r="F2" s="13"/>
      <c r="G2" s="13"/>
      <c r="H2" s="13"/>
      <c r="I2" s="13"/>
      <c r="J2" s="13"/>
    </row>
    <row r="4" spans="1:10">
      <c r="A4" s="60" t="s">
        <v>75</v>
      </c>
    </row>
    <row r="5" spans="1:10">
      <c r="A5" t="s">
        <v>76</v>
      </c>
      <c r="E5" t="s">
        <v>77</v>
      </c>
      <c r="H5" t="s">
        <v>78</v>
      </c>
    </row>
    <row r="6" spans="1:10">
      <c r="A6" t="s">
        <v>79</v>
      </c>
      <c r="E6" t="s">
        <v>80</v>
      </c>
      <c r="H6" t="s">
        <v>81</v>
      </c>
    </row>
    <row r="8" spans="1:10">
      <c r="A8" s="60" t="s">
        <v>82</v>
      </c>
    </row>
    <row r="9" spans="1:10">
      <c r="A9" t="s">
        <v>83</v>
      </c>
      <c r="E9" t="s">
        <v>84</v>
      </c>
      <c r="H9" t="s">
        <v>85</v>
      </c>
    </row>
    <row r="12" spans="1:10" ht="21">
      <c r="A12" s="61" t="s">
        <v>86</v>
      </c>
      <c r="B12" s="13"/>
      <c r="C12" s="13"/>
      <c r="D12" s="13"/>
      <c r="E12" s="13"/>
      <c r="F12" s="13"/>
      <c r="G12" s="13"/>
      <c r="H12" s="13"/>
      <c r="I12" s="13"/>
      <c r="J12" s="13"/>
    </row>
    <row r="14" spans="1:10">
      <c r="A14" t="s">
        <v>87</v>
      </c>
      <c r="C14" t="s">
        <v>88</v>
      </c>
    </row>
    <row r="15" spans="1:10">
      <c r="C15" t="s">
        <v>89</v>
      </c>
    </row>
    <row r="16" spans="1:10">
      <c r="A16" t="s">
        <v>90</v>
      </c>
      <c r="C16" t="s">
        <v>91</v>
      </c>
    </row>
    <row r="19" spans="1:10" ht="21">
      <c r="A19" s="61" t="s">
        <v>92</v>
      </c>
      <c r="B19" s="13"/>
      <c r="C19" s="13"/>
      <c r="D19" s="13"/>
      <c r="E19" s="13"/>
      <c r="F19" s="13"/>
      <c r="G19" s="13"/>
      <c r="H19" s="13"/>
      <c r="I19" s="13"/>
      <c r="J19" s="13"/>
    </row>
    <row r="20" spans="1:10">
      <c r="A20" t="s">
        <v>93</v>
      </c>
    </row>
    <row r="23" spans="1:10" ht="21">
      <c r="A23" s="61" t="s">
        <v>94</v>
      </c>
      <c r="B23" s="13"/>
      <c r="C23" s="13"/>
      <c r="D23" s="13"/>
      <c r="E23" s="13"/>
      <c r="F23" s="13"/>
      <c r="G23" s="13"/>
      <c r="H23" s="13"/>
      <c r="I23" s="13"/>
      <c r="J23" s="13"/>
    </row>
    <row r="25" spans="1:10" ht="18.75">
      <c r="A25" s="36" t="s">
        <v>596</v>
      </c>
    </row>
    <row r="26" spans="1:10">
      <c r="A26" t="s">
        <v>590</v>
      </c>
      <c r="C26" s="411">
        <v>44965</v>
      </c>
    </row>
    <row r="27" spans="1:10">
      <c r="A27" t="s">
        <v>591</v>
      </c>
      <c r="C27" s="411">
        <v>45372</v>
      </c>
    </row>
    <row r="28" spans="1:10">
      <c r="A28" t="s">
        <v>592</v>
      </c>
      <c r="C28" s="411">
        <v>45400</v>
      </c>
    </row>
    <row r="29" spans="1:10">
      <c r="A29" t="s">
        <v>593</v>
      </c>
      <c r="C29" s="411">
        <v>45407</v>
      </c>
    </row>
    <row r="30" spans="1:10">
      <c r="A30" t="s">
        <v>594</v>
      </c>
      <c r="C30" s="411">
        <v>45512</v>
      </c>
    </row>
    <row r="31" spans="1:10">
      <c r="A31" t="s">
        <v>595</v>
      </c>
      <c r="C31" s="411">
        <v>45596</v>
      </c>
    </row>
  </sheetData>
  <pageMargins left="0.7" right="0.7" top="0.75" bottom="0.75" header="0.3" footer="0.3"/>
  <pageSetup paperSize="9" scale="63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F7043-42CB-4FB6-8C39-EDFE09F54707}">
  <dimension ref="A2:T41"/>
  <sheetViews>
    <sheetView showGridLines="0" zoomScaleNormal="100" workbookViewId="0">
      <selection activeCell="N17" sqref="N17"/>
    </sheetView>
  </sheetViews>
  <sheetFormatPr baseColWidth="10" defaultColWidth="11.42578125" defaultRowHeight="15"/>
  <cols>
    <col min="1" max="1" width="47.7109375" customWidth="1"/>
    <col min="2" max="4" width="15.5703125" bestFit="1" customWidth="1"/>
    <col min="5" max="7" width="16.42578125" bestFit="1" customWidth="1"/>
    <col min="8" max="8" width="15.5703125" bestFit="1" customWidth="1"/>
    <col min="9" max="9" width="16.42578125" bestFit="1" customWidth="1"/>
  </cols>
  <sheetData>
    <row r="2" spans="1:10" ht="18.75">
      <c r="A2" s="56" t="s">
        <v>508</v>
      </c>
    </row>
    <row r="3" spans="1:10" ht="18.75">
      <c r="A3" s="56"/>
    </row>
    <row r="4" spans="1:10">
      <c r="A4" s="57" t="s">
        <v>264</v>
      </c>
    </row>
    <row r="5" spans="1:10">
      <c r="A5" s="96" t="s">
        <v>207</v>
      </c>
      <c r="B5" s="66" t="s" vm="108">
        <v>530</v>
      </c>
      <c r="C5" s="15" t="s" vm="103">
        <v>215</v>
      </c>
      <c r="D5" s="15" t="s" vm="104">
        <v>23</v>
      </c>
      <c r="E5" s="15" t="s" vm="100">
        <v>24</v>
      </c>
      <c r="F5" s="15" t="s" vm="97">
        <v>25</v>
      </c>
      <c r="G5" s="15" t="s" vm="5">
        <v>26</v>
      </c>
      <c r="H5" s="15" t="s" vm="6">
        <v>27</v>
      </c>
      <c r="I5" s="15" t="s" vm="8">
        <v>28</v>
      </c>
      <c r="J5" s="15" t="s" vm="1">
        <v>29</v>
      </c>
    </row>
    <row r="6" spans="1:10">
      <c r="A6" t="s" vm="9">
        <v>3</v>
      </c>
      <c r="B6" s="296">
        <v>523.77879566000138</v>
      </c>
      <c r="C6" s="295">
        <v>491.29727938000428</v>
      </c>
      <c r="D6" s="295">
        <v>515.44508556999961</v>
      </c>
      <c r="E6" s="295">
        <v>500.87658083001122</v>
      </c>
      <c r="F6" s="295">
        <v>452.22078759000181</v>
      </c>
      <c r="G6" s="295">
        <v>426.83295597001268</v>
      </c>
      <c r="H6" s="295">
        <v>412.48583779001058</v>
      </c>
      <c r="I6" s="295">
        <v>450.12934691999828</v>
      </c>
      <c r="J6" s="295">
        <v>462.49178386999557</v>
      </c>
    </row>
    <row r="7" spans="1:10">
      <c r="A7" t="s" vm="10">
        <v>7</v>
      </c>
      <c r="B7" s="296">
        <v>168.28271131999978</v>
      </c>
      <c r="C7" s="295">
        <v>167.33507104999973</v>
      </c>
      <c r="D7" s="295">
        <v>148.66872940000022</v>
      </c>
      <c r="E7" s="295">
        <v>168.49127632999998</v>
      </c>
      <c r="F7" s="295">
        <v>161.89846875999982</v>
      </c>
      <c r="G7" s="295">
        <v>158.00325941999998</v>
      </c>
      <c r="H7" s="295">
        <v>142.33866396999997</v>
      </c>
      <c r="I7" s="295">
        <v>144.5923103199996</v>
      </c>
      <c r="J7" s="295">
        <v>138.92458127000006</v>
      </c>
    </row>
    <row r="8" spans="1:10">
      <c r="A8" t="s" vm="11">
        <v>10</v>
      </c>
      <c r="B8" s="296">
        <v>4.9155134700000014</v>
      </c>
      <c r="C8" s="295">
        <v>4.0903862699999971</v>
      </c>
      <c r="D8" s="295">
        <v>4.2778873200000014</v>
      </c>
      <c r="E8" s="295">
        <v>0</v>
      </c>
      <c r="F8" s="295">
        <v>0.11556</v>
      </c>
      <c r="G8" s="295">
        <v>0</v>
      </c>
      <c r="H8" s="295">
        <v>7.8165000000000005E-3</v>
      </c>
      <c r="I8" s="295">
        <v>8.3891999999999994E-2</v>
      </c>
      <c r="J8" s="295">
        <v>0</v>
      </c>
    </row>
    <row r="9" spans="1:10">
      <c r="A9" s="7" t="s">
        <v>11</v>
      </c>
      <c r="B9" s="290">
        <v>696.97702045000108</v>
      </c>
      <c r="C9" s="291">
        <v>662.72273670000391</v>
      </c>
      <c r="D9" s="291">
        <v>668.39170228999978</v>
      </c>
      <c r="E9" s="291">
        <v>669.36785716001123</v>
      </c>
      <c r="F9" s="291">
        <v>614.23481635000155</v>
      </c>
      <c r="G9" s="291">
        <v>584.83621539001263</v>
      </c>
      <c r="H9" s="291">
        <v>554.83231826001054</v>
      </c>
      <c r="I9" s="291">
        <v>594.80554923999784</v>
      </c>
      <c r="J9" s="291">
        <v>601.41636513999561</v>
      </c>
    </row>
    <row r="10" spans="1:10">
      <c r="A10" t="s" vm="12">
        <v>119</v>
      </c>
      <c r="B10" s="296">
        <v>-187.48675147999967</v>
      </c>
      <c r="C10" s="295">
        <v>-134.04513669000011</v>
      </c>
      <c r="D10" s="295">
        <v>-185.83122997000092</v>
      </c>
      <c r="E10" s="295">
        <v>-181.44531692999945</v>
      </c>
      <c r="F10" s="295">
        <v>-174.87817791000074</v>
      </c>
      <c r="G10" s="295">
        <v>-123.66650596999973</v>
      </c>
      <c r="H10" s="295">
        <v>-165.19864404000026</v>
      </c>
      <c r="I10" s="295">
        <v>-168.70086456000035</v>
      </c>
      <c r="J10" s="295">
        <v>-164.13754171999986</v>
      </c>
    </row>
    <row r="11" spans="1:10">
      <c r="A11" s="7" t="s">
        <v>12</v>
      </c>
      <c r="B11" s="290">
        <v>509.49026897000141</v>
      </c>
      <c r="C11" s="291">
        <v>528.67760001000374</v>
      </c>
      <c r="D11" s="291">
        <v>482.56047231999889</v>
      </c>
      <c r="E11" s="291">
        <v>487.9225402300118</v>
      </c>
      <c r="F11" s="291">
        <v>439.35663844000078</v>
      </c>
      <c r="G11" s="291">
        <v>461.16970942001291</v>
      </c>
      <c r="H11" s="291">
        <v>389.63367422001028</v>
      </c>
      <c r="I11" s="291">
        <v>426.10468467999749</v>
      </c>
      <c r="J11" s="291">
        <v>437.27882341999577</v>
      </c>
    </row>
    <row r="12" spans="1:10">
      <c r="A12" t="s" vm="13">
        <v>222</v>
      </c>
      <c r="B12" s="296">
        <v>-2.8692271300000041</v>
      </c>
      <c r="C12" s="295">
        <v>-2.7403732399999945</v>
      </c>
      <c r="D12" s="295">
        <v>-2.183124900000033</v>
      </c>
      <c r="E12" s="295">
        <v>9.2083183399999662</v>
      </c>
      <c r="F12" s="295">
        <v>7.9887346399999952</v>
      </c>
      <c r="G12" s="295">
        <v>-13.655827420000065</v>
      </c>
      <c r="H12" s="295">
        <v>0.49243882000005618</v>
      </c>
      <c r="I12" s="295">
        <v>29.284719259999978</v>
      </c>
      <c r="J12" s="295">
        <v>9.8033199300000042</v>
      </c>
    </row>
    <row r="13" spans="1:10">
      <c r="A13" s="8" t="s">
        <v>13</v>
      </c>
      <c r="B13" s="304">
        <v>506.6210418400014</v>
      </c>
      <c r="C13" s="341">
        <v>525.9372267700038</v>
      </c>
      <c r="D13" s="341">
        <v>480.37734741999884</v>
      </c>
      <c r="E13" s="341">
        <v>497.13085857001175</v>
      </c>
      <c r="F13" s="341">
        <v>447.3453730800008</v>
      </c>
      <c r="G13" s="341">
        <v>447.51388200001281</v>
      </c>
      <c r="H13" s="341">
        <v>390.12611304001035</v>
      </c>
      <c r="I13" s="341">
        <v>455.38940393999746</v>
      </c>
      <c r="J13" s="341">
        <v>447.08214334999576</v>
      </c>
    </row>
    <row r="15" spans="1:10">
      <c r="A15" s="57" t="s">
        <v>509</v>
      </c>
    </row>
    <row r="16" spans="1:10">
      <c r="A16" s="95" t="s">
        <v>207</v>
      </c>
      <c r="B16" s="66" t="s" vm="108">
        <v>530</v>
      </c>
      <c r="C16" s="15" t="s" vm="103">
        <v>215</v>
      </c>
      <c r="D16" s="15" t="s" vm="104">
        <v>23</v>
      </c>
      <c r="E16" s="15" t="s" vm="100">
        <v>24</v>
      </c>
      <c r="F16" s="15" t="s" vm="97">
        <v>25</v>
      </c>
      <c r="G16" s="15" t="s" vm="5">
        <v>26</v>
      </c>
      <c r="H16" s="15" t="s" vm="6">
        <v>27</v>
      </c>
      <c r="I16" s="15" t="s" vm="8">
        <v>28</v>
      </c>
      <c r="J16" s="15" t="s" vm="1">
        <v>29</v>
      </c>
    </row>
    <row r="17" spans="1:20">
      <c r="A17" s="9" t="s" vm="85">
        <v>32</v>
      </c>
      <c r="B17" s="289">
        <v>157310.22440415996</v>
      </c>
      <c r="C17" s="288">
        <v>155481.94911710991</v>
      </c>
      <c r="D17" s="288">
        <v>153412.99795833995</v>
      </c>
      <c r="E17" s="288">
        <v>151677.63054225961</v>
      </c>
      <c r="F17" s="288">
        <v>149475.26227669965</v>
      </c>
      <c r="G17" s="288">
        <v>147116.49455095973</v>
      </c>
      <c r="H17" s="288">
        <v>143697.7606143197</v>
      </c>
      <c r="I17" s="288">
        <v>141593.49266361943</v>
      </c>
      <c r="J17" s="288">
        <v>140395.50223507956</v>
      </c>
    </row>
    <row r="18" spans="1:20">
      <c r="A18" t="s" vm="44">
        <v>42</v>
      </c>
      <c r="B18" s="289">
        <v>69107.902223969824</v>
      </c>
      <c r="C18" s="288">
        <v>70192.483540449844</v>
      </c>
      <c r="D18" s="288">
        <v>66929.73816249978</v>
      </c>
      <c r="E18" s="288">
        <v>66562.303310030009</v>
      </c>
      <c r="F18" s="288">
        <v>67392.710699840027</v>
      </c>
      <c r="G18" s="288">
        <v>69085.925640350019</v>
      </c>
      <c r="H18" s="288">
        <v>65241.486145650029</v>
      </c>
      <c r="I18" s="288">
        <v>63342.318975080132</v>
      </c>
      <c r="J18" s="288">
        <v>62284.314030490146</v>
      </c>
    </row>
    <row r="20" spans="1:20">
      <c r="A20" s="265" t="s">
        <v>510</v>
      </c>
      <c r="B20" s="66" t="s" vm="108">
        <v>530</v>
      </c>
      <c r="C20" s="15" t="s" vm="103">
        <v>215</v>
      </c>
      <c r="D20" s="15" t="s" vm="104">
        <v>23</v>
      </c>
      <c r="E20" s="15" t="s" vm="100">
        <v>24</v>
      </c>
      <c r="F20" s="15" t="s" vm="97">
        <v>25</v>
      </c>
      <c r="G20" s="15" t="s" vm="5">
        <v>26</v>
      </c>
      <c r="H20" s="15" t="s" vm="6">
        <v>27</v>
      </c>
      <c r="I20" s="15" t="s" vm="8">
        <v>28</v>
      </c>
      <c r="J20" s="15" t="s" vm="1">
        <v>29</v>
      </c>
    </row>
    <row r="21" spans="1:20">
      <c r="A21" t="s">
        <v>183</v>
      </c>
      <c r="B21" s="69">
        <v>0.26899990384037253</v>
      </c>
      <c r="C21" s="17">
        <v>0.20226427926325788</v>
      </c>
      <c r="D21" s="17">
        <v>0.27802743411283853</v>
      </c>
      <c r="E21" s="17">
        <v>0.27106965921523962</v>
      </c>
      <c r="F21" s="17">
        <v>0.28470899606308242</v>
      </c>
      <c r="G21" s="17">
        <v>0.21145493852074404</v>
      </c>
      <c r="H21" s="17">
        <v>0.29774517201534639</v>
      </c>
      <c r="I21" s="17">
        <v>0.28362355525356964</v>
      </c>
      <c r="J21" s="17">
        <v>0.2729183162180705</v>
      </c>
    </row>
    <row r="22" spans="1:20">
      <c r="A22" s="25" t="s">
        <v>511</v>
      </c>
      <c r="B22" s="69">
        <v>0.43930966652503428</v>
      </c>
      <c r="C22" s="17">
        <v>0.45145101369664759</v>
      </c>
      <c r="D22" s="17">
        <v>0.43627162661064012</v>
      </c>
      <c r="E22" s="17">
        <v>0.4388406060410126</v>
      </c>
      <c r="F22" s="17">
        <v>0.45086196654458233</v>
      </c>
      <c r="G22" s="17">
        <v>0.46960013458191341</v>
      </c>
      <c r="H22" s="17">
        <v>0.45401880910834885</v>
      </c>
      <c r="I22" s="17">
        <v>0.4473533195876529</v>
      </c>
      <c r="J22" s="17">
        <v>0.44363468230058184</v>
      </c>
    </row>
    <row r="25" spans="1:20" ht="18.75">
      <c r="A25" s="56" t="s">
        <v>512</v>
      </c>
    </row>
    <row r="27" spans="1:20">
      <c r="A27" s="42" t="s">
        <v>500</v>
      </c>
      <c r="B27" s="66" t="s">
        <v>530</v>
      </c>
      <c r="C27" s="15" t="s">
        <v>215</v>
      </c>
      <c r="D27" s="15" t="s">
        <v>23</v>
      </c>
      <c r="E27" s="15" t="s" vm="96">
        <v>24</v>
      </c>
      <c r="F27" s="15" t="s" vm="97">
        <v>25</v>
      </c>
      <c r="G27" s="15" t="s" vm="5">
        <v>26</v>
      </c>
      <c r="H27" s="15" t="s" vm="6">
        <v>27</v>
      </c>
      <c r="I27" s="15" t="s" vm="8">
        <v>28</v>
      </c>
      <c r="J27" s="15" t="s" vm="1">
        <v>29</v>
      </c>
    </row>
    <row r="28" spans="1:20">
      <c r="A28" t="s">
        <v>513</v>
      </c>
      <c r="B28" s="67">
        <v>0.81899999999999995</v>
      </c>
      <c r="C28" s="50">
        <v>0.82399999999999995</v>
      </c>
      <c r="D28" s="50">
        <v>0.82499999999999996</v>
      </c>
      <c r="E28" s="50">
        <v>0.83</v>
      </c>
      <c r="F28" s="21">
        <v>0.84399999999999997</v>
      </c>
      <c r="G28" s="21">
        <v>0.84299999999999997</v>
      </c>
      <c r="H28" s="21">
        <v>0.83699999999999997</v>
      </c>
      <c r="I28" s="21">
        <v>0.83599999999999997</v>
      </c>
      <c r="J28" s="21">
        <v>0.84099999999999997</v>
      </c>
      <c r="K28" s="266"/>
      <c r="L28" s="266"/>
      <c r="M28" s="266"/>
      <c r="N28" s="266"/>
      <c r="O28" s="266"/>
      <c r="P28" s="266"/>
      <c r="Q28" s="266"/>
      <c r="R28" s="266"/>
      <c r="S28" s="266"/>
      <c r="T28" s="266"/>
    </row>
    <row r="29" spans="1:20">
      <c r="A29" t="s">
        <v>514</v>
      </c>
      <c r="B29" s="67">
        <v>0.16500000000000001</v>
      </c>
      <c r="C29" s="50">
        <v>0.16</v>
      </c>
      <c r="D29" s="50">
        <v>0.158</v>
      </c>
      <c r="E29" s="50">
        <v>0.152</v>
      </c>
      <c r="F29" s="21">
        <v>0.14000000000000001</v>
      </c>
      <c r="G29" s="21">
        <v>0.14199999999999999</v>
      </c>
      <c r="H29" s="21">
        <v>0.14799999999999999</v>
      </c>
      <c r="I29" s="21">
        <v>0.14599999999999999</v>
      </c>
      <c r="J29" s="21">
        <v>0.14199999999999999</v>
      </c>
      <c r="K29" s="266"/>
      <c r="L29" s="266"/>
      <c r="M29" s="266"/>
      <c r="N29" s="266"/>
      <c r="O29" s="266"/>
      <c r="P29" s="266"/>
      <c r="Q29" s="266"/>
      <c r="R29" s="266"/>
      <c r="S29" s="266"/>
      <c r="T29" s="266"/>
    </row>
    <row r="30" spans="1:20">
      <c r="A30" t="s">
        <v>515</v>
      </c>
      <c r="B30" s="67">
        <v>1.6E-2</v>
      </c>
      <c r="C30" s="50">
        <v>1.7000000000000001E-2</v>
      </c>
      <c r="D30" s="50">
        <v>1.7000000000000001E-2</v>
      </c>
      <c r="E30" s="50">
        <v>1.7999999999999999E-2</v>
      </c>
      <c r="F30" s="21">
        <v>1.4999999999999999E-2</v>
      </c>
      <c r="G30" s="21">
        <v>1.4999999999999999E-2</v>
      </c>
      <c r="H30" s="21">
        <v>1.6E-2</v>
      </c>
      <c r="I30" s="21">
        <v>1.7999999999999999E-2</v>
      </c>
      <c r="J30" s="21">
        <v>1.6E-2</v>
      </c>
      <c r="K30" s="266"/>
      <c r="L30" s="266"/>
      <c r="M30" s="266"/>
      <c r="N30" s="266"/>
      <c r="O30" s="266"/>
      <c r="P30" s="266"/>
      <c r="Q30" s="266"/>
      <c r="R30" s="266"/>
      <c r="S30" s="266"/>
      <c r="T30" s="266"/>
    </row>
    <row r="31" spans="1:20">
      <c r="K31" s="266"/>
      <c r="L31" s="266"/>
      <c r="M31" s="266"/>
      <c r="N31" s="266"/>
      <c r="O31" s="266"/>
      <c r="P31" s="266"/>
      <c r="Q31" s="266"/>
      <c r="R31" s="266"/>
      <c r="S31" s="266"/>
      <c r="T31" s="266"/>
    </row>
    <row r="32" spans="1:20" ht="18.75">
      <c r="A32" s="56" t="s">
        <v>516</v>
      </c>
      <c r="K32" s="266"/>
      <c r="L32" s="266"/>
      <c r="M32" s="266"/>
      <c r="N32" s="266"/>
      <c r="O32" s="266"/>
      <c r="P32" s="266"/>
      <c r="Q32" s="266"/>
      <c r="R32" s="266"/>
      <c r="S32" s="266"/>
      <c r="T32" s="266"/>
    </row>
    <row r="33" spans="1:20">
      <c r="K33" s="266"/>
      <c r="L33" s="266"/>
      <c r="M33" s="266"/>
      <c r="N33" s="266"/>
      <c r="O33" s="266"/>
      <c r="P33" s="266"/>
      <c r="Q33" s="266"/>
      <c r="R33" s="266"/>
      <c r="S33" s="266"/>
      <c r="T33" s="266"/>
    </row>
    <row r="34" spans="1:20">
      <c r="A34" s="16" t="s">
        <v>517</v>
      </c>
      <c r="B34" s="66" t="s">
        <v>530</v>
      </c>
      <c r="C34" s="15" t="s">
        <v>215</v>
      </c>
      <c r="D34" s="15" t="s">
        <v>23</v>
      </c>
      <c r="E34" s="15" t="s" vm="96">
        <v>24</v>
      </c>
      <c r="F34" s="15" t="s" vm="97">
        <v>25</v>
      </c>
      <c r="G34" s="15" t="s" vm="5">
        <v>26</v>
      </c>
      <c r="H34" s="15" t="s" vm="6">
        <v>27</v>
      </c>
      <c r="I34" s="15" t="s" vm="8">
        <v>28</v>
      </c>
      <c r="J34" s="15" t="s" vm="1">
        <v>29</v>
      </c>
      <c r="K34" s="266"/>
      <c r="L34" s="266"/>
      <c r="M34" s="266"/>
      <c r="N34" s="266"/>
      <c r="O34" s="266"/>
      <c r="P34" s="266"/>
      <c r="Q34" s="266"/>
      <c r="R34" s="266"/>
      <c r="S34" s="266"/>
      <c r="T34" s="266"/>
    </row>
    <row r="35" spans="1:20">
      <c r="A35" t="s">
        <v>518</v>
      </c>
      <c r="B35" s="283">
        <v>0.20929999999999999</v>
      </c>
      <c r="C35" s="282">
        <v>0.20300000000000001</v>
      </c>
      <c r="D35" s="282">
        <v>0.19059999999999999</v>
      </c>
      <c r="E35" s="282">
        <v>0.20739999999999997</v>
      </c>
      <c r="F35" s="282">
        <v>0.215</v>
      </c>
      <c r="G35" s="282">
        <v>0.20170000000000002</v>
      </c>
      <c r="H35" s="282">
        <v>0.1905</v>
      </c>
      <c r="I35" s="282">
        <v>0.1971</v>
      </c>
      <c r="J35" s="282">
        <v>0.19980000000000001</v>
      </c>
      <c r="K35" s="266"/>
      <c r="L35" s="266"/>
      <c r="M35" s="266"/>
      <c r="N35" s="266"/>
      <c r="O35" s="266"/>
      <c r="P35" s="266"/>
      <c r="Q35" s="266"/>
      <c r="R35" s="266"/>
      <c r="S35" s="266"/>
      <c r="T35" s="266"/>
    </row>
    <row r="36" spans="1:20">
      <c r="A36" t="s">
        <v>519</v>
      </c>
      <c r="B36" s="283">
        <v>0.31480000000000002</v>
      </c>
      <c r="C36" s="282">
        <v>0.30380000000000001</v>
      </c>
      <c r="D36" s="282">
        <v>0.28320000000000001</v>
      </c>
      <c r="E36" s="282">
        <v>0.30590000000000001</v>
      </c>
      <c r="F36" s="282">
        <v>0.32640000000000002</v>
      </c>
      <c r="G36" s="282">
        <v>0.30420000000000003</v>
      </c>
      <c r="H36" s="282">
        <v>0.28770000000000001</v>
      </c>
      <c r="I36" s="282">
        <v>0.29499999999999998</v>
      </c>
      <c r="J36" s="282">
        <v>0.30180000000000001</v>
      </c>
      <c r="K36" s="266"/>
      <c r="L36" s="266"/>
      <c r="M36" s="266"/>
      <c r="N36" s="266"/>
      <c r="O36" s="266"/>
      <c r="P36" s="266"/>
      <c r="Q36" s="266"/>
      <c r="R36" s="266"/>
      <c r="S36" s="266"/>
      <c r="T36" s="266"/>
    </row>
    <row r="37" spans="1:20">
      <c r="A37" t="s">
        <v>520</v>
      </c>
      <c r="B37" s="283">
        <v>0.29339999999999999</v>
      </c>
      <c r="C37" s="282">
        <v>0.29520000000000002</v>
      </c>
      <c r="D37" s="282">
        <v>0.29969999999999997</v>
      </c>
      <c r="E37" s="282">
        <v>0.31790000000000002</v>
      </c>
      <c r="F37" s="282">
        <v>0.32929999999999998</v>
      </c>
      <c r="G37" s="282">
        <v>0.34100000000000003</v>
      </c>
      <c r="H37" s="282">
        <v>0.32750000000000001</v>
      </c>
      <c r="I37" s="282">
        <v>0.34409999999999996</v>
      </c>
      <c r="J37" s="282">
        <v>0.35670000000000002</v>
      </c>
      <c r="K37" s="266"/>
      <c r="L37" s="266"/>
      <c r="M37" s="266"/>
      <c r="N37" s="266"/>
      <c r="O37" s="266"/>
      <c r="P37" s="266"/>
      <c r="Q37" s="266"/>
      <c r="R37" s="266"/>
      <c r="S37" s="266"/>
      <c r="T37" s="266"/>
    </row>
    <row r="38" spans="1:20">
      <c r="A38" t="s">
        <v>521</v>
      </c>
      <c r="B38" s="283">
        <v>0.13639999999999999</v>
      </c>
      <c r="C38" s="282">
        <v>0.14630000000000001</v>
      </c>
      <c r="D38" s="282">
        <v>0.15160000000000001</v>
      </c>
      <c r="E38" s="282">
        <v>0.1149</v>
      </c>
      <c r="F38" s="282">
        <v>8.6199999999999999E-2</v>
      </c>
      <c r="G38" s="282">
        <v>0.10490000000000001</v>
      </c>
      <c r="H38" s="282">
        <v>0.13589999999999999</v>
      </c>
      <c r="I38" s="282">
        <v>0.1115</v>
      </c>
      <c r="J38" s="282">
        <v>9.6000000000000002E-2</v>
      </c>
      <c r="K38" s="266"/>
      <c r="L38" s="266"/>
      <c r="M38" s="266"/>
      <c r="N38" s="266"/>
      <c r="O38" s="266"/>
      <c r="P38" s="266"/>
      <c r="Q38" s="266"/>
      <c r="R38" s="266"/>
      <c r="S38" s="266"/>
      <c r="T38" s="266"/>
    </row>
    <row r="39" spans="1:20">
      <c r="A39" t="s">
        <v>522</v>
      </c>
      <c r="B39" s="283">
        <v>4.6100000000000002E-2</v>
      </c>
      <c r="C39" s="282">
        <v>5.1699999999999996E-2</v>
      </c>
      <c r="D39" s="282">
        <v>7.4999999999999997E-2</v>
      </c>
      <c r="E39" s="282">
        <v>5.3899999999999997E-2</v>
      </c>
      <c r="F39" s="282">
        <v>4.2999999999999997E-2</v>
      </c>
      <c r="G39" s="282">
        <v>4.82E-2</v>
      </c>
      <c r="H39" s="282">
        <v>5.8400000000000001E-2</v>
      </c>
      <c r="I39" s="282">
        <v>5.2300000000000006E-2</v>
      </c>
      <c r="J39" s="282">
        <v>4.5700000000000005E-2</v>
      </c>
      <c r="K39" s="266"/>
      <c r="L39" s="266"/>
      <c r="M39" s="266"/>
      <c r="N39" s="266"/>
      <c r="O39" s="266"/>
      <c r="P39" s="266"/>
      <c r="Q39" s="266"/>
      <c r="R39" s="266"/>
      <c r="S39" s="266"/>
      <c r="T39" s="266"/>
    </row>
    <row r="40" spans="1:20">
      <c r="K40" s="266"/>
      <c r="L40" s="266"/>
      <c r="M40" s="266"/>
      <c r="N40" s="266"/>
      <c r="O40" s="266"/>
      <c r="P40" s="266"/>
      <c r="Q40" s="266"/>
      <c r="R40" s="266"/>
      <c r="S40" s="266"/>
      <c r="T40" s="266"/>
    </row>
    <row r="41" spans="1:20">
      <c r="K41" s="266"/>
      <c r="L41" s="266"/>
      <c r="M41" s="266"/>
      <c r="N41" s="266"/>
      <c r="O41" s="266"/>
      <c r="P41" s="266"/>
      <c r="Q41" s="266"/>
      <c r="R41" s="266"/>
      <c r="S41" s="266"/>
      <c r="T41" s="266"/>
    </row>
  </sheetData>
  <pageMargins left="0.7" right="0.7" top="0.75" bottom="0.75" header="0.3" footer="0.3"/>
  <pageSetup paperSize="9" scale="54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094EE-F726-4FEA-826A-7432B96F1ABD}">
  <dimension ref="A2:U31"/>
  <sheetViews>
    <sheetView showGridLines="0" zoomScaleNormal="100" workbookViewId="0">
      <selection activeCell="N17" sqref="N17"/>
    </sheetView>
  </sheetViews>
  <sheetFormatPr baseColWidth="10" defaultColWidth="11.42578125" defaultRowHeight="15"/>
  <cols>
    <col min="1" max="1" width="52.140625" customWidth="1"/>
    <col min="2" max="3" width="14.5703125" bestFit="1" customWidth="1"/>
    <col min="4" max="4" width="11.42578125" customWidth="1"/>
    <col min="5" max="7" width="14.5703125" bestFit="1" customWidth="1"/>
    <col min="8" max="8" width="11.42578125" customWidth="1"/>
    <col min="9" max="9" width="14.5703125" bestFit="1" customWidth="1"/>
  </cols>
  <sheetData>
    <row r="2" spans="1:10" ht="18.75">
      <c r="A2" s="56" t="s">
        <v>523</v>
      </c>
    </row>
    <row r="3" spans="1:10" ht="18.75">
      <c r="A3" s="56"/>
    </row>
    <row r="4" spans="1:10">
      <c r="A4" s="57" t="s">
        <v>264</v>
      </c>
    </row>
    <row r="5" spans="1:10">
      <c r="A5" s="96" t="s">
        <v>207</v>
      </c>
      <c r="B5" s="66" t="s" vm="108">
        <v>530</v>
      </c>
      <c r="C5" s="15" t="s" vm="103">
        <v>215</v>
      </c>
      <c r="D5" s="15" t="s" vm="104">
        <v>23</v>
      </c>
      <c r="E5" s="15" t="s" vm="100">
        <v>24</v>
      </c>
      <c r="F5" s="15" t="s" vm="97">
        <v>25</v>
      </c>
      <c r="G5" s="15" t="s" vm="5">
        <v>26</v>
      </c>
      <c r="H5" s="15" t="s" vm="6">
        <v>27</v>
      </c>
      <c r="I5" s="15" t="s" vm="8">
        <v>28</v>
      </c>
      <c r="J5" s="15" t="s" vm="1">
        <v>29</v>
      </c>
    </row>
    <row r="6" spans="1:10">
      <c r="A6" t="s" vm="9">
        <v>3</v>
      </c>
      <c r="B6" s="289">
        <v>574.53200145000221</v>
      </c>
      <c r="C6" s="288">
        <v>524.02076411999928</v>
      </c>
      <c r="D6" s="288">
        <v>511.93658553000159</v>
      </c>
      <c r="E6" s="288">
        <v>489.80614049999917</v>
      </c>
      <c r="F6" s="288">
        <v>411.13314364000081</v>
      </c>
      <c r="G6" s="288">
        <v>423.61819168000005</v>
      </c>
      <c r="H6" s="288">
        <v>380.35541764999948</v>
      </c>
      <c r="I6" s="288">
        <v>391.66464138000072</v>
      </c>
      <c r="J6" s="288">
        <v>365.82103943999994</v>
      </c>
    </row>
    <row r="7" spans="1:10">
      <c r="A7" t="s" vm="10">
        <v>7</v>
      </c>
      <c r="B7" s="289">
        <v>117.37256546</v>
      </c>
      <c r="C7" s="288">
        <v>101.1828766999997</v>
      </c>
      <c r="D7" s="288">
        <v>81.518652700000146</v>
      </c>
      <c r="E7" s="288">
        <v>75.386099479999956</v>
      </c>
      <c r="F7" s="288">
        <v>69.112993439999812</v>
      </c>
      <c r="G7" s="288">
        <v>61.38587814000001</v>
      </c>
      <c r="H7" s="288">
        <v>72.250170370000021</v>
      </c>
      <c r="I7" s="288">
        <v>75.93621972999992</v>
      </c>
      <c r="J7" s="288">
        <v>53.708441079999979</v>
      </c>
    </row>
    <row r="8" spans="1:10">
      <c r="A8" t="s" vm="11">
        <v>10</v>
      </c>
      <c r="B8" s="289">
        <v>14.203316040000008</v>
      </c>
      <c r="C8" s="288">
        <v>14.876522510000033</v>
      </c>
      <c r="D8" s="288">
        <v>16.794935289999998</v>
      </c>
      <c r="E8" s="288">
        <v>9.4666671400000002</v>
      </c>
      <c r="F8" s="288">
        <v>10.245274959999998</v>
      </c>
      <c r="G8" s="288">
        <v>10.012885000000001</v>
      </c>
      <c r="H8" s="288">
        <v>8.8611092800000009</v>
      </c>
      <c r="I8" s="288">
        <v>21.99449267000001</v>
      </c>
      <c r="J8" s="288">
        <v>11.192598150000009</v>
      </c>
    </row>
    <row r="9" spans="1:10">
      <c r="A9" s="7" t="s">
        <v>11</v>
      </c>
      <c r="B9" s="342">
        <v>706.10788295000225</v>
      </c>
      <c r="C9" s="343">
        <v>640.0801633299991</v>
      </c>
      <c r="D9" s="343">
        <v>610.25017352000179</v>
      </c>
      <c r="E9" s="343">
        <v>574.65890711999918</v>
      </c>
      <c r="F9" s="343">
        <v>490.49141204000063</v>
      </c>
      <c r="G9" s="343">
        <v>495.01695482000002</v>
      </c>
      <c r="H9" s="343">
        <v>461.46669729999951</v>
      </c>
      <c r="I9" s="343">
        <v>489.59535378000066</v>
      </c>
      <c r="J9" s="343">
        <v>430.72207866999997</v>
      </c>
    </row>
    <row r="10" spans="1:10">
      <c r="A10" t="s" vm="12">
        <v>119</v>
      </c>
      <c r="B10" s="289">
        <v>-58.57832056000003</v>
      </c>
      <c r="C10" s="288">
        <v>-43.580928399999877</v>
      </c>
      <c r="D10" s="288">
        <v>-56.192851949999955</v>
      </c>
      <c r="E10" s="288">
        <v>-54.409640089999911</v>
      </c>
      <c r="F10" s="288">
        <v>-48.023568269999878</v>
      </c>
      <c r="G10" s="288">
        <v>-33.82045482000013</v>
      </c>
      <c r="H10" s="288">
        <v>-45.835599699999989</v>
      </c>
      <c r="I10" s="288">
        <v>-44.972602570000035</v>
      </c>
      <c r="J10" s="288">
        <v>-41.767917179999976</v>
      </c>
    </row>
    <row r="11" spans="1:10">
      <c r="A11" s="7" t="s">
        <v>12</v>
      </c>
      <c r="B11" s="342">
        <v>647.52956239000218</v>
      </c>
      <c r="C11" s="343">
        <v>596.49923492999926</v>
      </c>
      <c r="D11" s="343">
        <v>554.05732157000182</v>
      </c>
      <c r="E11" s="343">
        <v>520.24926702999926</v>
      </c>
      <c r="F11" s="343">
        <v>442.46784377000074</v>
      </c>
      <c r="G11" s="343">
        <v>461.1964999999999</v>
      </c>
      <c r="H11" s="343">
        <v>415.63109759999952</v>
      </c>
      <c r="I11" s="343">
        <v>444.62275121000062</v>
      </c>
      <c r="J11" s="343">
        <v>388.95416148999999</v>
      </c>
    </row>
    <row r="12" spans="1:10">
      <c r="A12" t="s" vm="13">
        <v>222</v>
      </c>
      <c r="B12" s="289">
        <v>121.10679999999982</v>
      </c>
      <c r="C12" s="288">
        <v>85.484062100000259</v>
      </c>
      <c r="D12" s="288">
        <v>-14.711066360000085</v>
      </c>
      <c r="E12" s="288">
        <v>-10.104927800000072</v>
      </c>
      <c r="F12" s="288">
        <v>13.773783259999991</v>
      </c>
      <c r="G12" s="288">
        <v>73.26227970000005</v>
      </c>
      <c r="H12" s="288">
        <v>-26.828590920000391</v>
      </c>
      <c r="I12" s="288">
        <v>-21.552230479996918</v>
      </c>
      <c r="J12" s="288">
        <v>-38.188921119999556</v>
      </c>
    </row>
    <row r="13" spans="1:10">
      <c r="A13" s="8" t="s">
        <v>13</v>
      </c>
      <c r="B13" s="344">
        <v>768.63636239000198</v>
      </c>
      <c r="C13" s="345">
        <v>681.98329702999956</v>
      </c>
      <c r="D13" s="345">
        <v>539.34625521000169</v>
      </c>
      <c r="E13" s="345">
        <v>510.14433922999916</v>
      </c>
      <c r="F13" s="345">
        <v>456.24162703000076</v>
      </c>
      <c r="G13" s="345">
        <v>534.45877969999992</v>
      </c>
      <c r="H13" s="345">
        <v>388.80250667999911</v>
      </c>
      <c r="I13" s="345">
        <v>423.07052073000369</v>
      </c>
      <c r="J13" s="345">
        <v>350.76524037000041</v>
      </c>
    </row>
    <row r="15" spans="1:10">
      <c r="A15" s="57" t="s">
        <v>524</v>
      </c>
    </row>
    <row r="16" spans="1:10">
      <c r="A16" s="95" t="s">
        <v>207</v>
      </c>
      <c r="B16" s="66" t="s" vm="108">
        <v>530</v>
      </c>
      <c r="C16" s="15" t="s" vm="103">
        <v>215</v>
      </c>
      <c r="D16" s="15" t="s" vm="104">
        <v>23</v>
      </c>
      <c r="E16" s="15" t="s" vm="100">
        <v>24</v>
      </c>
      <c r="F16" s="15" t="s" vm="97">
        <v>25</v>
      </c>
      <c r="G16" s="15" t="s" vm="5">
        <v>26</v>
      </c>
      <c r="H16" s="15" t="s" vm="6">
        <v>27</v>
      </c>
      <c r="I16" s="15" t="s" vm="8">
        <v>28</v>
      </c>
      <c r="J16" s="15" t="s" vm="1">
        <v>29</v>
      </c>
    </row>
    <row r="17" spans="1:21">
      <c r="A17" s="9" t="s" vm="85">
        <v>32</v>
      </c>
      <c r="B17" s="289">
        <v>86993.89514490006</v>
      </c>
      <c r="C17" s="288">
        <v>84716.217998340158</v>
      </c>
      <c r="D17" s="288">
        <v>81559.781204760089</v>
      </c>
      <c r="E17" s="288">
        <v>78098.290675659984</v>
      </c>
      <c r="F17" s="288">
        <v>76902.969675889966</v>
      </c>
      <c r="G17" s="288">
        <v>74291.489729929963</v>
      </c>
      <c r="H17" s="288">
        <v>69037.083328719949</v>
      </c>
      <c r="I17" s="288">
        <v>68305.048479310208</v>
      </c>
      <c r="J17" s="288">
        <v>67008.844881500219</v>
      </c>
    </row>
    <row r="18" spans="1:21">
      <c r="A18" t="s" vm="44">
        <v>42</v>
      </c>
      <c r="B18" s="289">
        <v>54586.034136120034</v>
      </c>
      <c r="C18" s="288">
        <v>55769.908724330046</v>
      </c>
      <c r="D18" s="288">
        <v>61418.192400110078</v>
      </c>
      <c r="E18" s="288">
        <v>58060.959887760073</v>
      </c>
      <c r="F18" s="288">
        <v>60202.888836570106</v>
      </c>
      <c r="G18" s="288">
        <v>60723.468019240048</v>
      </c>
      <c r="H18" s="288">
        <v>60449.776693990083</v>
      </c>
      <c r="I18" s="288">
        <v>59118.341911480042</v>
      </c>
      <c r="J18" s="288">
        <v>54989.804448230047</v>
      </c>
    </row>
    <row r="20" spans="1:21">
      <c r="A20" s="265" t="s">
        <v>510</v>
      </c>
      <c r="B20" s="66" t="s" vm="108">
        <v>530</v>
      </c>
      <c r="C20" s="15" t="s" vm="103">
        <v>215</v>
      </c>
      <c r="D20" s="15" t="s" vm="104">
        <v>23</v>
      </c>
      <c r="E20" s="15" t="s" vm="100">
        <v>24</v>
      </c>
      <c r="F20" s="15" t="s" vm="97">
        <v>25</v>
      </c>
      <c r="G20" s="15" t="s" vm="5">
        <v>26</v>
      </c>
      <c r="H20" s="15" t="s" vm="6">
        <v>27</v>
      </c>
      <c r="I20" s="15" t="s" vm="8">
        <v>28</v>
      </c>
      <c r="J20" s="15" t="s" vm="1">
        <v>29</v>
      </c>
    </row>
    <row r="21" spans="1:21">
      <c r="A21" t="s">
        <v>183</v>
      </c>
      <c r="B21" s="69">
        <v>8.2959448512696765E-2</v>
      </c>
      <c r="C21" s="17">
        <v>6.8086672415016453E-2</v>
      </c>
      <c r="D21" s="17">
        <v>9.2081664845537578E-2</v>
      </c>
      <c r="E21" s="17">
        <v>9.4681626641241967E-2</v>
      </c>
      <c r="F21" s="17">
        <v>9.7909090946700306E-2</v>
      </c>
      <c r="G21" s="17">
        <v>6.8321810981803746E-2</v>
      </c>
      <c r="H21" s="17">
        <v>9.932591012131535E-2</v>
      </c>
      <c r="I21" s="17">
        <v>9.1856677606888495E-2</v>
      </c>
      <c r="J21" s="17">
        <v>9.6971850871848828E-2</v>
      </c>
    </row>
    <row r="22" spans="1:21">
      <c r="A22" s="25" t="s">
        <v>511</v>
      </c>
      <c r="B22" s="69">
        <v>0.62746970974457039</v>
      </c>
      <c r="C22" s="17">
        <v>0.65831442953960417</v>
      </c>
      <c r="D22" s="17">
        <v>0.75304508537015935</v>
      </c>
      <c r="E22" s="17">
        <v>0.74343445145151277</v>
      </c>
      <c r="F22" s="17">
        <v>0.78284218529267613</v>
      </c>
      <c r="G22" s="17">
        <v>0.81736775288780161</v>
      </c>
      <c r="H22" s="17">
        <v>0.87561313107853322</v>
      </c>
      <c r="I22" s="17">
        <v>0.86550472077312346</v>
      </c>
      <c r="J22" s="17">
        <v>0.82063501535469108</v>
      </c>
    </row>
    <row r="25" spans="1:21" ht="18.75">
      <c r="A25" s="56" t="s">
        <v>525</v>
      </c>
    </row>
    <row r="27" spans="1:21">
      <c r="A27" s="13" t="s">
        <v>500</v>
      </c>
      <c r="B27" s="66" t="s">
        <v>530</v>
      </c>
      <c r="C27" s="15" t="s">
        <v>215</v>
      </c>
      <c r="D27" s="15" t="s">
        <v>23</v>
      </c>
      <c r="E27" s="15" t="s" vm="96">
        <v>24</v>
      </c>
      <c r="F27" s="15" t="s" vm="97">
        <v>25</v>
      </c>
      <c r="G27" s="15" t="s" vm="5">
        <v>26</v>
      </c>
      <c r="H27" s="15" t="s" vm="6">
        <v>27</v>
      </c>
      <c r="I27" s="15" t="s" vm="8">
        <v>28</v>
      </c>
      <c r="J27" s="15" t="s" vm="1">
        <v>29</v>
      </c>
    </row>
    <row r="28" spans="1:21">
      <c r="A28" t="s">
        <v>513</v>
      </c>
      <c r="B28" s="67">
        <v>0.3</v>
      </c>
      <c r="C28" s="50">
        <v>0.29099999999999998</v>
      </c>
      <c r="D28" s="50">
        <v>0.28399999999999997</v>
      </c>
      <c r="E28" s="21">
        <v>0.28499999999999998</v>
      </c>
      <c r="F28" s="21">
        <v>0.30599999999999999</v>
      </c>
      <c r="G28" s="21">
        <v>0.32200000000000001</v>
      </c>
      <c r="H28" s="21">
        <v>0.32</v>
      </c>
      <c r="I28" s="21">
        <v>0.30499999999999999</v>
      </c>
      <c r="J28" s="21">
        <v>0.27900000000000003</v>
      </c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</row>
    <row r="29" spans="1:21">
      <c r="A29" t="s">
        <v>514</v>
      </c>
      <c r="B29" s="67">
        <v>0.54800000000000004</v>
      </c>
      <c r="C29" s="50">
        <v>0.56200000000000006</v>
      </c>
      <c r="D29" s="50">
        <v>0.56200000000000006</v>
      </c>
      <c r="E29" s="21">
        <v>0.57499999999999996</v>
      </c>
      <c r="F29" s="21">
        <v>0.52900000000000003</v>
      </c>
      <c r="G29" s="21">
        <v>0.54700000000000004</v>
      </c>
      <c r="H29" s="21">
        <v>0.52500000000000002</v>
      </c>
      <c r="I29" s="21">
        <v>0.54900000000000004</v>
      </c>
      <c r="J29" s="21">
        <v>0.59299999999999997</v>
      </c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</row>
    <row r="30" spans="1:21">
      <c r="A30" t="s">
        <v>515</v>
      </c>
      <c r="B30" s="67">
        <v>0.152</v>
      </c>
      <c r="C30" s="50">
        <v>0.14699999999999999</v>
      </c>
      <c r="D30" s="50">
        <v>0.154</v>
      </c>
      <c r="E30" s="21">
        <v>0.14000000000000001</v>
      </c>
      <c r="F30" s="21">
        <v>0.16500000000000001</v>
      </c>
      <c r="G30" s="21">
        <v>0.13100000000000001</v>
      </c>
      <c r="H30" s="21">
        <v>0.156</v>
      </c>
      <c r="I30" s="21">
        <v>0.14599999999999999</v>
      </c>
      <c r="J30" s="21">
        <v>0.127</v>
      </c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</row>
    <row r="31" spans="1:21"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</row>
  </sheetData>
  <pageMargins left="0.7" right="0.7" top="0.75" bottom="0.75" header="0.3" footer="0.3"/>
  <pageSetup paperSize="9" scale="60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98762-2714-47E0-BFCE-B8B75D36BFD4}">
  <dimension ref="A2:S30"/>
  <sheetViews>
    <sheetView showGridLines="0" zoomScaleNormal="100" workbookViewId="0">
      <selection activeCell="N17" sqref="N17"/>
    </sheetView>
  </sheetViews>
  <sheetFormatPr baseColWidth="10" defaultColWidth="11.42578125" defaultRowHeight="15"/>
  <cols>
    <col min="1" max="1" width="52.140625" customWidth="1"/>
    <col min="2" max="2" width="9.85546875" customWidth="1"/>
    <col min="3" max="3" width="9.42578125" customWidth="1"/>
    <col min="4" max="4" width="10.5703125" customWidth="1"/>
    <col min="5" max="5" width="10.140625" customWidth="1"/>
    <col min="6" max="6" width="9.85546875" customWidth="1"/>
    <col min="7" max="7" width="10.140625" customWidth="1"/>
    <col min="8" max="9" width="11.42578125" customWidth="1"/>
  </cols>
  <sheetData>
    <row r="2" spans="1:18" ht="18.75">
      <c r="A2" s="56" t="s">
        <v>526</v>
      </c>
    </row>
    <row r="3" spans="1:18" ht="18.75">
      <c r="A3" s="56"/>
    </row>
    <row r="4" spans="1:18">
      <c r="A4" s="57" t="s">
        <v>264</v>
      </c>
    </row>
    <row r="5" spans="1:18">
      <c r="A5" s="96" t="s">
        <v>207</v>
      </c>
      <c r="B5" s="66" t="s" vm="108">
        <v>530</v>
      </c>
      <c r="C5" s="15" t="s" vm="103">
        <v>215</v>
      </c>
      <c r="D5" s="15" t="s" vm="104">
        <v>23</v>
      </c>
      <c r="E5" s="15" t="s" vm="100">
        <v>24</v>
      </c>
      <c r="F5" s="15" t="s" vm="97">
        <v>25</v>
      </c>
      <c r="G5" s="15" t="s" vm="5">
        <v>26</v>
      </c>
      <c r="H5" s="15" t="s" vm="6">
        <v>27</v>
      </c>
      <c r="I5" s="15" t="s" vm="8">
        <v>28</v>
      </c>
      <c r="J5" s="15" t="s" vm="1">
        <v>29</v>
      </c>
    </row>
    <row r="6" spans="1:18">
      <c r="A6" t="s" vm="9">
        <v>3</v>
      </c>
      <c r="B6" s="289">
        <v>251.25405129000029</v>
      </c>
      <c r="C6" s="288">
        <v>223.70927262999982</v>
      </c>
      <c r="D6" s="288">
        <v>213.45528521000139</v>
      </c>
      <c r="E6" s="288">
        <v>205.18463998000061</v>
      </c>
      <c r="F6" s="288">
        <v>167.97851099999812</v>
      </c>
      <c r="G6" s="288">
        <v>145.52125778999886</v>
      </c>
      <c r="H6" s="288">
        <v>131.92586647999883</v>
      </c>
      <c r="I6" s="288">
        <v>126.05723316999951</v>
      </c>
      <c r="J6" s="288">
        <v>116.82207858999988</v>
      </c>
      <c r="K6" s="288"/>
      <c r="L6" s="288"/>
      <c r="M6" s="288"/>
      <c r="N6" s="288"/>
      <c r="O6" s="288"/>
      <c r="P6" s="288"/>
      <c r="Q6" s="288"/>
      <c r="R6" s="288"/>
    </row>
    <row r="7" spans="1:18">
      <c r="A7" t="s" vm="10">
        <v>7</v>
      </c>
      <c r="B7" s="289">
        <v>35.544597219999957</v>
      </c>
      <c r="C7" s="288">
        <v>33.915518140000053</v>
      </c>
      <c r="D7" s="288">
        <v>33.73522212000001</v>
      </c>
      <c r="E7" s="288">
        <v>35.890149439999995</v>
      </c>
      <c r="F7" s="288">
        <v>31.408587719999975</v>
      </c>
      <c r="G7" s="288">
        <v>32.956795449999994</v>
      </c>
      <c r="H7" s="288">
        <v>30.043682650000022</v>
      </c>
      <c r="I7" s="288">
        <v>29.84758381000001</v>
      </c>
      <c r="J7" s="288">
        <v>26.134606100000024</v>
      </c>
      <c r="K7" s="288"/>
      <c r="L7" s="288"/>
      <c r="M7" s="288"/>
      <c r="N7" s="288"/>
      <c r="O7" s="288"/>
      <c r="P7" s="288"/>
      <c r="Q7" s="288"/>
      <c r="R7" s="288"/>
    </row>
    <row r="8" spans="1:18">
      <c r="A8" t="s" vm="11">
        <v>10</v>
      </c>
      <c r="B8" s="289">
        <v>8.4425452099999987</v>
      </c>
      <c r="C8" s="288">
        <v>7.0849589699999989</v>
      </c>
      <c r="D8" s="288">
        <v>7.1446708700000015</v>
      </c>
      <c r="E8" s="288">
        <v>1.3864754700000002</v>
      </c>
      <c r="F8" s="288">
        <v>1.82835697</v>
      </c>
      <c r="G8" s="288">
        <v>1.18761505</v>
      </c>
      <c r="H8" s="288">
        <v>1.0144563000000002</v>
      </c>
      <c r="I8" s="288">
        <v>0.47838118000000002</v>
      </c>
      <c r="J8" s="288">
        <v>0.29036920999999999</v>
      </c>
      <c r="K8" s="288"/>
      <c r="L8" s="288"/>
      <c r="M8" s="288"/>
      <c r="N8" s="288"/>
      <c r="O8" s="288"/>
      <c r="P8" s="288"/>
      <c r="Q8" s="288"/>
      <c r="R8" s="288"/>
    </row>
    <row r="9" spans="1:18">
      <c r="A9" s="7" t="s">
        <v>11</v>
      </c>
      <c r="B9" s="290">
        <v>295.24119372000024</v>
      </c>
      <c r="C9" s="291">
        <v>264.70974973999989</v>
      </c>
      <c r="D9" s="291">
        <v>254.33517820000139</v>
      </c>
      <c r="E9" s="291">
        <v>242.46126489000059</v>
      </c>
      <c r="F9" s="291">
        <v>201.21545568999809</v>
      </c>
      <c r="G9" s="291">
        <v>179.66566828999885</v>
      </c>
      <c r="H9" s="291">
        <v>162.98400542999886</v>
      </c>
      <c r="I9" s="291">
        <v>156.38319815999952</v>
      </c>
      <c r="J9" s="291">
        <v>143.24705389999988</v>
      </c>
      <c r="K9" s="288"/>
      <c r="L9" s="288"/>
      <c r="M9" s="288"/>
      <c r="N9" s="288"/>
      <c r="O9" s="288"/>
      <c r="P9" s="288"/>
      <c r="Q9" s="288"/>
      <c r="R9" s="288"/>
    </row>
    <row r="10" spans="1:18">
      <c r="A10" t="s" vm="12">
        <v>119</v>
      </c>
      <c r="B10" s="289">
        <v>-36.36407268</v>
      </c>
      <c r="C10" s="288">
        <v>-24.598233280000024</v>
      </c>
      <c r="D10" s="288">
        <v>-34.228974480000034</v>
      </c>
      <c r="E10" s="288">
        <v>-30.960940269999973</v>
      </c>
      <c r="F10" s="288">
        <v>-29.205450409999973</v>
      </c>
      <c r="G10" s="288">
        <v>-21.834249889999995</v>
      </c>
      <c r="H10" s="288">
        <v>-33.606241709999964</v>
      </c>
      <c r="I10" s="288">
        <v>-40.007366749999953</v>
      </c>
      <c r="J10" s="288">
        <v>-30.069248869999981</v>
      </c>
      <c r="K10" s="288"/>
      <c r="L10" s="288"/>
      <c r="M10" s="288"/>
      <c r="N10" s="288"/>
      <c r="O10" s="288"/>
      <c r="P10" s="288"/>
      <c r="Q10" s="288"/>
      <c r="R10" s="288"/>
    </row>
    <row r="11" spans="1:18">
      <c r="A11" s="7" t="s">
        <v>12</v>
      </c>
      <c r="B11" s="290">
        <v>258.87712104000025</v>
      </c>
      <c r="C11" s="291">
        <v>240.11151645999988</v>
      </c>
      <c r="D11" s="291">
        <v>220.10620372000136</v>
      </c>
      <c r="E11" s="291">
        <v>211.50032462000061</v>
      </c>
      <c r="F11" s="291">
        <v>172.01000527999813</v>
      </c>
      <c r="G11" s="291">
        <v>157.83141839999885</v>
      </c>
      <c r="H11" s="291">
        <v>129.37776371999888</v>
      </c>
      <c r="I11" s="291">
        <v>116.37583140999956</v>
      </c>
      <c r="J11" s="291">
        <v>113.1778050299999</v>
      </c>
      <c r="K11" s="288"/>
      <c r="L11" s="288"/>
      <c r="M11" s="288"/>
      <c r="N11" s="288"/>
      <c r="O11" s="288"/>
      <c r="P11" s="288"/>
      <c r="Q11" s="288"/>
      <c r="R11" s="288"/>
    </row>
    <row r="12" spans="1:18">
      <c r="A12" s="9" t="s" vm="13">
        <v>222</v>
      </c>
      <c r="B12" s="289">
        <v>-39.845304110000271</v>
      </c>
      <c r="C12" s="288">
        <v>14.952065060000002</v>
      </c>
      <c r="D12" s="288">
        <v>-17.60835618000003</v>
      </c>
      <c r="E12" s="288">
        <v>-35.499613500000088</v>
      </c>
      <c r="F12" s="288">
        <v>-26.856840200000033</v>
      </c>
      <c r="G12" s="288">
        <v>-7.8031699200000331</v>
      </c>
      <c r="H12" s="288">
        <v>10.925526949999973</v>
      </c>
      <c r="I12" s="288">
        <v>16.26062031</v>
      </c>
      <c r="J12" s="288">
        <v>-8.8942622199999999</v>
      </c>
      <c r="K12" s="288"/>
      <c r="L12" s="288"/>
      <c r="M12" s="288"/>
      <c r="N12" s="288"/>
      <c r="O12" s="288"/>
      <c r="P12" s="288"/>
      <c r="Q12" s="288"/>
      <c r="R12" s="288"/>
    </row>
    <row r="13" spans="1:18">
      <c r="A13" s="8" t="s">
        <v>13</v>
      </c>
      <c r="B13" s="304">
        <v>219.03181692999999</v>
      </c>
      <c r="C13" s="341">
        <v>255.06358151999987</v>
      </c>
      <c r="D13" s="341">
        <v>202.49784754000132</v>
      </c>
      <c r="E13" s="341">
        <v>176.00071112000052</v>
      </c>
      <c r="F13" s="341">
        <v>145.1531650799981</v>
      </c>
      <c r="G13" s="341">
        <v>150.02824847999881</v>
      </c>
      <c r="H13" s="341">
        <v>140.30329066999886</v>
      </c>
      <c r="I13" s="341">
        <v>132.63645171999957</v>
      </c>
      <c r="J13" s="341">
        <v>104.2835428099999</v>
      </c>
      <c r="K13" s="288"/>
      <c r="L13" s="288"/>
      <c r="M13" s="288"/>
      <c r="N13" s="288"/>
      <c r="O13" s="288"/>
      <c r="P13" s="288"/>
      <c r="Q13" s="288"/>
      <c r="R13" s="288"/>
    </row>
    <row r="14" spans="1:18">
      <c r="K14" s="288"/>
      <c r="L14" s="288"/>
      <c r="M14" s="288"/>
      <c r="N14" s="288"/>
      <c r="O14" s="288"/>
      <c r="P14" s="288"/>
      <c r="Q14" s="288"/>
      <c r="R14" s="288"/>
    </row>
    <row r="15" spans="1:18">
      <c r="A15" s="57" t="s">
        <v>524</v>
      </c>
      <c r="K15" s="288"/>
      <c r="L15" s="288"/>
      <c r="M15" s="288"/>
      <c r="N15" s="288"/>
      <c r="O15" s="288"/>
      <c r="P15" s="288"/>
      <c r="Q15" s="288"/>
      <c r="R15" s="288"/>
    </row>
    <row r="16" spans="1:18">
      <c r="A16" s="95" t="s">
        <v>207</v>
      </c>
      <c r="B16" s="66" t="s" vm="108">
        <v>530</v>
      </c>
      <c r="C16" s="15" t="s" vm="103">
        <v>215</v>
      </c>
      <c r="D16" s="15" t="s" vm="104">
        <v>23</v>
      </c>
      <c r="E16" s="15" t="s" vm="100">
        <v>24</v>
      </c>
      <c r="F16" s="15" t="s" vm="97">
        <v>25</v>
      </c>
      <c r="G16" s="15" t="s" vm="5">
        <v>26</v>
      </c>
      <c r="H16" s="15" t="s" vm="6">
        <v>27</v>
      </c>
      <c r="I16" s="15" t="s" vm="8">
        <v>28</v>
      </c>
      <c r="J16" s="15" t="s" vm="1">
        <v>29</v>
      </c>
      <c r="K16" s="288"/>
      <c r="L16" s="288"/>
      <c r="M16" s="288"/>
      <c r="N16" s="288"/>
      <c r="O16" s="288"/>
      <c r="P16" s="288"/>
      <c r="Q16" s="288"/>
      <c r="R16" s="288"/>
    </row>
    <row r="17" spans="1:19">
      <c r="A17" s="9" t="s" vm="85">
        <v>32</v>
      </c>
      <c r="B17" s="289">
        <v>20545.754358000013</v>
      </c>
      <c r="C17" s="288">
        <v>20135.781783330025</v>
      </c>
      <c r="D17" s="288">
        <v>18965.284335730015</v>
      </c>
      <c r="E17" s="288">
        <v>18738.880090130016</v>
      </c>
      <c r="F17" s="288">
        <v>17705.101110630014</v>
      </c>
      <c r="G17" s="288">
        <v>17215.083785600014</v>
      </c>
      <c r="H17" s="288">
        <v>16466.449735710015</v>
      </c>
      <c r="I17" s="288">
        <v>16185.061273849986</v>
      </c>
      <c r="J17" s="288">
        <v>15887.829128909974</v>
      </c>
      <c r="K17" s="288"/>
      <c r="L17" s="288"/>
      <c r="M17" s="288"/>
      <c r="N17" s="288"/>
      <c r="O17" s="288"/>
      <c r="P17" s="288"/>
      <c r="Q17" s="288"/>
      <c r="R17" s="288"/>
    </row>
    <row r="18" spans="1:19">
      <c r="A18" t="s" vm="44">
        <v>42</v>
      </c>
      <c r="B18" s="289">
        <v>20831.72491606999</v>
      </c>
      <c r="C18" s="288">
        <v>21307.473167350006</v>
      </c>
      <c r="D18" s="288">
        <v>20743.208834549991</v>
      </c>
      <c r="E18" s="288">
        <v>20231.539871630008</v>
      </c>
      <c r="F18" s="288">
        <v>17512.246531790017</v>
      </c>
      <c r="G18" s="288">
        <v>16777.437519170009</v>
      </c>
      <c r="H18" s="288">
        <v>17000.049428339997</v>
      </c>
      <c r="I18" s="288">
        <v>16039.577180660006</v>
      </c>
      <c r="J18" s="288">
        <v>16285.766041170004</v>
      </c>
      <c r="K18" s="288"/>
      <c r="L18" s="288"/>
      <c r="M18" s="288"/>
      <c r="N18" s="288"/>
      <c r="O18" s="288"/>
      <c r="P18" s="288"/>
      <c r="Q18" s="288"/>
      <c r="R18" s="288"/>
    </row>
    <row r="20" spans="1:19">
      <c r="A20" s="265" t="s">
        <v>510</v>
      </c>
      <c r="B20" s="66" t="s" vm="108">
        <v>530</v>
      </c>
      <c r="C20" s="15" t="s" vm="103">
        <v>215</v>
      </c>
      <c r="D20" s="15" t="s" vm="104">
        <v>23</v>
      </c>
      <c r="E20" s="15" t="s" vm="100">
        <v>24</v>
      </c>
      <c r="F20" s="15" t="s" vm="97">
        <v>25</v>
      </c>
      <c r="G20" s="15" t="s" vm="5">
        <v>26</v>
      </c>
      <c r="H20" s="15" t="s" vm="6">
        <v>27</v>
      </c>
      <c r="I20" s="15" t="s" vm="8">
        <v>28</v>
      </c>
      <c r="J20" s="15" t="s" vm="1">
        <v>29</v>
      </c>
    </row>
    <row r="21" spans="1:19">
      <c r="A21" t="s">
        <v>183</v>
      </c>
      <c r="B21" s="69">
        <v>0.12316734064720937</v>
      </c>
      <c r="C21" s="17">
        <v>9.2925301407147304E-2</v>
      </c>
      <c r="D21" s="17">
        <v>0.13458214755130499</v>
      </c>
      <c r="E21" s="17">
        <v>0.1276943774257974</v>
      </c>
      <c r="F21" s="17">
        <v>0.14514516446984693</v>
      </c>
      <c r="G21" s="17">
        <v>0.12152711254081816</v>
      </c>
      <c r="H21" s="17">
        <v>0.20619349500791195</v>
      </c>
      <c r="I21" s="17">
        <v>0.25582906105467562</v>
      </c>
      <c r="J21" s="17">
        <v>0.20991181355109187</v>
      </c>
    </row>
    <row r="22" spans="1:19">
      <c r="A22" s="25" t="s">
        <v>511</v>
      </c>
      <c r="B22" s="69">
        <v>1.013918717857085</v>
      </c>
      <c r="C22" s="17">
        <v>1.0581895153924443</v>
      </c>
      <c r="D22" s="17">
        <v>1.0937462611868369</v>
      </c>
      <c r="E22" s="17">
        <v>1.0796557624746312</v>
      </c>
      <c r="F22" s="17">
        <v>0.9891074003116419</v>
      </c>
      <c r="G22" s="17">
        <v>0.97457774403653585</v>
      </c>
      <c r="H22" s="17">
        <v>1.0324052665385901</v>
      </c>
      <c r="I22" s="17">
        <v>0.99101121146664817</v>
      </c>
      <c r="J22" s="17">
        <v>1.025046651057943</v>
      </c>
    </row>
    <row r="25" spans="1:19" ht="18.75">
      <c r="A25" s="56" t="s">
        <v>527</v>
      </c>
    </row>
    <row r="27" spans="1:19">
      <c r="A27" s="13" t="s">
        <v>500</v>
      </c>
      <c r="B27" s="66" t="s">
        <v>530</v>
      </c>
      <c r="C27" s="15" t="s">
        <v>215</v>
      </c>
      <c r="D27" s="15" t="s">
        <v>23</v>
      </c>
      <c r="E27" s="15" t="s" vm="96">
        <v>24</v>
      </c>
      <c r="F27" s="15" t="s" vm="97">
        <v>25</v>
      </c>
      <c r="G27" s="15" t="s" vm="5">
        <v>26</v>
      </c>
      <c r="H27" s="15" t="s" vm="6">
        <v>27</v>
      </c>
      <c r="I27" s="15" t="s" vm="8">
        <v>28</v>
      </c>
      <c r="J27" s="15" t="s" vm="1">
        <v>29</v>
      </c>
    </row>
    <row r="28" spans="1:19">
      <c r="A28" t="s">
        <v>513</v>
      </c>
      <c r="B28" s="67">
        <v>0.38800000000000001</v>
      </c>
      <c r="C28" s="50">
        <v>0.39700000000000002</v>
      </c>
      <c r="D28" s="50">
        <v>0.40699999999999997</v>
      </c>
      <c r="E28" s="50">
        <v>0.39400000000000002</v>
      </c>
      <c r="F28" s="21">
        <v>0.40500000000000003</v>
      </c>
      <c r="G28" s="21">
        <v>0.42</v>
      </c>
      <c r="H28" s="21">
        <v>0.45100000000000001</v>
      </c>
      <c r="I28" s="21">
        <v>0.42699999999999999</v>
      </c>
      <c r="J28" s="21">
        <v>0.42599999999999999</v>
      </c>
      <c r="K28" s="266"/>
      <c r="L28" s="266"/>
      <c r="M28" s="266"/>
      <c r="N28" s="266"/>
      <c r="O28" s="266"/>
      <c r="P28" s="266"/>
      <c r="Q28" s="266"/>
      <c r="R28" s="266"/>
      <c r="S28" s="266"/>
    </row>
    <row r="29" spans="1:19">
      <c r="A29" t="s">
        <v>514</v>
      </c>
      <c r="B29" s="67">
        <v>0.42899999999999999</v>
      </c>
      <c r="C29" s="50">
        <v>0.45400000000000001</v>
      </c>
      <c r="D29" s="50">
        <v>0.46</v>
      </c>
      <c r="E29" s="50">
        <v>0.46500000000000002</v>
      </c>
      <c r="F29" s="21">
        <v>0.44500000000000001</v>
      </c>
      <c r="G29" s="21">
        <v>0.44600000000000001</v>
      </c>
      <c r="H29" s="21">
        <v>0.42299999999999999</v>
      </c>
      <c r="I29" s="21">
        <v>0.43099999999999999</v>
      </c>
      <c r="J29" s="21">
        <v>0.438</v>
      </c>
      <c r="K29" s="266"/>
      <c r="L29" s="266"/>
      <c r="M29" s="266"/>
      <c r="N29" s="266"/>
      <c r="O29" s="266"/>
      <c r="P29" s="266"/>
      <c r="Q29" s="266"/>
      <c r="R29" s="266"/>
      <c r="S29" s="266"/>
    </row>
    <row r="30" spans="1:19">
      <c r="A30" t="s">
        <v>515</v>
      </c>
      <c r="B30" s="67">
        <v>0.183</v>
      </c>
      <c r="C30" s="50">
        <v>0.14899999999999999</v>
      </c>
      <c r="D30" s="50">
        <v>0.13300000000000001</v>
      </c>
      <c r="E30" s="50">
        <v>0.14000000000000001</v>
      </c>
      <c r="F30" s="21">
        <v>0.15</v>
      </c>
      <c r="G30" s="21">
        <v>0.13400000000000001</v>
      </c>
      <c r="H30" s="21">
        <v>0.127</v>
      </c>
      <c r="I30" s="21">
        <v>0.14099999999999999</v>
      </c>
      <c r="J30" s="21">
        <v>0.13600000000000001</v>
      </c>
      <c r="K30" s="266"/>
      <c r="L30" s="266"/>
      <c r="M30" s="266"/>
      <c r="N30" s="266"/>
      <c r="O30" s="266"/>
      <c r="P30" s="266"/>
      <c r="Q30" s="266"/>
      <c r="R30" s="266"/>
      <c r="S30" s="266"/>
    </row>
  </sheetData>
  <pageMargins left="0.7" right="0.7" top="0.75" bottom="0.75" header="0.3" footer="0.3"/>
  <pageSetup paperSize="9" scale="60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98DF6-48CB-4DF7-8444-4280BA53383F}">
  <dimension ref="A2:B70"/>
  <sheetViews>
    <sheetView showGridLines="0" topLeftCell="A18" zoomScaleNormal="100" workbookViewId="0">
      <selection activeCell="N17" sqref="N17"/>
    </sheetView>
  </sheetViews>
  <sheetFormatPr baseColWidth="10" defaultColWidth="11.42578125" defaultRowHeight="15"/>
  <sheetData>
    <row r="2" spans="1:2" ht="18.75">
      <c r="A2" s="56" t="s">
        <v>95</v>
      </c>
    </row>
    <row r="3" spans="1:2" ht="18.75">
      <c r="A3" s="56"/>
    </row>
    <row r="4" spans="1:2">
      <c r="A4" s="58" t="s">
        <v>96</v>
      </c>
    </row>
    <row r="5" spans="1:2">
      <c r="A5" s="37" t="s">
        <v>97</v>
      </c>
      <c r="B5" t="s">
        <v>98</v>
      </c>
    </row>
    <row r="6" spans="1:2">
      <c r="A6" s="37" t="s">
        <v>99</v>
      </c>
      <c r="B6" t="s">
        <v>100</v>
      </c>
    </row>
    <row r="7" spans="1:2">
      <c r="A7" s="37" t="s">
        <v>101</v>
      </c>
      <c r="B7" t="s">
        <v>102</v>
      </c>
    </row>
    <row r="8" spans="1:2">
      <c r="A8" s="37" t="s">
        <v>103</v>
      </c>
      <c r="B8" t="s">
        <v>104</v>
      </c>
    </row>
    <row r="9" spans="1:2">
      <c r="A9" s="37" t="s">
        <v>105</v>
      </c>
      <c r="B9" t="s">
        <v>106</v>
      </c>
    </row>
    <row r="10" spans="1:2">
      <c r="A10" s="37" t="s">
        <v>107</v>
      </c>
      <c r="B10" t="s">
        <v>108</v>
      </c>
    </row>
    <row r="11" spans="1:2">
      <c r="A11" s="37"/>
    </row>
    <row r="12" spans="1:2">
      <c r="A12" s="58" t="s">
        <v>3</v>
      </c>
    </row>
    <row r="13" spans="1:2">
      <c r="A13" s="37" t="s">
        <v>109</v>
      </c>
      <c r="B13" t="s">
        <v>3</v>
      </c>
    </row>
    <row r="14" spans="1:2">
      <c r="A14" s="37" t="s">
        <v>110</v>
      </c>
      <c r="B14" t="s">
        <v>111</v>
      </c>
    </row>
    <row r="15" spans="1:2">
      <c r="A15" s="37" t="s">
        <v>112</v>
      </c>
      <c r="B15" t="s">
        <v>113</v>
      </c>
    </row>
    <row r="16" spans="1:2">
      <c r="A16" s="37" t="s">
        <v>114</v>
      </c>
      <c r="B16" t="s">
        <v>115</v>
      </c>
    </row>
    <row r="17" spans="1:2">
      <c r="A17" s="37"/>
    </row>
    <row r="18" spans="1:2">
      <c r="A18" s="58" t="s">
        <v>116</v>
      </c>
    </row>
    <row r="19" spans="1:2">
      <c r="A19" s="37" t="s">
        <v>117</v>
      </c>
      <c r="B19" t="s">
        <v>7</v>
      </c>
    </row>
    <row r="20" spans="1:2">
      <c r="A20" s="37" t="s">
        <v>118</v>
      </c>
      <c r="B20" t="s">
        <v>10</v>
      </c>
    </row>
    <row r="21" spans="1:2">
      <c r="A21" s="37"/>
    </row>
    <row r="22" spans="1:2">
      <c r="A22" s="58" t="s">
        <v>119</v>
      </c>
    </row>
    <row r="23" spans="1:2">
      <c r="A23" s="37" t="s">
        <v>120</v>
      </c>
      <c r="B23" t="s">
        <v>119</v>
      </c>
    </row>
    <row r="24" spans="1:2">
      <c r="A24" s="37" t="s">
        <v>121</v>
      </c>
      <c r="B24" t="s">
        <v>122</v>
      </c>
    </row>
    <row r="25" spans="1:2">
      <c r="A25" s="37"/>
    </row>
    <row r="26" spans="1:2">
      <c r="A26" s="58" t="s">
        <v>123</v>
      </c>
    </row>
    <row r="27" spans="1:2">
      <c r="A27" s="37" t="s">
        <v>124</v>
      </c>
      <c r="B27" t="s">
        <v>125</v>
      </c>
    </row>
    <row r="28" spans="1:2">
      <c r="A28" s="37" t="s">
        <v>126</v>
      </c>
      <c r="B28" t="s">
        <v>127</v>
      </c>
    </row>
    <row r="29" spans="1:2">
      <c r="A29" s="37" t="s">
        <v>128</v>
      </c>
      <c r="B29" t="s">
        <v>129</v>
      </c>
    </row>
    <row r="30" spans="1:2">
      <c r="A30" s="37"/>
    </row>
    <row r="31" spans="1:2">
      <c r="A31" s="58" t="s">
        <v>130</v>
      </c>
    </row>
    <row r="32" spans="1:2">
      <c r="A32" s="37" t="s">
        <v>131</v>
      </c>
      <c r="B32" t="s">
        <v>132</v>
      </c>
    </row>
    <row r="33" spans="1:2">
      <c r="A33" s="37" t="s">
        <v>133</v>
      </c>
      <c r="B33" t="s">
        <v>134</v>
      </c>
    </row>
    <row r="34" spans="1:2">
      <c r="A34" s="37"/>
      <c r="B34" t="s">
        <v>135</v>
      </c>
    </row>
    <row r="35" spans="1:2">
      <c r="A35" s="37" t="s">
        <v>136</v>
      </c>
      <c r="B35" t="s">
        <v>137</v>
      </c>
    </row>
    <row r="36" spans="1:2">
      <c r="A36" s="37"/>
      <c r="B36" t="s">
        <v>135</v>
      </c>
    </row>
    <row r="37" spans="1:2">
      <c r="A37" s="37"/>
    </row>
    <row r="38" spans="1:2">
      <c r="A38" s="58" t="s">
        <v>138</v>
      </c>
    </row>
    <row r="39" spans="1:2">
      <c r="A39" s="94" t="s">
        <v>139</v>
      </c>
      <c r="B39" t="s">
        <v>140</v>
      </c>
    </row>
    <row r="40" spans="1:2">
      <c r="A40" s="94" t="s">
        <v>141</v>
      </c>
      <c r="B40" t="s">
        <v>142</v>
      </c>
    </row>
    <row r="41" spans="1:2">
      <c r="A41" s="94" t="s">
        <v>143</v>
      </c>
      <c r="B41" t="s">
        <v>598</v>
      </c>
    </row>
    <row r="42" spans="1:2">
      <c r="A42" s="94" t="s">
        <v>145</v>
      </c>
      <c r="B42" t="s">
        <v>144</v>
      </c>
    </row>
    <row r="43" spans="1:2">
      <c r="A43" s="94" t="s">
        <v>147</v>
      </c>
      <c r="B43" t="s">
        <v>146</v>
      </c>
    </row>
    <row r="44" spans="1:2">
      <c r="A44" s="94" t="s">
        <v>149</v>
      </c>
      <c r="B44" t="s">
        <v>148</v>
      </c>
    </row>
    <row r="45" spans="1:2">
      <c r="A45" s="37" t="s">
        <v>151</v>
      </c>
      <c r="B45" t="s">
        <v>150</v>
      </c>
    </row>
    <row r="46" spans="1:2">
      <c r="A46" s="37" t="s">
        <v>617</v>
      </c>
      <c r="B46" t="s">
        <v>152</v>
      </c>
    </row>
    <row r="47" spans="1:2">
      <c r="A47" s="37"/>
    </row>
    <row r="48" spans="1:2">
      <c r="A48" s="58" t="s">
        <v>153</v>
      </c>
    </row>
    <row r="49" spans="1:2">
      <c r="A49" s="94" t="s">
        <v>154</v>
      </c>
      <c r="B49" t="s">
        <v>153</v>
      </c>
    </row>
    <row r="50" spans="1:2">
      <c r="A50" s="94"/>
    </row>
    <row r="51" spans="1:2">
      <c r="A51" s="58" t="s">
        <v>155</v>
      </c>
    </row>
    <row r="52" spans="1:2">
      <c r="A52" s="94" t="s">
        <v>156</v>
      </c>
      <c r="B52" t="s">
        <v>155</v>
      </c>
    </row>
    <row r="53" spans="1:2">
      <c r="A53" s="58"/>
    </row>
    <row r="54" spans="1:2">
      <c r="A54" s="58" t="s">
        <v>157</v>
      </c>
    </row>
    <row r="55" spans="1:2">
      <c r="A55" s="37" t="s">
        <v>158</v>
      </c>
      <c r="B55" t="s">
        <v>159</v>
      </c>
    </row>
    <row r="56" spans="1:2">
      <c r="A56" s="37" t="s">
        <v>160</v>
      </c>
      <c r="B56" t="s">
        <v>161</v>
      </c>
    </row>
    <row r="57" spans="1:2">
      <c r="A57" s="37" t="s">
        <v>162</v>
      </c>
      <c r="B57" t="s">
        <v>163</v>
      </c>
    </row>
    <row r="58" spans="1:2" ht="18.75">
      <c r="A58" s="37"/>
      <c r="B58" s="56"/>
    </row>
    <row r="59" spans="1:2">
      <c r="A59" s="58" t="s">
        <v>164</v>
      </c>
    </row>
    <row r="60" spans="1:2">
      <c r="A60" s="37" t="s">
        <v>165</v>
      </c>
      <c r="B60" t="s">
        <v>166</v>
      </c>
    </row>
    <row r="61" spans="1:2">
      <c r="A61" s="37" t="s">
        <v>167</v>
      </c>
      <c r="B61" t="s">
        <v>168</v>
      </c>
    </row>
    <row r="62" spans="1:2">
      <c r="A62" s="37" t="s">
        <v>169</v>
      </c>
      <c r="B62" t="s">
        <v>170</v>
      </c>
    </row>
    <row r="63" spans="1:2">
      <c r="A63" s="37"/>
    </row>
    <row r="64" spans="1:2">
      <c r="A64" s="58" t="s">
        <v>171</v>
      </c>
    </row>
    <row r="65" spans="1:2">
      <c r="A65" s="37" t="s">
        <v>172</v>
      </c>
      <c r="B65" t="s">
        <v>173</v>
      </c>
    </row>
    <row r="66" spans="1:2">
      <c r="A66" s="37" t="s">
        <v>174</v>
      </c>
      <c r="B66" t="s">
        <v>175</v>
      </c>
    </row>
    <row r="68" spans="1:2">
      <c r="A68" s="58" t="s">
        <v>176</v>
      </c>
    </row>
    <row r="69" spans="1:2">
      <c r="A69" s="37" t="s">
        <v>177</v>
      </c>
      <c r="B69" t="s">
        <v>178</v>
      </c>
    </row>
    <row r="70" spans="1:2">
      <c r="A70" s="37" t="s">
        <v>179</v>
      </c>
      <c r="B70" t="s">
        <v>180</v>
      </c>
    </row>
  </sheetData>
  <pageMargins left="0.7" right="0.7" top="0.75" bottom="0.75" header="0.3" footer="0.3"/>
  <pageSetup paperSize="9" scale="63" fitToHeight="0" orientation="portrait" r:id="rId1"/>
  <headerFooter>
    <oddHeader xml:space="preserve">&amp;RFactbook - SpareBank 1 SR-Bank Group </oddHeader>
    <oddFooter>&amp;R&amp;P av &amp;N</oddFooter>
  </headerFooter>
  <ignoredErrors>
    <ignoredError sqref="A57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6FB22-DCA1-43BB-85EC-2ABC3AC23CE3}">
  <dimension ref="B6:B24"/>
  <sheetViews>
    <sheetView showGridLines="0" zoomScale="85" zoomScaleNormal="85" workbookViewId="0">
      <selection activeCell="N17" sqref="N17"/>
    </sheetView>
  </sheetViews>
  <sheetFormatPr baseColWidth="10" defaultColWidth="11.42578125" defaultRowHeight="15"/>
  <cols>
    <col min="1" max="1" width="5.28515625" customWidth="1"/>
    <col min="9" max="9" width="16.7109375" customWidth="1"/>
  </cols>
  <sheetData>
    <row r="6" spans="2:2" ht="36">
      <c r="B6" s="62" t="s">
        <v>96</v>
      </c>
    </row>
    <row r="8" spans="2:2" ht="18.75">
      <c r="B8" s="47" t="s">
        <v>196</v>
      </c>
    </row>
    <row r="10" spans="2:2" ht="18.75">
      <c r="B10" s="47" t="s">
        <v>197</v>
      </c>
    </row>
    <row r="12" spans="2:2" ht="18.75">
      <c r="B12" s="47" t="s">
        <v>198</v>
      </c>
    </row>
    <row r="14" spans="2:2" ht="18.75">
      <c r="B14" s="47" t="s">
        <v>199</v>
      </c>
    </row>
    <row r="16" spans="2:2" ht="18.75">
      <c r="B16" s="47" t="s">
        <v>200</v>
      </c>
    </row>
    <row r="18" spans="2:2" ht="18.75">
      <c r="B18" s="47" t="s">
        <v>201</v>
      </c>
    </row>
    <row r="20" spans="2:2" ht="18.75">
      <c r="B20" s="47" t="s">
        <v>202</v>
      </c>
    </row>
    <row r="22" spans="2:2" ht="18.75">
      <c r="B22" s="47" t="s">
        <v>203</v>
      </c>
    </row>
    <row r="24" spans="2:2" ht="18.75">
      <c r="B24" s="47" t="s">
        <v>204</v>
      </c>
    </row>
  </sheetData>
  <pageMargins left="0.7" right="0.7" top="0.75" bottom="0.75" header="0.3" footer="0.3"/>
  <pageSetup paperSize="9" scale="63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7365D-E5FF-4A6B-B6B0-131A5336651E}">
  <dimension ref="A2:T252"/>
  <sheetViews>
    <sheetView showGridLines="0" topLeftCell="A179" zoomScaleNormal="100" workbookViewId="0">
      <selection activeCell="N17" sqref="N17"/>
    </sheetView>
  </sheetViews>
  <sheetFormatPr baseColWidth="10" defaultColWidth="11.42578125" defaultRowHeight="15"/>
  <cols>
    <col min="1" max="1" width="64.7109375" customWidth="1"/>
    <col min="2" max="2" width="16.140625" bestFit="1" customWidth="1"/>
    <col min="3" max="9" width="14.28515625" customWidth="1"/>
    <col min="10" max="10" width="14.7109375" customWidth="1"/>
    <col min="12" max="12" width="15.42578125" customWidth="1"/>
    <col min="13" max="13" width="5.5703125" bestFit="1" customWidth="1"/>
    <col min="14" max="14" width="18.7109375" bestFit="1" customWidth="1"/>
    <col min="15" max="15" width="13.42578125" bestFit="1" customWidth="1"/>
    <col min="16" max="17" width="14.42578125" bestFit="1" customWidth="1"/>
    <col min="18" max="19" width="13.42578125" bestFit="1" customWidth="1"/>
    <col min="20" max="31" width="15.42578125" bestFit="1" customWidth="1"/>
  </cols>
  <sheetData>
    <row r="2" spans="1:10" ht="18.75">
      <c r="A2" s="56" t="s">
        <v>205</v>
      </c>
    </row>
    <row r="3" spans="1:10" ht="12.75" customHeight="1">
      <c r="A3" s="56"/>
    </row>
    <row r="4" spans="1:10">
      <c r="A4" s="57" t="s">
        <v>206</v>
      </c>
    </row>
    <row r="5" spans="1:10">
      <c r="A5" s="96" t="s">
        <v>207</v>
      </c>
      <c r="B5" s="66" t="s" vm="108">
        <v>530</v>
      </c>
      <c r="C5" s="15" t="s" vm="103">
        <v>215</v>
      </c>
      <c r="D5" s="15" t="s" vm="104">
        <v>23</v>
      </c>
      <c r="E5" s="15" t="s" vm="100">
        <v>24</v>
      </c>
      <c r="F5" s="15" t="s" vm="97">
        <v>25</v>
      </c>
      <c r="G5" s="15" t="s" vm="5">
        <v>26</v>
      </c>
      <c r="H5" s="15" t="s" vm="6">
        <v>27</v>
      </c>
      <c r="I5" s="15" t="s" vm="8">
        <v>28</v>
      </c>
      <c r="J5" s="15" t="s" vm="1">
        <v>29</v>
      </c>
    </row>
    <row r="6" spans="1:10">
      <c r="A6" t="s" vm="9">
        <v>3</v>
      </c>
      <c r="B6" s="289">
        <v>1595.5320230599916</v>
      </c>
      <c r="C6" s="288">
        <v>1423.743388419977</v>
      </c>
      <c r="D6" s="288">
        <v>1401.7798749600158</v>
      </c>
      <c r="E6" s="288">
        <v>1285.7424023300073</v>
      </c>
      <c r="F6" s="288">
        <v>1114.6731053299986</v>
      </c>
      <c r="G6" s="288">
        <v>1101.4379472100084</v>
      </c>
      <c r="H6" s="288">
        <v>1014.0122904899993</v>
      </c>
      <c r="I6" s="288">
        <v>1007.2102057600018</v>
      </c>
      <c r="J6" s="288">
        <v>991.61848966999776</v>
      </c>
    </row>
    <row r="7" spans="1:10">
      <c r="A7" t="s" vm="10">
        <v>7</v>
      </c>
      <c r="B7" s="289">
        <v>496.19139884000072</v>
      </c>
      <c r="C7" s="288">
        <v>522.42498018000174</v>
      </c>
      <c r="D7" s="288">
        <v>454.87274545999912</v>
      </c>
      <c r="E7" s="288">
        <v>453.37547879000073</v>
      </c>
      <c r="F7" s="288">
        <v>420.57926212999962</v>
      </c>
      <c r="G7" s="288">
        <v>466.04245437000111</v>
      </c>
      <c r="H7" s="288">
        <v>430.1910780599992</v>
      </c>
      <c r="I7" s="288">
        <v>454.62017866000167</v>
      </c>
      <c r="J7" s="288">
        <v>407.00517490000033</v>
      </c>
    </row>
    <row r="8" spans="1:10">
      <c r="A8" t="s" vm="11">
        <v>10</v>
      </c>
      <c r="B8" s="289">
        <v>11.319061110004522</v>
      </c>
      <c r="C8" s="288">
        <v>109.30339510001254</v>
      </c>
      <c r="D8" s="288">
        <v>70.633601229990248</v>
      </c>
      <c r="E8" s="288">
        <v>274.26417671000445</v>
      </c>
      <c r="F8" s="288">
        <v>190.69691867999839</v>
      </c>
      <c r="G8" s="288">
        <v>103.7980755400021</v>
      </c>
      <c r="H8" s="288">
        <v>186.76603008000291</v>
      </c>
      <c r="I8" s="288">
        <v>341.5787013699956</v>
      </c>
      <c r="J8" s="288">
        <v>230.9180683599987</v>
      </c>
    </row>
    <row r="9" spans="1:10">
      <c r="A9" s="8" t="s">
        <v>11</v>
      </c>
      <c r="B9" s="354">
        <v>2103.0424830099969</v>
      </c>
      <c r="C9" s="355">
        <v>2055.4717636999912</v>
      </c>
      <c r="D9" s="355">
        <v>1927.2862216500052</v>
      </c>
      <c r="E9" s="355">
        <v>2013.3820578300124</v>
      </c>
      <c r="F9" s="355">
        <v>1725.9492861399967</v>
      </c>
      <c r="G9" s="355">
        <v>1671.2784771200118</v>
      </c>
      <c r="H9" s="355">
        <v>1630.9693986300013</v>
      </c>
      <c r="I9" s="355">
        <v>1803.4090857899992</v>
      </c>
      <c r="J9" s="355">
        <v>1629.5417329299967</v>
      </c>
    </row>
    <row r="10" spans="1:10">
      <c r="A10" t="s" vm="12">
        <v>119</v>
      </c>
      <c r="B10" s="289">
        <v>-785.68636344999686</v>
      </c>
      <c r="C10" s="288">
        <v>-817.34936858999185</v>
      </c>
      <c r="D10" s="288">
        <v>-761.46304279999663</v>
      </c>
      <c r="E10" s="288">
        <v>-751.60194660000252</v>
      </c>
      <c r="F10" s="288">
        <v>-677.15192013000274</v>
      </c>
      <c r="G10" s="288">
        <v>-702.02984081999818</v>
      </c>
      <c r="H10" s="288">
        <v>-694.4577601099993</v>
      </c>
      <c r="I10" s="288">
        <v>-754.18845815999862</v>
      </c>
      <c r="J10" s="288">
        <v>-666.37471348000224</v>
      </c>
    </row>
    <row r="11" spans="1:10">
      <c r="A11" s="12" t="s">
        <v>12</v>
      </c>
      <c r="B11" s="356">
        <v>1317.35611956</v>
      </c>
      <c r="C11" s="357">
        <v>1238.1223951099994</v>
      </c>
      <c r="D11" s="358">
        <v>1165.8231788500086</v>
      </c>
      <c r="E11" s="358">
        <v>1261.7801112300099</v>
      </c>
      <c r="F11" s="358">
        <v>1048.797366009994</v>
      </c>
      <c r="G11" s="358">
        <v>969.24863630001357</v>
      </c>
      <c r="H11" s="358">
        <v>936.51163852000195</v>
      </c>
      <c r="I11" s="358">
        <v>1049.2206276300005</v>
      </c>
      <c r="J11" s="358">
        <v>963.16701944999443</v>
      </c>
    </row>
    <row r="12" spans="1:10">
      <c r="A12" t="s" vm="13">
        <v>222</v>
      </c>
      <c r="B12" s="289">
        <v>78.392268759999524</v>
      </c>
      <c r="C12" s="288">
        <v>97.6957539200003</v>
      </c>
      <c r="D12" s="288">
        <v>-34.502547440000313</v>
      </c>
      <c r="E12" s="288">
        <v>-36.396222959999797</v>
      </c>
      <c r="F12" s="288">
        <v>-5.0943222999999227</v>
      </c>
      <c r="G12" s="288">
        <v>51.831039360000119</v>
      </c>
      <c r="H12" s="288">
        <v>-15.410625150000103</v>
      </c>
      <c r="I12" s="288">
        <v>23.993105089997531</v>
      </c>
      <c r="J12" s="288">
        <v>-37.279863410000075</v>
      </c>
    </row>
    <row r="13" spans="1:10">
      <c r="A13" s="12" t="s">
        <v>13</v>
      </c>
      <c r="B13" s="356">
        <v>1395.7483883199995</v>
      </c>
      <c r="C13" s="358">
        <v>1335.8181490299996</v>
      </c>
      <c r="D13" s="358">
        <v>1131.3206314100082</v>
      </c>
      <c r="E13" s="358">
        <v>1225.3838882700102</v>
      </c>
      <c r="F13" s="358">
        <v>1043.7030437099941</v>
      </c>
      <c r="G13" s="358">
        <v>1021.0796756600137</v>
      </c>
      <c r="H13" s="358">
        <v>921.10101337000185</v>
      </c>
      <c r="I13" s="358">
        <v>1073.213732719998</v>
      </c>
      <c r="J13" s="358">
        <v>925.88715603999435</v>
      </c>
    </row>
    <row r="14" spans="1:10">
      <c r="A14" t="s" vm="14">
        <v>14</v>
      </c>
      <c r="B14" s="289">
        <v>-333.52346360000001</v>
      </c>
      <c r="C14" s="288">
        <v>-307.52457363999991</v>
      </c>
      <c r="D14" s="288">
        <v>-250.18777291000001</v>
      </c>
      <c r="E14" s="288">
        <v>-225.57880139999997</v>
      </c>
      <c r="F14" s="288">
        <v>-214.53514669</v>
      </c>
      <c r="G14" s="288">
        <v>-225.30891076999995</v>
      </c>
      <c r="H14" s="288">
        <v>-168.25884632999998</v>
      </c>
      <c r="I14" s="288">
        <v>-184.21824332999998</v>
      </c>
      <c r="J14" s="288">
        <v>-192.33848773000003</v>
      </c>
    </row>
    <row r="15" spans="1:10">
      <c r="A15" s="8" t="s">
        <v>67</v>
      </c>
      <c r="B15" s="354">
        <v>1062.2249247199995</v>
      </c>
      <c r="C15" s="355">
        <v>1028.2935753899997</v>
      </c>
      <c r="D15" s="355">
        <v>881.13285850000818</v>
      </c>
      <c r="E15" s="355">
        <v>999.8050868700102</v>
      </c>
      <c r="F15" s="355">
        <v>829.16789701999403</v>
      </c>
      <c r="G15" s="355">
        <v>795.77076489001365</v>
      </c>
      <c r="H15" s="355">
        <v>752.84216704000187</v>
      </c>
      <c r="I15" s="355">
        <v>888.99548938999806</v>
      </c>
      <c r="J15" s="355">
        <v>733.54866830999435</v>
      </c>
    </row>
    <row r="16" spans="1:10">
      <c r="B16" s="3"/>
      <c r="C16" s="3"/>
      <c r="D16" s="3"/>
      <c r="E16" s="3"/>
      <c r="F16" s="3"/>
      <c r="G16" s="3"/>
    </row>
    <row r="17" spans="1:10" ht="18.75">
      <c r="A17" s="56" t="s">
        <v>208</v>
      </c>
    </row>
    <row r="18" spans="1:10" ht="12.75" customHeight="1">
      <c r="A18" s="56"/>
    </row>
    <row r="19" spans="1:10">
      <c r="A19" s="57" t="s">
        <v>206</v>
      </c>
    </row>
    <row r="20" spans="1:10">
      <c r="A20" s="95" t="s">
        <v>207</v>
      </c>
      <c r="B20" s="66" t="s" vm="108">
        <v>530</v>
      </c>
      <c r="C20" s="15" t="s" vm="103">
        <v>215</v>
      </c>
      <c r="D20" s="15" t="s" vm="104">
        <v>23</v>
      </c>
      <c r="E20" s="15" t="s" vm="100">
        <v>24</v>
      </c>
      <c r="F20" s="15" t="s" vm="97">
        <v>25</v>
      </c>
      <c r="G20" s="15" t="s" vm="5">
        <v>26</v>
      </c>
      <c r="H20" s="15" t="s" vm="6">
        <v>27</v>
      </c>
      <c r="I20" s="15" t="s" vm="8">
        <v>28</v>
      </c>
      <c r="J20" s="15" t="s" vm="1">
        <v>29</v>
      </c>
    </row>
    <row r="21" spans="1:10">
      <c r="A21" s="9" t="s" vm="105">
        <v>0</v>
      </c>
      <c r="B21" s="289">
        <v>4270.1400858799689</v>
      </c>
      <c r="C21" s="288">
        <v>3719.8125406399572</v>
      </c>
      <c r="D21" s="288">
        <v>3367.1768672398998</v>
      </c>
      <c r="E21" s="288">
        <v>2944.5735947600242</v>
      </c>
      <c r="F21" s="288">
        <v>2169.5811150800055</v>
      </c>
      <c r="G21" s="288">
        <v>1766.9491797599842</v>
      </c>
      <c r="H21" s="288">
        <v>1577.8360015799867</v>
      </c>
      <c r="I21" s="288">
        <v>1454.5153417300021</v>
      </c>
      <c r="J21" s="288">
        <v>1329.0098642399978</v>
      </c>
    </row>
    <row r="22" spans="1:10">
      <c r="A22" t="s" vm="15">
        <v>1</v>
      </c>
      <c r="B22" s="289">
        <v>690.60816909999892</v>
      </c>
      <c r="C22" s="288">
        <v>587.77288179000038</v>
      </c>
      <c r="D22" s="288">
        <v>524.44685026000025</v>
      </c>
      <c r="E22" s="288">
        <v>387.37368980999946</v>
      </c>
      <c r="F22" s="288">
        <v>225.87867377000018</v>
      </c>
      <c r="G22" s="288">
        <v>183.77939531000021</v>
      </c>
      <c r="H22" s="288">
        <v>142.84460355000024</v>
      </c>
      <c r="I22" s="288">
        <v>96.984450709999919</v>
      </c>
      <c r="J22" s="288">
        <v>64.346752290000182</v>
      </c>
    </row>
    <row r="23" spans="1:10">
      <c r="A23" t="s" vm="98">
        <v>2</v>
      </c>
      <c r="B23" s="289">
        <v>-3365.2162319199824</v>
      </c>
      <c r="C23" s="288">
        <v>-2883.8420340099851</v>
      </c>
      <c r="D23" s="288">
        <v>-2489.8438425400141</v>
      </c>
      <c r="E23" s="288">
        <v>-2046.204882239979</v>
      </c>
      <c r="F23" s="288">
        <v>-1280.7866835200107</v>
      </c>
      <c r="G23" s="288">
        <v>-849.29062785999804</v>
      </c>
      <c r="H23" s="288">
        <v>-706.66831463999847</v>
      </c>
      <c r="I23" s="288">
        <v>-544.28958668000064</v>
      </c>
      <c r="J23" s="288">
        <v>-401.73812685999894</v>
      </c>
    </row>
    <row r="24" spans="1:10">
      <c r="A24" s="8" t="s">
        <v>3</v>
      </c>
      <c r="B24" s="304">
        <v>1595.5320230599855</v>
      </c>
      <c r="C24" s="341">
        <v>1423.7433884199722</v>
      </c>
      <c r="D24" s="341">
        <v>1401.779874959886</v>
      </c>
      <c r="E24" s="341">
        <v>1285.7424023300448</v>
      </c>
      <c r="F24" s="341">
        <v>1114.673105329995</v>
      </c>
      <c r="G24" s="341">
        <v>1101.4379472099863</v>
      </c>
      <c r="H24" s="341">
        <v>1014.0122904899886</v>
      </c>
      <c r="I24" s="341">
        <v>1007.2102057600014</v>
      </c>
      <c r="J24" s="341">
        <v>991.61848966999912</v>
      </c>
    </row>
    <row r="25" spans="1:10">
      <c r="A25" t="s" vm="16">
        <v>4</v>
      </c>
      <c r="B25" s="289">
        <v>518.1102992800005</v>
      </c>
      <c r="C25" s="288">
        <v>544.58564243000035</v>
      </c>
      <c r="D25" s="288">
        <v>475.80107573999919</v>
      </c>
      <c r="E25" s="288">
        <v>463.48284706000038</v>
      </c>
      <c r="F25" s="288">
        <v>439.28599686999968</v>
      </c>
      <c r="G25" s="288">
        <v>486.09551082000053</v>
      </c>
      <c r="H25" s="288">
        <v>447.34335959999964</v>
      </c>
      <c r="I25" s="288">
        <v>475.4132450100002</v>
      </c>
      <c r="J25" s="288">
        <v>428.79598366000073</v>
      </c>
    </row>
    <row r="26" spans="1:10">
      <c r="A26" t="s" vm="17">
        <v>59</v>
      </c>
      <c r="B26" s="289">
        <v>-24.412850209999995</v>
      </c>
      <c r="C26" s="288">
        <v>-24.506651449999961</v>
      </c>
      <c r="D26" s="288">
        <v>-23.12215152000001</v>
      </c>
      <c r="E26" s="288">
        <v>-22.307228910000021</v>
      </c>
      <c r="F26" s="288">
        <v>-22.186110469999953</v>
      </c>
      <c r="G26" s="288">
        <v>-22.84834644999998</v>
      </c>
      <c r="H26" s="288">
        <v>-19.429968499999973</v>
      </c>
      <c r="I26" s="288">
        <v>-22.438981509999945</v>
      </c>
      <c r="J26" s="288">
        <v>-23.238149599999975</v>
      </c>
    </row>
    <row r="27" spans="1:10">
      <c r="A27" t="s" vm="18">
        <v>5</v>
      </c>
      <c r="B27" s="289">
        <v>2.49394977</v>
      </c>
      <c r="C27" s="288">
        <v>2.3459892</v>
      </c>
      <c r="D27" s="288">
        <v>2.1938212400000001</v>
      </c>
      <c r="E27" s="288">
        <v>12.199860640000001</v>
      </c>
      <c r="F27" s="288">
        <v>3.4793757300000006</v>
      </c>
      <c r="G27" s="288">
        <v>2.7952900000000001</v>
      </c>
      <c r="H27" s="288">
        <v>2.27768696</v>
      </c>
      <c r="I27" s="288">
        <v>1.6459151599999922</v>
      </c>
      <c r="J27" s="288">
        <v>1.4473408399999939</v>
      </c>
    </row>
    <row r="28" spans="1:10">
      <c r="A28" s="8" t="s">
        <v>7</v>
      </c>
      <c r="B28" s="304">
        <v>496.19139884000049</v>
      </c>
      <c r="C28" s="341">
        <v>522.42498018000038</v>
      </c>
      <c r="D28" s="341">
        <v>454.87274545999918</v>
      </c>
      <c r="E28" s="341">
        <v>453.37547879000033</v>
      </c>
      <c r="F28" s="341">
        <v>420.57926212999973</v>
      </c>
      <c r="G28" s="341">
        <v>466.04245437000054</v>
      </c>
      <c r="H28" s="341">
        <v>430.19107805999965</v>
      </c>
      <c r="I28" s="341">
        <v>454.62017866000025</v>
      </c>
      <c r="J28" s="341">
        <v>407.00517490000072</v>
      </c>
    </row>
    <row r="29" spans="1:10">
      <c r="A29" t="s" vm="19">
        <v>60</v>
      </c>
      <c r="B29" s="289">
        <v>1.1051561299999999</v>
      </c>
      <c r="C29" s="288">
        <v>24.688593949999998</v>
      </c>
      <c r="D29" s="288">
        <v>32.104686450000003</v>
      </c>
      <c r="E29" s="288">
        <v>26.358902430000001</v>
      </c>
      <c r="F29" s="288">
        <v>8.6243552300000008</v>
      </c>
      <c r="G29" s="288">
        <v>15.952442989999998</v>
      </c>
      <c r="H29" s="288">
        <v>18.652614649999997</v>
      </c>
      <c r="I29" s="288">
        <v>20.816695550000002</v>
      </c>
      <c r="J29" s="288">
        <v>0.39224900000000001</v>
      </c>
    </row>
    <row r="30" spans="1:10">
      <c r="A30" t="s" vm="20">
        <v>9</v>
      </c>
      <c r="B30" s="289">
        <v>47.41847113</v>
      </c>
      <c r="C30" s="288">
        <v>53.069071029999968</v>
      </c>
      <c r="D30" s="288">
        <v>94.443628849999996</v>
      </c>
      <c r="E30" s="288">
        <v>211.32349499000006</v>
      </c>
      <c r="F30" s="288">
        <v>85.477242069999988</v>
      </c>
      <c r="G30" s="288">
        <v>82.460382210000034</v>
      </c>
      <c r="H30" s="288">
        <v>73.53886537999999</v>
      </c>
      <c r="I30" s="288">
        <v>223.09376262000001</v>
      </c>
      <c r="J30" s="288">
        <v>151.30720580999994</v>
      </c>
    </row>
    <row r="31" spans="1:10">
      <c r="A31" t="s" vm="21">
        <v>61</v>
      </c>
      <c r="B31" s="289">
        <v>-37.204566149990825</v>
      </c>
      <c r="C31" s="288">
        <v>31.545730120019936</v>
      </c>
      <c r="D31" s="288">
        <v>-55.914714070013019</v>
      </c>
      <c r="E31" s="288">
        <v>36.581779290005578</v>
      </c>
      <c r="F31" s="288">
        <v>96.595321380006794</v>
      </c>
      <c r="G31" s="288">
        <v>5.3852503400030134</v>
      </c>
      <c r="H31" s="288">
        <v>94.574550050002699</v>
      </c>
      <c r="I31" s="288">
        <v>97.668243199995516</v>
      </c>
      <c r="J31" s="288">
        <v>79.218613549999233</v>
      </c>
    </row>
    <row r="32" spans="1:10">
      <c r="A32" s="12" t="s">
        <v>10</v>
      </c>
      <c r="B32" s="335">
        <v>11.319061110009173</v>
      </c>
      <c r="C32" s="336">
        <v>109.3033951000199</v>
      </c>
      <c r="D32" s="336">
        <v>70.633601229986979</v>
      </c>
      <c r="E32" s="336">
        <v>274.26417671000564</v>
      </c>
      <c r="F32" s="336">
        <v>190.69691868000677</v>
      </c>
      <c r="G32" s="336">
        <v>103.79807554000304</v>
      </c>
      <c r="H32" s="336">
        <v>186.76603008000268</v>
      </c>
      <c r="I32" s="336">
        <v>341.57870136999554</v>
      </c>
      <c r="J32" s="336">
        <v>230.91806835999915</v>
      </c>
    </row>
    <row r="33" spans="1:10">
      <c r="A33" s="8" t="s">
        <v>11</v>
      </c>
      <c r="B33" s="304">
        <v>2103.0424830099951</v>
      </c>
      <c r="C33" s="341">
        <v>2055.4717636999926</v>
      </c>
      <c r="D33" s="341">
        <v>1927.286221649872</v>
      </c>
      <c r="E33" s="341">
        <v>2013.3820578300508</v>
      </c>
      <c r="F33" s="341">
        <v>1725.9492861400015</v>
      </c>
      <c r="G33" s="341">
        <v>1671.2784771199899</v>
      </c>
      <c r="H33" s="341">
        <v>1630.9693986299908</v>
      </c>
      <c r="I33" s="341">
        <v>1803.4090857899971</v>
      </c>
      <c r="J33" s="341">
        <v>1629.5417329299989</v>
      </c>
    </row>
    <row r="34" spans="1:10">
      <c r="A34" t="s" vm="22">
        <v>62</v>
      </c>
      <c r="B34" s="289">
        <v>-513.43107252999926</v>
      </c>
      <c r="C34" s="288">
        <v>-487.74022065999947</v>
      </c>
      <c r="D34" s="288">
        <v>-481.50075788999789</v>
      </c>
      <c r="E34" s="288">
        <v>-476.60389669000017</v>
      </c>
      <c r="F34" s="288">
        <v>-428.81737121999964</v>
      </c>
      <c r="G34" s="288">
        <v>-438.1259177</v>
      </c>
      <c r="H34" s="288">
        <v>-444.47000110000027</v>
      </c>
      <c r="I34" s="288">
        <v>-484.02693335999987</v>
      </c>
      <c r="J34" s="288">
        <v>-432.35224679000044</v>
      </c>
    </row>
    <row r="35" spans="1:10">
      <c r="A35" t="s" vm="23">
        <v>63</v>
      </c>
      <c r="B35" s="289">
        <v>-231.21384134999954</v>
      </c>
      <c r="C35" s="288">
        <v>-288.97783272000117</v>
      </c>
      <c r="D35" s="288">
        <v>-238.83733369000086</v>
      </c>
      <c r="E35" s="288">
        <v>-233.55360033000005</v>
      </c>
      <c r="F35" s="288">
        <v>-207.07348469999985</v>
      </c>
      <c r="G35" s="288">
        <v>-224.13158216999963</v>
      </c>
      <c r="H35" s="288">
        <v>-199.90272442000025</v>
      </c>
      <c r="I35" s="288">
        <v>-228.01207784000025</v>
      </c>
      <c r="J35" s="288">
        <v>-191.69324693000075</v>
      </c>
    </row>
    <row r="36" spans="1:10">
      <c r="A36" t="s" vm="24">
        <v>64</v>
      </c>
      <c r="B36" s="289">
        <v>-41.04144956999999</v>
      </c>
      <c r="C36" s="288">
        <v>-40.63131520999994</v>
      </c>
      <c r="D36" s="288">
        <v>-41.124951219999922</v>
      </c>
      <c r="E36" s="288">
        <v>-41.444449579999954</v>
      </c>
      <c r="F36" s="288">
        <v>-41.261064209999994</v>
      </c>
      <c r="G36" s="288">
        <v>-39.772340949999972</v>
      </c>
      <c r="H36" s="288">
        <v>-50.085034589999921</v>
      </c>
      <c r="I36" s="288">
        <v>-42.149446959999956</v>
      </c>
      <c r="J36" s="288">
        <v>-42.329219759999958</v>
      </c>
    </row>
    <row r="37" spans="1:10">
      <c r="A37" s="12" t="s">
        <v>65</v>
      </c>
      <c r="B37" s="335">
        <v>-785.68636344999868</v>
      </c>
      <c r="C37" s="336">
        <v>-817.34936859000049</v>
      </c>
      <c r="D37" s="336">
        <v>-761.46304279999868</v>
      </c>
      <c r="E37" s="336">
        <v>-751.60194660000013</v>
      </c>
      <c r="F37" s="336">
        <v>-677.15192012999944</v>
      </c>
      <c r="G37" s="336">
        <v>-702.02984081999955</v>
      </c>
      <c r="H37" s="336">
        <v>-694.45776011000055</v>
      </c>
      <c r="I37" s="336">
        <v>-754.1884581600001</v>
      </c>
      <c r="J37" s="336">
        <v>-666.37471348000122</v>
      </c>
    </row>
    <row r="38" spans="1:10">
      <c r="A38" s="12" t="s">
        <v>12</v>
      </c>
      <c r="B38" s="335">
        <v>1317.3561195599964</v>
      </c>
      <c r="C38" s="336">
        <v>1238.1223951099921</v>
      </c>
      <c r="D38" s="336">
        <v>1165.8231788498733</v>
      </c>
      <c r="E38" s="336">
        <v>1261.7801112300508</v>
      </c>
      <c r="F38" s="336">
        <v>1048.797366010002</v>
      </c>
      <c r="G38" s="336">
        <v>969.24863629999038</v>
      </c>
      <c r="H38" s="336">
        <v>936.51163851999024</v>
      </c>
      <c r="I38" s="336">
        <v>1049.2206276299971</v>
      </c>
      <c r="J38" s="336">
        <v>963.16701944999772</v>
      </c>
    </row>
    <row r="39" spans="1:10">
      <c r="A39" t="s" vm="13">
        <v>66</v>
      </c>
      <c r="B39" s="289">
        <v>78.392268759999524</v>
      </c>
      <c r="C39" s="288">
        <v>97.6957539200003</v>
      </c>
      <c r="D39" s="288">
        <v>-34.502547440000313</v>
      </c>
      <c r="E39" s="288">
        <v>-36.396222959999797</v>
      </c>
      <c r="F39" s="288">
        <v>-5.0943222999999227</v>
      </c>
      <c r="G39" s="288">
        <v>51.831039360000119</v>
      </c>
      <c r="H39" s="288">
        <v>-15.410625150000103</v>
      </c>
      <c r="I39" s="288">
        <v>23.993105089997531</v>
      </c>
      <c r="J39" s="288">
        <v>-37.279863410000075</v>
      </c>
    </row>
    <row r="40" spans="1:10">
      <c r="A40" s="12" t="s">
        <v>13</v>
      </c>
      <c r="B40" s="335">
        <v>1395.7483883199959</v>
      </c>
      <c r="C40" s="336">
        <v>1335.8181490299924</v>
      </c>
      <c r="D40" s="336">
        <v>1131.3206314098729</v>
      </c>
      <c r="E40" s="336">
        <v>1225.3838882700511</v>
      </c>
      <c r="F40" s="336">
        <v>1043.703043710002</v>
      </c>
      <c r="G40" s="336">
        <v>1021.0796756599905</v>
      </c>
      <c r="H40" s="336">
        <v>921.10101336999014</v>
      </c>
      <c r="I40" s="336">
        <v>1073.2137327199946</v>
      </c>
      <c r="J40" s="336">
        <v>925.88715603999765</v>
      </c>
    </row>
    <row r="41" spans="1:10">
      <c r="A41" t="s" vm="14">
        <v>14</v>
      </c>
      <c r="B41" s="289">
        <v>-333.52346360000001</v>
      </c>
      <c r="C41" s="288">
        <v>-307.52457363999991</v>
      </c>
      <c r="D41" s="288">
        <v>-250.18777291000001</v>
      </c>
      <c r="E41" s="288">
        <v>-225.57880139999997</v>
      </c>
      <c r="F41" s="288">
        <v>-214.53514669</v>
      </c>
      <c r="G41" s="288">
        <v>-225.30891076999995</v>
      </c>
      <c r="H41" s="288">
        <v>-168.25884632999998</v>
      </c>
      <c r="I41" s="288">
        <v>-184.21824332999998</v>
      </c>
      <c r="J41" s="288">
        <v>-192.33848773000003</v>
      </c>
    </row>
    <row r="42" spans="1:10">
      <c r="A42" s="8" t="s">
        <v>67</v>
      </c>
      <c r="B42" s="304">
        <v>1062.2249247199959</v>
      </c>
      <c r="C42" s="341">
        <v>1028.2935753899924</v>
      </c>
      <c r="D42" s="341">
        <v>881.1328584998729</v>
      </c>
      <c r="E42" s="341">
        <v>999.80508687005113</v>
      </c>
      <c r="F42" s="341">
        <v>829.16789702000199</v>
      </c>
      <c r="G42" s="341">
        <v>795.77076488999046</v>
      </c>
      <c r="H42" s="341">
        <v>752.84216703999016</v>
      </c>
      <c r="I42" s="341">
        <v>888.99548938999465</v>
      </c>
      <c r="J42" s="341">
        <v>733.54866830999765</v>
      </c>
    </row>
    <row r="43" spans="1:10">
      <c r="B43" s="289"/>
      <c r="C43" s="288"/>
      <c r="D43" s="288"/>
      <c r="E43" s="288"/>
      <c r="F43" s="288"/>
      <c r="G43" s="288"/>
      <c r="H43" s="288"/>
      <c r="I43" s="288"/>
      <c r="J43" s="288"/>
    </row>
    <row r="44" spans="1:10">
      <c r="A44" t="s">
        <v>68</v>
      </c>
      <c r="B44" s="289">
        <v>1008.0656162799959</v>
      </c>
      <c r="C44" s="288">
        <v>997.97928705999243</v>
      </c>
      <c r="D44" s="288">
        <v>845.72373349987288</v>
      </c>
      <c r="E44" s="288">
        <v>975.37722596005108</v>
      </c>
      <c r="F44" s="288">
        <v>809.12942479000196</v>
      </c>
      <c r="G44" s="288">
        <v>774.57108507999044</v>
      </c>
      <c r="H44" s="288">
        <v>733.51405868999018</v>
      </c>
      <c r="I44" s="288">
        <v>871.27666436999459</v>
      </c>
      <c r="J44" s="288">
        <v>716.40564884999765</v>
      </c>
    </row>
    <row r="45" spans="1:10">
      <c r="A45" t="s" vm="109">
        <v>69</v>
      </c>
      <c r="B45" s="289">
        <v>54.159308440000011</v>
      </c>
      <c r="C45" s="288">
        <v>30.314288330000004</v>
      </c>
      <c r="D45" s="288">
        <v>35.409125000000017</v>
      </c>
      <c r="E45" s="288">
        <v>24.42786091000001</v>
      </c>
      <c r="F45" s="288">
        <v>20.038472230000004</v>
      </c>
      <c r="G45" s="288">
        <v>21.199679809999999</v>
      </c>
      <c r="H45" s="288">
        <v>19.328108349999965</v>
      </c>
      <c r="I45" s="288">
        <v>17.718825020000004</v>
      </c>
      <c r="J45" s="288">
        <v>17.143019459999994</v>
      </c>
    </row>
    <row r="46" spans="1:10">
      <c r="A46" s="8" t="s">
        <v>67</v>
      </c>
      <c r="B46" s="304">
        <v>1062.2249247199959</v>
      </c>
      <c r="C46" s="341">
        <v>1028.2935753899924</v>
      </c>
      <c r="D46" s="341">
        <v>881.1328584998729</v>
      </c>
      <c r="E46" s="341">
        <v>999.80508687005113</v>
      </c>
      <c r="F46" s="341">
        <v>829.16789702000199</v>
      </c>
      <c r="G46" s="341">
        <v>795.77076488999046</v>
      </c>
      <c r="H46" s="341">
        <v>752.84216703999016</v>
      </c>
      <c r="I46" s="341">
        <v>888.99548938999465</v>
      </c>
      <c r="J46" s="341">
        <v>733.54866830999765</v>
      </c>
    </row>
    <row r="47" spans="1:10">
      <c r="B47" s="288"/>
      <c r="C47" s="288"/>
      <c r="D47" s="288"/>
      <c r="E47" s="288"/>
      <c r="F47" s="288"/>
      <c r="G47" s="288"/>
      <c r="H47" s="288"/>
      <c r="I47" s="288"/>
    </row>
    <row r="48" spans="1:10">
      <c r="A48" s="57" t="s">
        <v>209</v>
      </c>
    </row>
    <row r="49" spans="1:10">
      <c r="A49" s="95" t="s">
        <v>207</v>
      </c>
      <c r="B49" s="66" t="s">
        <v>70</v>
      </c>
      <c r="C49" s="15" t="s" vm="4">
        <v>236</v>
      </c>
      <c r="D49" s="15" t="s" vm="2">
        <v>237</v>
      </c>
      <c r="E49" s="2"/>
      <c r="F49" s="2"/>
      <c r="G49" s="2"/>
    </row>
    <row r="50" spans="1:10">
      <c r="A50" s="9" t="s" vm="105">
        <v>0</v>
      </c>
      <c r="B50" s="289">
        <v>11357.129493760014</v>
      </c>
      <c r="C50" s="288">
        <v>8458.9398911800017</v>
      </c>
      <c r="D50" s="288">
        <v>5474.0994013999971</v>
      </c>
      <c r="E50" s="6"/>
      <c r="F50" s="6"/>
      <c r="G50" s="6"/>
      <c r="H50" s="6"/>
    </row>
    <row r="51" spans="1:10">
      <c r="A51" t="s" vm="15">
        <v>1</v>
      </c>
      <c r="B51" s="289">
        <v>1802.8279011499994</v>
      </c>
      <c r="C51" s="288">
        <v>939.87636244000009</v>
      </c>
      <c r="D51" s="288">
        <v>344.29684178000019</v>
      </c>
      <c r="E51" s="6"/>
      <c r="F51" s="6"/>
      <c r="G51" s="6"/>
      <c r="H51" s="6"/>
      <c r="I51" s="6"/>
      <c r="J51" s="6"/>
    </row>
    <row r="52" spans="1:10">
      <c r="A52" t="s" vm="98">
        <v>2</v>
      </c>
      <c r="B52" s="289">
        <v>-8738.902108469998</v>
      </c>
      <c r="C52" s="288">
        <v>-4882.9505082599935</v>
      </c>
      <c r="D52" s="288">
        <v>-1817.3337164699985</v>
      </c>
      <c r="E52" s="6"/>
      <c r="F52" s="6"/>
      <c r="G52" s="6"/>
      <c r="H52" s="6"/>
      <c r="I52" s="6"/>
      <c r="J52" s="6"/>
    </row>
    <row r="53" spans="1:10">
      <c r="A53" s="8" t="s">
        <v>3</v>
      </c>
      <c r="B53" s="304">
        <v>4421.0552864400161</v>
      </c>
      <c r="C53" s="341">
        <v>4515.8657453600081</v>
      </c>
      <c r="D53" s="341">
        <v>4001.0625267099986</v>
      </c>
      <c r="E53" s="6"/>
      <c r="F53" s="6"/>
      <c r="G53" s="6"/>
      <c r="H53" s="6"/>
      <c r="I53" s="6"/>
      <c r="J53" s="6"/>
    </row>
    <row r="54" spans="1:10">
      <c r="A54" t="s" vm="16">
        <v>4</v>
      </c>
      <c r="B54" s="289">
        <v>1538.4970174499997</v>
      </c>
      <c r="C54" s="288">
        <v>1836.2077143499978</v>
      </c>
      <c r="D54" s="288">
        <v>1801.080427179998</v>
      </c>
      <c r="E54" s="6"/>
      <c r="F54" s="6"/>
      <c r="G54" s="6"/>
      <c r="H54" s="6"/>
      <c r="I54" s="6"/>
      <c r="J54" s="6"/>
    </row>
    <row r="55" spans="1:10">
      <c r="A55" t="s" vm="17">
        <v>59</v>
      </c>
      <c r="B55" s="289">
        <v>-72.041653179999997</v>
      </c>
      <c r="C55" s="288">
        <v>-86.771654329999919</v>
      </c>
      <c r="D55" s="288">
        <v>-90.122787180000017</v>
      </c>
      <c r="E55" s="6"/>
      <c r="F55" s="6"/>
      <c r="G55" s="6"/>
      <c r="H55" s="6"/>
      <c r="I55" s="6"/>
      <c r="J55" s="6"/>
    </row>
    <row r="56" spans="1:10">
      <c r="A56" t="s" vm="18">
        <v>5</v>
      </c>
      <c r="B56" s="289">
        <v>7.0337602099999996</v>
      </c>
      <c r="C56" s="288">
        <v>20.752213329999996</v>
      </c>
      <c r="D56" s="288">
        <v>5.7731586199999976</v>
      </c>
      <c r="E56" s="6"/>
      <c r="F56" s="6"/>
      <c r="G56" s="6"/>
      <c r="H56" s="6"/>
      <c r="I56" s="6"/>
      <c r="J56" s="6"/>
    </row>
    <row r="57" spans="1:10">
      <c r="A57" s="8" t="s">
        <v>7</v>
      </c>
      <c r="B57" s="304">
        <v>1473.4891244799999</v>
      </c>
      <c r="C57" s="341">
        <v>1770.1882733499979</v>
      </c>
      <c r="D57" s="341">
        <v>1716.730798619998</v>
      </c>
      <c r="E57" s="6"/>
      <c r="F57" s="6"/>
      <c r="G57" s="6"/>
      <c r="H57" s="6"/>
      <c r="I57" s="6"/>
      <c r="J57" s="6"/>
    </row>
    <row r="58" spans="1:10">
      <c r="A58" t="s" vm="19">
        <v>60</v>
      </c>
      <c r="B58" s="289">
        <v>57.898436529999991</v>
      </c>
      <c r="C58" s="288">
        <v>69.588315299999991</v>
      </c>
      <c r="D58" s="288">
        <v>29.67476486</v>
      </c>
      <c r="E58" s="6"/>
      <c r="F58" s="6"/>
      <c r="G58" s="6"/>
      <c r="H58" s="6"/>
      <c r="I58" s="6"/>
      <c r="J58" s="6"/>
    </row>
    <row r="59" spans="1:10">
      <c r="A59" t="s" vm="20">
        <v>9</v>
      </c>
      <c r="B59" s="289">
        <v>194.93117100999987</v>
      </c>
      <c r="C59" s="288">
        <v>452.79998464999989</v>
      </c>
      <c r="D59" s="288">
        <v>676.40458236000029</v>
      </c>
      <c r="E59" s="6"/>
      <c r="F59" s="6"/>
      <c r="G59" s="6"/>
      <c r="H59" s="6"/>
      <c r="I59" s="6"/>
      <c r="J59" s="6"/>
    </row>
    <row r="60" spans="1:10">
      <c r="A60" t="s" vm="21">
        <v>61</v>
      </c>
      <c r="B60" s="289">
        <v>-61.573550099984764</v>
      </c>
      <c r="C60" s="288">
        <v>233.13690106000422</v>
      </c>
      <c r="D60" s="288">
        <v>319.69850920998857</v>
      </c>
      <c r="E60" s="6"/>
      <c r="F60" s="6"/>
      <c r="G60" s="6"/>
      <c r="H60" s="6"/>
      <c r="I60" s="6"/>
      <c r="J60" s="6"/>
    </row>
    <row r="61" spans="1:10">
      <c r="A61" s="8" t="s">
        <v>10</v>
      </c>
      <c r="B61" s="304">
        <v>191.2560574400151</v>
      </c>
      <c r="C61" s="341">
        <v>755.52520101000414</v>
      </c>
      <c r="D61" s="341">
        <v>1025.7778564299888</v>
      </c>
      <c r="E61" s="6"/>
      <c r="F61" s="6"/>
      <c r="G61" s="6"/>
      <c r="H61" s="6"/>
      <c r="I61" s="6"/>
      <c r="J61" s="6"/>
    </row>
    <row r="62" spans="1:10">
      <c r="A62" s="8" t="s">
        <v>11</v>
      </c>
      <c r="B62" s="304">
        <v>6085.8004683600311</v>
      </c>
      <c r="C62" s="341">
        <v>7041.5792197200099</v>
      </c>
      <c r="D62" s="341">
        <v>6743.5711817599849</v>
      </c>
      <c r="E62" s="6"/>
      <c r="F62" s="6"/>
      <c r="G62" s="6"/>
      <c r="H62" s="6"/>
      <c r="I62" s="6"/>
      <c r="J62" s="6"/>
    </row>
    <row r="63" spans="1:10">
      <c r="A63" t="s" vm="22">
        <v>62</v>
      </c>
      <c r="B63" s="289">
        <v>-1482.6720510799996</v>
      </c>
      <c r="C63" s="288">
        <v>-1788.01718671</v>
      </c>
      <c r="D63" s="288">
        <v>-1721.7114558800006</v>
      </c>
      <c r="E63" s="6"/>
      <c r="F63" s="6"/>
      <c r="G63" s="6"/>
      <c r="H63" s="6"/>
      <c r="I63" s="6"/>
      <c r="J63" s="6"/>
    </row>
    <row r="64" spans="1:10">
      <c r="A64" t="s" vm="23">
        <v>63</v>
      </c>
      <c r="B64" s="289">
        <v>-759.02900776000047</v>
      </c>
      <c r="C64" s="288">
        <v>-864.66139162000002</v>
      </c>
      <c r="D64" s="288">
        <v>-817.20583934999979</v>
      </c>
      <c r="E64" s="6"/>
      <c r="F64" s="6"/>
      <c r="G64" s="6"/>
      <c r="H64" s="6"/>
      <c r="I64" s="6"/>
      <c r="J64" s="6"/>
    </row>
    <row r="65" spans="1:10">
      <c r="A65" t="s" vm="24">
        <v>64</v>
      </c>
      <c r="B65" s="289">
        <v>-122.79771600000004</v>
      </c>
      <c r="C65" s="288">
        <v>-172.56288932999996</v>
      </c>
      <c r="D65" s="288">
        <v>-174.85504107</v>
      </c>
      <c r="E65" s="6"/>
      <c r="F65" s="6"/>
      <c r="G65" s="6"/>
      <c r="H65" s="6"/>
      <c r="I65" s="6"/>
      <c r="J65" s="6"/>
    </row>
    <row r="66" spans="1:10">
      <c r="A66" s="8" t="s">
        <v>65</v>
      </c>
      <c r="B66" s="304">
        <v>-2364.4987748399999</v>
      </c>
      <c r="C66" s="341">
        <v>-2825.2414676600001</v>
      </c>
      <c r="D66" s="341">
        <v>-2713.7723363000005</v>
      </c>
      <c r="E66" s="6"/>
      <c r="F66" s="6"/>
      <c r="G66" s="6"/>
      <c r="H66" s="6"/>
      <c r="I66" s="6"/>
      <c r="J66" s="6"/>
    </row>
    <row r="67" spans="1:10">
      <c r="A67" s="5" t="s">
        <v>12</v>
      </c>
      <c r="B67" s="333">
        <v>3721.3016935200312</v>
      </c>
      <c r="C67" s="334">
        <v>4216.3377520600097</v>
      </c>
      <c r="D67" s="334">
        <v>4029.7988454599845</v>
      </c>
      <c r="E67" s="6"/>
      <c r="F67" s="6"/>
      <c r="G67" s="6"/>
      <c r="H67" s="6"/>
      <c r="I67" s="6"/>
      <c r="J67" s="6"/>
    </row>
    <row r="68" spans="1:10">
      <c r="A68" t="s" vm="13">
        <v>66</v>
      </c>
      <c r="B68" s="289">
        <v>141.58547523999965</v>
      </c>
      <c r="C68" s="288">
        <v>-5.0701310500007768</v>
      </c>
      <c r="D68" s="288">
        <v>-191.89920702000015</v>
      </c>
      <c r="E68" s="6"/>
      <c r="F68" s="6"/>
      <c r="G68" s="6"/>
      <c r="H68" s="6"/>
      <c r="I68" s="6"/>
      <c r="J68" s="6"/>
    </row>
    <row r="69" spans="1:10">
      <c r="A69" s="12" t="s">
        <v>13</v>
      </c>
      <c r="B69" s="335">
        <v>3862.8871687600308</v>
      </c>
      <c r="C69" s="336">
        <v>4211.267621010009</v>
      </c>
      <c r="D69" s="336">
        <v>3837.8996384399843</v>
      </c>
      <c r="E69" s="6"/>
      <c r="F69" s="6"/>
      <c r="G69" s="6"/>
      <c r="H69" s="6"/>
      <c r="I69" s="6"/>
      <c r="J69" s="6"/>
    </row>
    <row r="70" spans="1:10">
      <c r="A70" t="s" vm="14">
        <v>14</v>
      </c>
      <c r="B70" s="289">
        <v>-891.23581015000013</v>
      </c>
      <c r="C70" s="288">
        <v>-833.68170518999989</v>
      </c>
      <c r="D70" s="288">
        <v>-681.69526919999998</v>
      </c>
      <c r="E70" s="6"/>
      <c r="F70" s="6"/>
      <c r="G70" s="6"/>
      <c r="H70" s="6"/>
      <c r="I70" s="6"/>
      <c r="J70" s="6"/>
    </row>
    <row r="71" spans="1:10">
      <c r="A71" s="8" t="s">
        <v>67</v>
      </c>
      <c r="B71" s="304">
        <v>2971.6513586100309</v>
      </c>
      <c r="C71" s="341">
        <v>3377.5859158200092</v>
      </c>
      <c r="D71" s="341">
        <v>3156.2043692399843</v>
      </c>
      <c r="E71" s="6"/>
      <c r="F71" s="6"/>
      <c r="G71" s="6"/>
      <c r="H71" s="6"/>
      <c r="I71" s="6"/>
      <c r="J71" s="6"/>
    </row>
    <row r="72" spans="1:10">
      <c r="A72" s="5"/>
      <c r="B72" s="333"/>
      <c r="C72" s="334"/>
      <c r="D72" s="334"/>
      <c r="E72" s="6"/>
      <c r="F72" s="6"/>
      <c r="G72" s="6"/>
      <c r="H72" s="6"/>
      <c r="I72" s="6"/>
      <c r="J72" s="6"/>
    </row>
    <row r="73" spans="1:10">
      <c r="A73" t="s">
        <v>68</v>
      </c>
      <c r="B73" s="289">
        <v>2851.7686368400309</v>
      </c>
      <c r="C73" s="288">
        <v>3292.591794520009</v>
      </c>
      <c r="D73" s="288">
        <v>3089.5953191699841</v>
      </c>
      <c r="E73" s="6"/>
      <c r="F73" s="6"/>
      <c r="G73" s="6"/>
      <c r="H73" s="6"/>
      <c r="I73" s="6"/>
      <c r="J73" s="6"/>
    </row>
    <row r="74" spans="1:10">
      <c r="A74" t="s" vm="109">
        <v>69</v>
      </c>
      <c r="B74" s="289">
        <v>119.88272177000003</v>
      </c>
      <c r="C74" s="288">
        <v>84.994121300000032</v>
      </c>
      <c r="D74" s="288">
        <v>66.609050070000009</v>
      </c>
      <c r="E74" s="6"/>
      <c r="F74" s="6"/>
      <c r="G74" s="6"/>
      <c r="H74" s="6"/>
      <c r="I74" s="6"/>
      <c r="J74" s="6"/>
    </row>
    <row r="75" spans="1:10">
      <c r="A75" s="8" t="s">
        <v>67</v>
      </c>
      <c r="B75" s="304">
        <v>2971.6513586100309</v>
      </c>
      <c r="C75" s="341">
        <v>3377.5859158200092</v>
      </c>
      <c r="D75" s="341">
        <v>3156.2043692399843</v>
      </c>
      <c r="E75" s="416"/>
      <c r="F75" s="6"/>
      <c r="G75" s="6"/>
      <c r="H75" s="6"/>
      <c r="I75" s="6"/>
      <c r="J75" s="6"/>
    </row>
    <row r="78" spans="1:10" ht="18.75">
      <c r="A78" s="56" t="s">
        <v>210</v>
      </c>
    </row>
    <row r="79" spans="1:10" ht="18.75">
      <c r="A79" s="56"/>
    </row>
    <row r="80" spans="1:10">
      <c r="A80" s="57" t="s">
        <v>206</v>
      </c>
    </row>
    <row r="81" spans="1:10">
      <c r="A81" s="95" t="s">
        <v>207</v>
      </c>
      <c r="B81" s="66" t="s" vm="108">
        <v>530</v>
      </c>
      <c r="C81" s="15" t="s" vm="103">
        <v>215</v>
      </c>
      <c r="D81" s="15" t="s" vm="104">
        <v>23</v>
      </c>
      <c r="E81" s="15" t="s" vm="100">
        <v>24</v>
      </c>
      <c r="F81" s="15" t="s" vm="97">
        <v>25</v>
      </c>
      <c r="G81" s="15" t="s" vm="5">
        <v>26</v>
      </c>
      <c r="H81" s="15" t="s" vm="6">
        <v>27</v>
      </c>
      <c r="I81" s="15" t="s" vm="8">
        <v>28</v>
      </c>
      <c r="J81" s="15" t="s" vm="1">
        <v>29</v>
      </c>
    </row>
    <row r="82" spans="1:10">
      <c r="A82" s="9" t="s" vm="25">
        <v>16</v>
      </c>
      <c r="B82" s="289">
        <v>0</v>
      </c>
      <c r="C82" s="288">
        <v>0</v>
      </c>
      <c r="D82" s="288">
        <v>-0.14354900000000001</v>
      </c>
      <c r="E82" s="288">
        <v>-4.2506360800000005</v>
      </c>
      <c r="F82" s="288">
        <v>-31.943271510000002</v>
      </c>
      <c r="G82" s="288">
        <v>16.305736</v>
      </c>
      <c r="H82" s="288">
        <v>22.420025930000001</v>
      </c>
      <c r="I82" s="288">
        <v>-65.024660100000006</v>
      </c>
      <c r="J82" s="288">
        <v>-1.39355319</v>
      </c>
    </row>
    <row r="83" spans="1:10">
      <c r="A83" t="s" vm="26">
        <v>17</v>
      </c>
      <c r="B83" s="289">
        <v>0</v>
      </c>
      <c r="C83" s="288">
        <v>0</v>
      </c>
      <c r="D83" s="288">
        <v>3.5887000000000002E-2</v>
      </c>
      <c r="E83" s="288">
        <v>1.1028495199999999</v>
      </c>
      <c r="F83" s="288">
        <v>7.9858178799999999</v>
      </c>
      <c r="G83" s="288">
        <v>-4.0764339999999999</v>
      </c>
      <c r="H83" s="288">
        <v>-5.6050064800000001</v>
      </c>
      <c r="I83" s="288">
        <v>16.227774029999999</v>
      </c>
      <c r="J83" s="288">
        <v>0.34838829999999998</v>
      </c>
    </row>
    <row r="84" spans="1:10">
      <c r="A84" s="8" t="s">
        <v>71</v>
      </c>
      <c r="B84" s="304">
        <v>0</v>
      </c>
      <c r="C84" s="341">
        <v>0</v>
      </c>
      <c r="D84" s="341">
        <v>-0.10766200000000001</v>
      </c>
      <c r="E84" s="341">
        <v>-3.1477865600000006</v>
      </c>
      <c r="F84" s="341">
        <v>-23.957453630000003</v>
      </c>
      <c r="G84" s="341">
        <v>12.229302000000001</v>
      </c>
      <c r="H84" s="341">
        <v>16.815019450000001</v>
      </c>
      <c r="I84" s="341">
        <v>-48.796886070000006</v>
      </c>
      <c r="J84" s="341">
        <v>-1.0451648900000001</v>
      </c>
    </row>
    <row r="85" spans="1:10">
      <c r="A85" t="s" vm="27">
        <v>18</v>
      </c>
      <c r="B85" s="289">
        <v>-35.677166919999998</v>
      </c>
      <c r="C85" s="288">
        <v>6.677114920000002</v>
      </c>
      <c r="D85" s="288">
        <v>-33.402467999999999</v>
      </c>
      <c r="E85" s="288">
        <v>-99.454578189999992</v>
      </c>
      <c r="F85" s="288">
        <v>98.050318000000004</v>
      </c>
      <c r="G85" s="288">
        <v>7.2929510000000004</v>
      </c>
      <c r="H85" s="288">
        <v>114.042833</v>
      </c>
      <c r="I85" s="288">
        <v>5.9127150000000004</v>
      </c>
      <c r="J85" s="288">
        <v>20.634404</v>
      </c>
    </row>
    <row r="86" spans="1:10">
      <c r="A86" t="s" vm="28">
        <v>19</v>
      </c>
      <c r="B86" s="289">
        <v>8.9192917300000012</v>
      </c>
      <c r="C86" s="288">
        <v>-1.6692787300000005</v>
      </c>
      <c r="D86" s="288">
        <v>8.3506169999999997</v>
      </c>
      <c r="E86" s="288">
        <v>24.863645049999992</v>
      </c>
      <c r="F86" s="288">
        <v>-24.51258</v>
      </c>
      <c r="G86" s="288">
        <v>-1.8232379999999999</v>
      </c>
      <c r="H86" s="288">
        <v>-28.510708000000001</v>
      </c>
      <c r="I86" s="288">
        <v>-1.4781789999999999</v>
      </c>
      <c r="J86" s="288">
        <v>-5.158601</v>
      </c>
    </row>
    <row r="87" spans="1:10">
      <c r="A87" t="s" vm="29">
        <v>20</v>
      </c>
      <c r="B87" s="289">
        <v>2.04670592</v>
      </c>
      <c r="C87" s="288">
        <v>2.79632967</v>
      </c>
      <c r="D87" s="288">
        <v>0.89352946999999994</v>
      </c>
      <c r="E87" s="288">
        <v>-4.2986313899999997</v>
      </c>
      <c r="F87" s="288">
        <v>3.8232050800000001</v>
      </c>
      <c r="G87" s="288">
        <v>6.9989228699999995</v>
      </c>
      <c r="H87" s="288">
        <v>3.9233730800000002</v>
      </c>
      <c r="I87" s="288">
        <v>3.4543226200000001</v>
      </c>
      <c r="J87" s="288">
        <v>1.3021672800000004</v>
      </c>
    </row>
    <row r="88" spans="1:10">
      <c r="A88" s="7" t="s">
        <v>21</v>
      </c>
      <c r="B88" s="290">
        <v>-24.711169269999996</v>
      </c>
      <c r="C88" s="291">
        <v>7.8041658600000012</v>
      </c>
      <c r="D88" s="291">
        <v>-24.158321529999998</v>
      </c>
      <c r="E88" s="291">
        <v>-78.889564530000001</v>
      </c>
      <c r="F88" s="291">
        <v>77.360943079999998</v>
      </c>
      <c r="G88" s="291">
        <v>12.46863587</v>
      </c>
      <c r="H88" s="291">
        <v>89.455498080000012</v>
      </c>
      <c r="I88" s="291">
        <v>7.8888586200000006</v>
      </c>
      <c r="J88" s="291">
        <v>16.777970279999998</v>
      </c>
    </row>
    <row r="89" spans="1:10">
      <c r="A89" s="8" t="s">
        <v>15</v>
      </c>
      <c r="B89" s="304">
        <v>-24.711169269999996</v>
      </c>
      <c r="C89" s="341">
        <v>7.8041658600000012</v>
      </c>
      <c r="D89" s="341">
        <v>-24.26598353</v>
      </c>
      <c r="E89" s="341">
        <v>-82.037351090000001</v>
      </c>
      <c r="F89" s="341">
        <v>53.403489449999995</v>
      </c>
      <c r="G89" s="341">
        <v>24.697937870000001</v>
      </c>
      <c r="H89" s="341">
        <v>106.27051753000001</v>
      </c>
      <c r="I89" s="341">
        <v>-40.908027450000006</v>
      </c>
      <c r="J89" s="341">
        <v>15.732805389999998</v>
      </c>
    </row>
    <row r="90" spans="1:10">
      <c r="A90" s="8" t="s">
        <v>22</v>
      </c>
      <c r="B90" s="304">
        <v>1037.5137554499959</v>
      </c>
      <c r="C90" s="341">
        <v>1036.0977412499924</v>
      </c>
      <c r="D90" s="341">
        <v>856.86687496987292</v>
      </c>
      <c r="E90" s="341">
        <v>917.76773578005111</v>
      </c>
      <c r="F90" s="341">
        <v>882.57138647000193</v>
      </c>
      <c r="G90" s="341">
        <v>820.46870275999049</v>
      </c>
      <c r="H90" s="341">
        <v>859.11268456999017</v>
      </c>
      <c r="I90" s="341">
        <v>848.08746193999468</v>
      </c>
      <c r="J90" s="341">
        <v>749.2814736999976</v>
      </c>
    </row>
    <row r="92" spans="1:10">
      <c r="A92" s="57" t="s">
        <v>209</v>
      </c>
    </row>
    <row r="93" spans="1:10">
      <c r="A93" s="95" t="s">
        <v>207</v>
      </c>
      <c r="B93" s="66" t="s">
        <v>70</v>
      </c>
      <c r="C93" s="15" t="s" vm="4">
        <v>236</v>
      </c>
      <c r="D93" s="15" t="s" vm="2">
        <v>237</v>
      </c>
    </row>
    <row r="94" spans="1:10">
      <c r="A94" s="9" t="s" vm="25">
        <v>16</v>
      </c>
      <c r="B94" s="289">
        <v>-0.14354900000000001</v>
      </c>
      <c r="C94" s="288">
        <v>2.5318543399999962</v>
      </c>
      <c r="D94" s="288">
        <v>-71.816861529999997</v>
      </c>
    </row>
    <row r="95" spans="1:10">
      <c r="A95" t="s" vm="26">
        <v>17</v>
      </c>
      <c r="B95" s="289">
        <v>3.5887000000000002E-2</v>
      </c>
      <c r="C95" s="288">
        <v>-0.59277308000000095</v>
      </c>
      <c r="D95" s="288">
        <v>17.925824389999999</v>
      </c>
    </row>
    <row r="96" spans="1:10">
      <c r="A96" s="8" t="s">
        <v>71</v>
      </c>
      <c r="B96" s="304">
        <v>-0.10766200000000001</v>
      </c>
      <c r="C96" s="341">
        <v>1.9390812599999951</v>
      </c>
      <c r="D96" s="341">
        <v>-53.891037139999995</v>
      </c>
    </row>
    <row r="97" spans="1:10">
      <c r="A97" t="s" vm="27">
        <v>18</v>
      </c>
      <c r="B97" s="289">
        <v>-62.402520000000003</v>
      </c>
      <c r="C97" s="288">
        <v>119.93152380999994</v>
      </c>
      <c r="D97" s="288">
        <v>-58.300848999999999</v>
      </c>
    </row>
    <row r="98" spans="1:10">
      <c r="A98" t="s" vm="28">
        <v>19</v>
      </c>
      <c r="B98" s="289">
        <v>15.600629999999999</v>
      </c>
      <c r="C98" s="288">
        <v>-29.982880950000002</v>
      </c>
      <c r="D98" s="288">
        <v>14.575212000000001</v>
      </c>
    </row>
    <row r="99" spans="1:10">
      <c r="A99" t="s" vm="29">
        <v>20</v>
      </c>
      <c r="B99" s="289">
        <v>5.7365650599999993</v>
      </c>
      <c r="C99" s="288">
        <v>10.446869640000001</v>
      </c>
      <c r="D99" s="288">
        <v>10.327872900000001</v>
      </c>
    </row>
    <row r="100" spans="1:10">
      <c r="A100" s="9" t="s">
        <v>21</v>
      </c>
      <c r="B100" s="339">
        <v>-41.065324940000004</v>
      </c>
      <c r="C100" s="340">
        <v>100.39551249999995</v>
      </c>
      <c r="D100" s="340">
        <v>-33.397764099999996</v>
      </c>
    </row>
    <row r="101" spans="1:10">
      <c r="A101" s="8" t="s">
        <v>15</v>
      </c>
      <c r="B101" s="304">
        <v>-41.172986940000001</v>
      </c>
      <c r="C101" s="341">
        <v>102.33459375999995</v>
      </c>
      <c r="D101" s="341">
        <v>-87.288801239999998</v>
      </c>
    </row>
    <row r="102" spans="1:10">
      <c r="A102" s="14" t="s">
        <v>22</v>
      </c>
      <c r="B102" s="350">
        <v>2930.4783716700308</v>
      </c>
      <c r="C102" s="351">
        <v>3479.9205095800089</v>
      </c>
      <c r="D102" s="351">
        <v>3068.9155679999844</v>
      </c>
      <c r="E102" s="417"/>
    </row>
    <row r="104" spans="1:10" ht="18.75">
      <c r="A104" s="56" t="s">
        <v>211</v>
      </c>
    </row>
    <row r="105" spans="1:10" ht="14.25" customHeight="1">
      <c r="A105" s="56"/>
    </row>
    <row r="106" spans="1:10" ht="17.25">
      <c r="A106" s="57" t="s">
        <v>212</v>
      </c>
    </row>
    <row r="107" spans="1:10">
      <c r="A107" s="96" t="s">
        <v>207</v>
      </c>
      <c r="B107" s="66" t="s" vm="108">
        <v>530</v>
      </c>
      <c r="C107" s="15" t="s" vm="103">
        <v>215</v>
      </c>
      <c r="D107" s="15" t="s" vm="104">
        <v>23</v>
      </c>
      <c r="E107" s="15" t="s" vm="100">
        <v>24</v>
      </c>
      <c r="F107" s="15" t="s" vm="97">
        <v>25</v>
      </c>
      <c r="G107" s="15" t="s" vm="5">
        <v>26</v>
      </c>
      <c r="H107" s="15" t="s" vm="6">
        <v>27</v>
      </c>
      <c r="I107" s="15" t="s" vm="8">
        <v>28</v>
      </c>
      <c r="J107" s="15" t="s" vm="1">
        <v>29</v>
      </c>
    </row>
    <row r="108" spans="1:10">
      <c r="A108" t="s" vm="30">
        <v>30</v>
      </c>
      <c r="B108" s="289">
        <v>69.518990079998147</v>
      </c>
      <c r="C108" s="288">
        <v>93.229257120000071</v>
      </c>
      <c r="D108" s="288">
        <v>588.95402592000005</v>
      </c>
      <c r="E108" s="288">
        <v>75.616566079998051</v>
      </c>
      <c r="F108" s="288">
        <v>80.053233759998236</v>
      </c>
      <c r="G108" s="288">
        <v>76.721252169998678</v>
      </c>
      <c r="H108" s="288">
        <v>88.210292140000135</v>
      </c>
      <c r="I108" s="288">
        <v>77.79023175999987</v>
      </c>
      <c r="J108" s="288">
        <v>76.413763160000926</v>
      </c>
    </row>
    <row r="109" spans="1:10">
      <c r="A109" t="s" vm="31">
        <v>31</v>
      </c>
      <c r="B109" s="289">
        <v>5984.8494737100045</v>
      </c>
      <c r="C109" s="288">
        <v>8870.9374989899952</v>
      </c>
      <c r="D109" s="288">
        <v>13953.919358319987</v>
      </c>
      <c r="E109" s="288">
        <v>11939.235633960019</v>
      </c>
      <c r="F109" s="288">
        <v>4563.3948146800085</v>
      </c>
      <c r="G109" s="288">
        <v>1318.9965397400065</v>
      </c>
      <c r="H109" s="288">
        <v>8509.5125795500044</v>
      </c>
      <c r="I109" s="288">
        <v>5366.1835226699968</v>
      </c>
      <c r="J109" s="288">
        <v>4115.8049992700007</v>
      </c>
    </row>
    <row r="110" spans="1:10">
      <c r="A110" t="s" vm="32">
        <v>32</v>
      </c>
      <c r="B110" s="289">
        <v>268132.4420348698</v>
      </c>
      <c r="C110" s="288">
        <v>263356.81623468001</v>
      </c>
      <c r="D110" s="288">
        <v>256594.53604394989</v>
      </c>
      <c r="E110" s="288">
        <v>251272.04015668941</v>
      </c>
      <c r="F110" s="288">
        <v>246612.14811867941</v>
      </c>
      <c r="G110" s="288">
        <v>241222.58666659938</v>
      </c>
      <c r="H110" s="288">
        <v>231861.17345338941</v>
      </c>
      <c r="I110" s="288">
        <v>228578.13598547954</v>
      </c>
      <c r="J110" s="288">
        <v>224596.5116847796</v>
      </c>
    </row>
    <row r="111" spans="1:10">
      <c r="A111" t="s" vm="33">
        <v>539</v>
      </c>
      <c r="B111" s="289">
        <v>57619.256476059978</v>
      </c>
      <c r="C111" s="288">
        <v>59956.924197389984</v>
      </c>
      <c r="D111" s="288">
        <v>62197.875909079987</v>
      </c>
      <c r="E111" s="288">
        <v>53989.362177539995</v>
      </c>
      <c r="F111" s="288">
        <v>50940.925920880007</v>
      </c>
      <c r="G111" s="288">
        <v>51683.774529400012</v>
      </c>
      <c r="H111" s="288">
        <v>58769.596304020008</v>
      </c>
      <c r="I111" s="288">
        <v>56266.228533060021</v>
      </c>
      <c r="J111" s="288">
        <v>52902.712353089999</v>
      </c>
    </row>
    <row r="112" spans="1:10">
      <c r="A112" t="s" vm="34">
        <v>33</v>
      </c>
      <c r="B112" s="289">
        <v>20667.403493019359</v>
      </c>
      <c r="C112" s="288">
        <v>19846.340089420388</v>
      </c>
      <c r="D112" s="288">
        <v>20748.012445959652</v>
      </c>
      <c r="E112" s="288">
        <v>18612.360685218722</v>
      </c>
      <c r="F112" s="288">
        <v>21579.43840284918</v>
      </c>
      <c r="G112" s="288">
        <v>14066.616333209809</v>
      </c>
      <c r="H112" s="288">
        <v>9776.6292431497222</v>
      </c>
      <c r="I112" s="288">
        <v>5053.4034104693228</v>
      </c>
      <c r="J112" s="288">
        <v>5687.4515929403733</v>
      </c>
    </row>
    <row r="113" spans="1:10">
      <c r="A113" t="s" vm="35">
        <v>34</v>
      </c>
      <c r="B113" s="289">
        <v>808.91678335000006</v>
      </c>
      <c r="C113" s="288">
        <v>790.48480995999989</v>
      </c>
      <c r="D113" s="288">
        <v>777.00840749999986</v>
      </c>
      <c r="E113" s="288">
        <v>848.07772047000003</v>
      </c>
      <c r="F113" s="288">
        <v>1037.4895313699999</v>
      </c>
      <c r="G113" s="288">
        <v>1027.0921205499999</v>
      </c>
      <c r="H113" s="288">
        <v>1050.5498821799997</v>
      </c>
      <c r="I113" s="288">
        <v>1001.0580786700004</v>
      </c>
      <c r="J113" s="288">
        <v>969.72917277000067</v>
      </c>
    </row>
    <row r="114" spans="1:10">
      <c r="A114" t="s" vm="36">
        <v>35</v>
      </c>
      <c r="B114" s="289">
        <v>5057.1084691700007</v>
      </c>
      <c r="C114" s="288">
        <v>4989.0585992100005</v>
      </c>
      <c r="D114" s="288">
        <v>5176.6906534699992</v>
      </c>
      <c r="E114" s="288">
        <v>5040.7628680600019</v>
      </c>
      <c r="F114" s="288">
        <v>4774.1035878100001</v>
      </c>
      <c r="G114" s="288">
        <v>4683.6356511599997</v>
      </c>
      <c r="H114" s="288">
        <v>4782.2094415200008</v>
      </c>
      <c r="I114" s="288">
        <v>4893.876232720002</v>
      </c>
      <c r="J114" s="288">
        <v>4442.7686702000019</v>
      </c>
    </row>
    <row r="115" spans="1:10">
      <c r="A115" t="s" vm="37">
        <v>36</v>
      </c>
      <c r="B115" s="289">
        <v>0</v>
      </c>
      <c r="C115" s="288">
        <v>0</v>
      </c>
      <c r="D115" s="288">
        <v>0</v>
      </c>
      <c r="E115" s="288">
        <v>0</v>
      </c>
      <c r="F115" s="288">
        <v>0</v>
      </c>
      <c r="G115" s="288">
        <v>0</v>
      </c>
      <c r="H115" s="288">
        <v>0</v>
      </c>
      <c r="I115" s="288">
        <v>0</v>
      </c>
      <c r="J115" s="288">
        <v>0</v>
      </c>
    </row>
    <row r="116" spans="1:10">
      <c r="A116" t="s" vm="38">
        <v>37</v>
      </c>
      <c r="B116" s="289">
        <v>451.98064743999998</v>
      </c>
      <c r="C116" s="288">
        <v>453.87353167999993</v>
      </c>
      <c r="D116" s="288">
        <v>454.92829640999997</v>
      </c>
      <c r="E116" s="288">
        <v>453.96022583000007</v>
      </c>
      <c r="F116" s="288">
        <v>455.46684947000006</v>
      </c>
      <c r="G116" s="288">
        <v>454.97177249999999</v>
      </c>
      <c r="H116" s="288">
        <v>456.42578928</v>
      </c>
      <c r="I116" s="288">
        <v>457.96474156999994</v>
      </c>
      <c r="J116" s="288">
        <v>471.05165879999987</v>
      </c>
    </row>
    <row r="117" spans="1:10">
      <c r="A117" t="s" vm="39">
        <v>38</v>
      </c>
      <c r="B117" s="289">
        <v>1076.4163674700001</v>
      </c>
      <c r="C117" s="288">
        <v>1074.3749184699998</v>
      </c>
      <c r="D117" s="288">
        <v>1075.4487041499999</v>
      </c>
      <c r="E117" s="288">
        <v>1075.0161415500002</v>
      </c>
      <c r="F117" s="288">
        <v>604.89996686000006</v>
      </c>
      <c r="G117" s="288">
        <v>595.57477498000003</v>
      </c>
      <c r="H117" s="288">
        <v>598.81613898000001</v>
      </c>
      <c r="I117" s="288">
        <v>597.65259406999996</v>
      </c>
      <c r="J117" s="288">
        <v>1037.26044843</v>
      </c>
    </row>
    <row r="118" spans="1:10">
      <c r="A118" t="s" vm="40">
        <v>39</v>
      </c>
      <c r="B118" s="289">
        <v>953.77919950999967</v>
      </c>
      <c r="C118" s="288">
        <v>955.38390653999966</v>
      </c>
      <c r="D118" s="288">
        <v>937.09652628999947</v>
      </c>
      <c r="E118" s="288">
        <v>922.97793812999998</v>
      </c>
      <c r="F118" s="288">
        <v>973.06588794999982</v>
      </c>
      <c r="G118" s="288">
        <v>971.03164301999982</v>
      </c>
      <c r="H118" s="288">
        <v>973.34179483999981</v>
      </c>
      <c r="I118" s="288">
        <v>979.35718804999885</v>
      </c>
      <c r="J118" s="288">
        <v>964.94450820999884</v>
      </c>
    </row>
    <row r="119" spans="1:10">
      <c r="A119" t="s" vm="41">
        <v>540</v>
      </c>
      <c r="B119" s="289">
        <v>351.26411758000006</v>
      </c>
      <c r="C119" s="288">
        <v>367.83998671000001</v>
      </c>
      <c r="D119" s="288">
        <v>371.20189900999998</v>
      </c>
      <c r="E119" s="288">
        <v>313.77518187999993</v>
      </c>
      <c r="F119" s="288">
        <v>323.63047802999978</v>
      </c>
      <c r="G119" s="288">
        <v>324.91045935999995</v>
      </c>
      <c r="H119" s="288">
        <v>329.02650913000002</v>
      </c>
      <c r="I119" s="288">
        <v>334.43866613999984</v>
      </c>
      <c r="J119" s="288">
        <v>342.95027183999969</v>
      </c>
    </row>
    <row r="120" spans="1:10">
      <c r="A120" t="s" vm="42">
        <v>40</v>
      </c>
      <c r="B120" s="289">
        <v>1650.341111839977</v>
      </c>
      <c r="C120" s="288">
        <v>1009.3975436099806</v>
      </c>
      <c r="D120" s="288">
        <v>1770.5141101599818</v>
      </c>
      <c r="E120" s="288">
        <v>1186.3714638699855</v>
      </c>
      <c r="F120" s="288">
        <v>2100.2620668200625</v>
      </c>
      <c r="G120" s="288">
        <v>2006.6119379800414</v>
      </c>
      <c r="H120" s="288">
        <v>890.07545826001808</v>
      </c>
      <c r="I120" s="288">
        <v>797.15201425992745</v>
      </c>
      <c r="J120" s="288">
        <v>1378.9522991499193</v>
      </c>
    </row>
    <row r="121" spans="1:10">
      <c r="A121" s="8" t="s">
        <v>41</v>
      </c>
      <c r="B121" s="304">
        <v>362823.2771640991</v>
      </c>
      <c r="C121" s="341">
        <v>361764.66057378025</v>
      </c>
      <c r="D121" s="341">
        <v>364646.18638021947</v>
      </c>
      <c r="E121" s="341">
        <v>345729.55675927806</v>
      </c>
      <c r="F121" s="341">
        <v>334044.87885915872</v>
      </c>
      <c r="G121" s="341">
        <v>318432.5236806692</v>
      </c>
      <c r="H121" s="341">
        <v>318085.5668864391</v>
      </c>
      <c r="I121" s="341">
        <v>304403.24119891878</v>
      </c>
      <c r="J121" s="341">
        <v>296986.55142263992</v>
      </c>
    </row>
    <row r="122" spans="1:10">
      <c r="B122" s="289"/>
      <c r="C122" s="288"/>
      <c r="D122" s="288"/>
      <c r="E122" s="288"/>
      <c r="F122" s="288"/>
      <c r="G122" s="288"/>
      <c r="H122" s="288"/>
      <c r="I122" s="288"/>
      <c r="J122" s="288"/>
    </row>
    <row r="123" spans="1:10">
      <c r="A123" t="s" vm="43">
        <v>31</v>
      </c>
      <c r="B123" s="289">
        <v>2677.6347772699996</v>
      </c>
      <c r="C123" s="288">
        <v>662.36472212999377</v>
      </c>
      <c r="D123" s="288">
        <v>1099.9915915299969</v>
      </c>
      <c r="E123" s="288">
        <v>3427.7597265299942</v>
      </c>
      <c r="F123" s="288">
        <v>283.54175583000574</v>
      </c>
      <c r="G123" s="288">
        <v>2427.9989848499949</v>
      </c>
      <c r="H123" s="288">
        <v>6499.9164903999917</v>
      </c>
      <c r="I123" s="288">
        <v>2634.0047764899946</v>
      </c>
      <c r="J123" s="288">
        <v>1291.4033708699785</v>
      </c>
    </row>
    <row r="124" spans="1:10">
      <c r="A124" t="s" vm="44">
        <v>42</v>
      </c>
      <c r="B124" s="289">
        <v>150534.38138378024</v>
      </c>
      <c r="C124" s="288">
        <v>150758.19615900036</v>
      </c>
      <c r="D124" s="288">
        <v>152143.52462752027</v>
      </c>
      <c r="E124" s="288">
        <v>148099.65608877994</v>
      </c>
      <c r="F124" s="288">
        <v>143989.36702720998</v>
      </c>
      <c r="G124" s="288">
        <v>145666.88066507</v>
      </c>
      <c r="H124" s="288">
        <v>141998.50318160004</v>
      </c>
      <c r="I124" s="288">
        <v>137664.04952979001</v>
      </c>
      <c r="J124" s="288">
        <v>132282.87076792007</v>
      </c>
    </row>
    <row r="125" spans="1:10">
      <c r="A125" t="s" vm="45">
        <v>43</v>
      </c>
      <c r="B125" s="289">
        <v>137810.39073459007</v>
      </c>
      <c r="C125" s="288">
        <v>147335.36734482006</v>
      </c>
      <c r="D125" s="288">
        <v>147818.86937954003</v>
      </c>
      <c r="E125" s="288">
        <v>135352.68856473998</v>
      </c>
      <c r="F125" s="288">
        <v>133249.65632501</v>
      </c>
      <c r="G125" s="288">
        <v>119821.61110639002</v>
      </c>
      <c r="H125" s="288">
        <v>120306.27536078001</v>
      </c>
      <c r="I125" s="288">
        <v>122276.15316018996</v>
      </c>
      <c r="J125" s="288">
        <v>119882.66032528997</v>
      </c>
    </row>
    <row r="126" spans="1:10">
      <c r="A126" t="s" vm="46">
        <v>33</v>
      </c>
      <c r="B126" s="289">
        <v>18367.337158609891</v>
      </c>
      <c r="C126" s="288">
        <v>17547.464000639629</v>
      </c>
      <c r="D126" s="288">
        <v>16944.512438919635</v>
      </c>
      <c r="E126" s="288">
        <v>15770.682543029454</v>
      </c>
      <c r="F126" s="288">
        <v>17114.012620789585</v>
      </c>
      <c r="G126" s="288">
        <v>11196.992066139816</v>
      </c>
      <c r="H126" s="288">
        <v>7114.216175320038</v>
      </c>
      <c r="I126" s="288">
        <v>3203.4297936692305</v>
      </c>
      <c r="J126" s="288">
        <v>3457.9937233297678</v>
      </c>
    </row>
    <row r="127" spans="1:10">
      <c r="A127" t="s" vm="47">
        <v>44</v>
      </c>
      <c r="B127" s="289">
        <v>874.40819854000017</v>
      </c>
      <c r="C127" s="288">
        <v>551.91433169000027</v>
      </c>
      <c r="D127" s="288">
        <v>1515.7758313900003</v>
      </c>
      <c r="E127" s="288">
        <v>1345.3455037200001</v>
      </c>
      <c r="F127" s="288">
        <v>669.71413161000009</v>
      </c>
      <c r="G127" s="288">
        <v>433.17575596000017</v>
      </c>
      <c r="H127" s="288">
        <v>345.86702624000009</v>
      </c>
      <c r="I127" s="288">
        <v>232.26433269999981</v>
      </c>
      <c r="J127" s="288">
        <v>517.2789323899998</v>
      </c>
    </row>
    <row r="128" spans="1:10">
      <c r="A128" t="s" vm="48">
        <v>45</v>
      </c>
      <c r="B128" s="289">
        <v>375.22976432000019</v>
      </c>
      <c r="C128" s="288">
        <v>391.71185157000019</v>
      </c>
      <c r="D128" s="288">
        <v>394.5223943000002</v>
      </c>
      <c r="E128" s="288">
        <v>336.47623127000043</v>
      </c>
      <c r="F128" s="288">
        <v>346.61264457000038</v>
      </c>
      <c r="G128" s="288">
        <v>348.57778200000035</v>
      </c>
      <c r="H128" s="288">
        <v>352.9025824900005</v>
      </c>
      <c r="I128" s="288">
        <v>358.92086448000026</v>
      </c>
      <c r="J128" s="288">
        <v>366.7524520100003</v>
      </c>
    </row>
    <row r="129" spans="1:10">
      <c r="A129" t="s" vm="49">
        <v>46</v>
      </c>
      <c r="B129" s="289">
        <v>249.26967415000001</v>
      </c>
      <c r="C129" s="288">
        <v>249.10551080999997</v>
      </c>
      <c r="D129" s="288">
        <v>248.92431789</v>
      </c>
      <c r="E129" s="288">
        <v>251.20189976</v>
      </c>
      <c r="F129" s="288">
        <v>246.01636023999995</v>
      </c>
      <c r="G129" s="288">
        <v>236.19822234999995</v>
      </c>
      <c r="H129" s="288">
        <v>254.48140831999999</v>
      </c>
      <c r="I129" s="288">
        <v>277.46146081000006</v>
      </c>
      <c r="J129" s="288">
        <v>211.29251843</v>
      </c>
    </row>
    <row r="130" spans="1:10">
      <c r="A130" t="s" vm="50">
        <v>47</v>
      </c>
      <c r="B130" s="289">
        <v>129.0817492900002</v>
      </c>
      <c r="C130" s="288">
        <v>138.79143604000009</v>
      </c>
      <c r="D130" s="288">
        <v>124.94938933000002</v>
      </c>
      <c r="E130" s="288">
        <v>138.07839989999997</v>
      </c>
      <c r="F130" s="288">
        <v>170.86188694999998</v>
      </c>
      <c r="G130" s="288">
        <v>169.24185031999997</v>
      </c>
      <c r="H130" s="288">
        <v>162.00434011999997</v>
      </c>
      <c r="I130" s="288">
        <v>152.75144462999953</v>
      </c>
      <c r="J130" s="288">
        <v>166.46797583999955</v>
      </c>
    </row>
    <row r="131" spans="1:10">
      <c r="A131" t="s" vm="51">
        <v>48</v>
      </c>
      <c r="B131" s="289">
        <v>1542.7112274999242</v>
      </c>
      <c r="C131" s="288">
        <v>785.97581743991793</v>
      </c>
      <c r="D131" s="288">
        <v>1390.6532044099379</v>
      </c>
      <c r="E131" s="288">
        <v>858.19416440002885</v>
      </c>
      <c r="F131" s="288">
        <v>918.63208909001594</v>
      </c>
      <c r="G131" s="288">
        <v>1858.8888769799764</v>
      </c>
      <c r="H131" s="288">
        <v>4052.177253779993</v>
      </c>
      <c r="I131" s="288">
        <v>830.96893773996999</v>
      </c>
      <c r="J131" s="288">
        <v>2702.3401609999569</v>
      </c>
    </row>
    <row r="132" spans="1:10">
      <c r="A132" t="s" vm="52">
        <v>49</v>
      </c>
      <c r="B132" s="289">
        <v>16415.347613119997</v>
      </c>
      <c r="C132" s="288">
        <v>10746.841775679997</v>
      </c>
      <c r="D132" s="288">
        <v>10097.127691749998</v>
      </c>
      <c r="E132" s="288">
        <v>9301.2598628200012</v>
      </c>
      <c r="F132" s="288">
        <v>7101.3307549500023</v>
      </c>
      <c r="G132" s="288">
        <v>7194.0825975599992</v>
      </c>
      <c r="H132" s="288">
        <v>7076.8481315000008</v>
      </c>
      <c r="I132" s="288">
        <v>7464.8679819600002</v>
      </c>
      <c r="J132" s="288">
        <v>7614.4163644500004</v>
      </c>
    </row>
    <row r="133" spans="1:10">
      <c r="A133" t="s" vm="53">
        <v>50</v>
      </c>
      <c r="B133" s="289">
        <v>2773.8210277200001</v>
      </c>
      <c r="C133" s="288">
        <v>2856.8546481400008</v>
      </c>
      <c r="D133" s="288">
        <v>2955.4472217400003</v>
      </c>
      <c r="E133" s="288">
        <v>2160.7482006900004</v>
      </c>
      <c r="F133" s="288">
        <v>2162.17497473</v>
      </c>
      <c r="G133" s="288">
        <v>2148.4702693099998</v>
      </c>
      <c r="H133" s="288">
        <v>2117.1094651499998</v>
      </c>
      <c r="I133" s="288">
        <v>2129.5562968999989</v>
      </c>
      <c r="J133" s="288">
        <v>2141.8747707999996</v>
      </c>
    </row>
    <row r="134" spans="1:10">
      <c r="A134" s="8" t="s">
        <v>51</v>
      </c>
      <c r="B134" s="304">
        <v>331749.61330889008</v>
      </c>
      <c r="C134" s="341">
        <v>332024.58759796002</v>
      </c>
      <c r="D134" s="341">
        <v>334734.29808831983</v>
      </c>
      <c r="E134" s="341">
        <v>317042.09118563938</v>
      </c>
      <c r="F134" s="341">
        <v>306251.92057097959</v>
      </c>
      <c r="G134" s="341">
        <v>291502.11817692983</v>
      </c>
      <c r="H134" s="341">
        <v>290280.30141570012</v>
      </c>
      <c r="I134" s="341">
        <v>277224.42857935908</v>
      </c>
      <c r="J134" s="341">
        <v>270635.35136232979</v>
      </c>
    </row>
    <row r="135" spans="1:10">
      <c r="B135" s="289"/>
      <c r="C135" s="288"/>
      <c r="D135" s="288"/>
      <c r="E135" s="288"/>
      <c r="F135" s="288"/>
      <c r="G135" s="288"/>
      <c r="H135" s="288"/>
      <c r="I135" s="288"/>
      <c r="J135" s="288"/>
    </row>
    <row r="136" spans="1:10">
      <c r="A136" t="s" vm="54">
        <v>52</v>
      </c>
      <c r="B136" s="289">
        <v>6393.7770499999997</v>
      </c>
      <c r="C136" s="288">
        <v>6393.7770499999997</v>
      </c>
      <c r="D136" s="288">
        <v>6393.7770499999997</v>
      </c>
      <c r="E136" s="288">
        <v>6393.7770499999997</v>
      </c>
      <c r="F136" s="288">
        <v>6393.7770499999997</v>
      </c>
      <c r="G136" s="288">
        <v>6393.7770499999997</v>
      </c>
      <c r="H136" s="288">
        <v>6393.7770499999997</v>
      </c>
      <c r="I136" s="288">
        <v>6393.7770499999997</v>
      </c>
      <c r="J136" s="288">
        <v>6393.7770499999997</v>
      </c>
    </row>
    <row r="137" spans="1:10">
      <c r="A137" t="s" vm="55">
        <v>53</v>
      </c>
      <c r="B137" s="289">
        <v>1586.8306384300001</v>
      </c>
      <c r="C137" s="288">
        <v>1586.8306384300001</v>
      </c>
      <c r="D137" s="288">
        <v>1586.8306384300001</v>
      </c>
      <c r="E137" s="288">
        <v>1586.8306384500002</v>
      </c>
      <c r="F137" s="288">
        <v>1586.8306384500002</v>
      </c>
      <c r="G137" s="288">
        <v>1586.8306384500002</v>
      </c>
      <c r="H137" s="288">
        <v>1586.8306384500002</v>
      </c>
      <c r="I137" s="288">
        <v>1586.83063846</v>
      </c>
      <c r="J137" s="288">
        <v>1586.83063846</v>
      </c>
    </row>
    <row r="138" spans="1:10">
      <c r="A138" t="s" vm="56">
        <v>54</v>
      </c>
      <c r="B138" s="289">
        <v>0</v>
      </c>
      <c r="C138" s="288">
        <v>0</v>
      </c>
      <c r="D138" s="288">
        <v>1790.257574</v>
      </c>
      <c r="E138" s="288">
        <v>1790.257574</v>
      </c>
      <c r="F138" s="288">
        <v>0</v>
      </c>
      <c r="G138" s="288">
        <v>0</v>
      </c>
      <c r="H138" s="288">
        <v>1534.506492</v>
      </c>
      <c r="I138" s="288">
        <v>1534.506492</v>
      </c>
      <c r="J138" s="288">
        <v>0</v>
      </c>
    </row>
    <row r="139" spans="1:10">
      <c r="A139" t="s" vm="57">
        <v>55</v>
      </c>
      <c r="B139" s="289">
        <v>3055.4854999999998</v>
      </c>
      <c r="C139" s="288">
        <v>2704.3825000000002</v>
      </c>
      <c r="D139" s="288">
        <v>2100</v>
      </c>
      <c r="E139" s="288">
        <v>1700</v>
      </c>
      <c r="F139" s="288">
        <v>1700</v>
      </c>
      <c r="G139" s="288">
        <v>1700</v>
      </c>
      <c r="H139" s="288">
        <v>1850</v>
      </c>
      <c r="I139" s="288">
        <v>1850</v>
      </c>
      <c r="J139" s="288">
        <v>1850</v>
      </c>
    </row>
    <row r="140" spans="1:10">
      <c r="A140" t="s" vm="94">
        <v>56</v>
      </c>
      <c r="B140" s="289">
        <v>20037.570666359989</v>
      </c>
      <c r="C140" s="288">
        <v>19055.082787719995</v>
      </c>
      <c r="D140" s="288">
        <v>18041.023030410048</v>
      </c>
      <c r="E140" s="288">
        <v>17216.600311969993</v>
      </c>
      <c r="F140" s="288">
        <v>18112.292141130005</v>
      </c>
      <c r="G140" s="288">
        <v>17249.797816730035</v>
      </c>
      <c r="H140" s="288">
        <v>16440.151291800015</v>
      </c>
      <c r="I140" s="288">
        <v>15813.698440779834</v>
      </c>
      <c r="J140" s="288">
        <v>16520.592372859843</v>
      </c>
    </row>
    <row r="141" spans="1:10">
      <c r="A141" s="8" t="s">
        <v>57</v>
      </c>
      <c r="B141" s="304">
        <v>31073.663854789989</v>
      </c>
      <c r="C141" s="341">
        <v>29740.072976149997</v>
      </c>
      <c r="D141" s="341">
        <v>29911.888292840049</v>
      </c>
      <c r="E141" s="341">
        <v>28687.465574419992</v>
      </c>
      <c r="F141" s="341">
        <v>27792.899829580005</v>
      </c>
      <c r="G141" s="341">
        <v>26930.405505180035</v>
      </c>
      <c r="H141" s="341">
        <v>27805.265472250016</v>
      </c>
      <c r="I141" s="341">
        <v>27178.812621239835</v>
      </c>
      <c r="J141" s="341">
        <v>26351.200061319843</v>
      </c>
    </row>
    <row r="142" spans="1:10">
      <c r="A142" s="8" t="s">
        <v>58</v>
      </c>
      <c r="B142" s="304">
        <v>362823.27716368006</v>
      </c>
      <c r="C142" s="341">
        <v>361764.66057410999</v>
      </c>
      <c r="D142" s="341">
        <v>364646.18638115987</v>
      </c>
      <c r="E142" s="341">
        <v>345729.55676005938</v>
      </c>
      <c r="F142" s="341">
        <v>334044.82040055958</v>
      </c>
      <c r="G142" s="341">
        <v>318432.52368210984</v>
      </c>
      <c r="H142" s="341">
        <v>318085.56688795012</v>
      </c>
      <c r="I142" s="341">
        <v>304403.24120059889</v>
      </c>
      <c r="J142" s="341">
        <v>296986.55142364965</v>
      </c>
    </row>
    <row r="143" spans="1:10">
      <c r="B143" s="288"/>
      <c r="D143" s="288"/>
      <c r="E143" s="288"/>
      <c r="F143" s="288"/>
      <c r="G143" s="288"/>
      <c r="H143" s="288"/>
      <c r="I143" s="288"/>
    </row>
    <row r="144" spans="1:10" ht="17.25">
      <c r="A144" s="57" t="s">
        <v>213</v>
      </c>
      <c r="B144" s="288"/>
      <c r="C144" s="288"/>
      <c r="D144" s="288"/>
      <c r="E144" s="288"/>
      <c r="F144" s="288"/>
      <c r="G144" s="288"/>
      <c r="H144" s="288"/>
      <c r="I144" s="288"/>
    </row>
    <row r="145" spans="1:9">
      <c r="A145" s="95" t="s">
        <v>207</v>
      </c>
      <c r="B145" s="352" t="s">
        <v>70</v>
      </c>
      <c r="C145" s="353" t="s" vm="4">
        <v>236</v>
      </c>
      <c r="D145" s="353" t="s" vm="2">
        <v>237</v>
      </c>
      <c r="E145" s="288"/>
      <c r="F145" s="385"/>
      <c r="G145" s="288"/>
      <c r="H145" s="288"/>
      <c r="I145" s="288"/>
    </row>
    <row r="146" spans="1:9">
      <c r="A146" s="9" t="s" vm="30">
        <v>30</v>
      </c>
      <c r="B146" s="289">
        <v>69.518990079998147</v>
      </c>
      <c r="C146" s="288">
        <v>75.616566079998321</v>
      </c>
      <c r="D146" s="288">
        <v>77.790231759999628</v>
      </c>
      <c r="E146" s="288"/>
      <c r="F146" s="288"/>
      <c r="G146" s="288"/>
      <c r="H146" s="288"/>
      <c r="I146" s="288"/>
    </row>
    <row r="147" spans="1:9">
      <c r="A147" t="s" vm="31">
        <v>31</v>
      </c>
      <c r="B147" s="289">
        <v>5984.8494737100045</v>
      </c>
      <c r="C147" s="288">
        <v>11939.23563396001</v>
      </c>
      <c r="D147" s="288">
        <v>5366.1835226699932</v>
      </c>
      <c r="E147" s="288"/>
      <c r="F147" s="288"/>
      <c r="G147" s="288"/>
      <c r="H147" s="288"/>
      <c r="I147" s="288"/>
    </row>
    <row r="148" spans="1:9">
      <c r="A148" t="s" vm="32">
        <v>32</v>
      </c>
      <c r="B148" s="289">
        <v>268132.4420348698</v>
      </c>
      <c r="C148" s="288">
        <v>251272.04015668947</v>
      </c>
      <c r="D148" s="288">
        <v>228578.13598547943</v>
      </c>
      <c r="E148" s="288"/>
      <c r="F148" s="288"/>
      <c r="G148" s="288"/>
      <c r="H148" s="288"/>
      <c r="I148" s="288"/>
    </row>
    <row r="149" spans="1:9">
      <c r="A149" t="s" vm="33">
        <v>539</v>
      </c>
      <c r="B149" s="289">
        <v>57619.256476059978</v>
      </c>
      <c r="C149" s="288">
        <v>53989.362177539988</v>
      </c>
      <c r="D149" s="288">
        <v>56266.228533060013</v>
      </c>
      <c r="E149" s="288"/>
      <c r="F149" s="288"/>
      <c r="G149" s="288"/>
      <c r="H149" s="288"/>
      <c r="I149" s="288"/>
    </row>
    <row r="150" spans="1:9">
      <c r="A150" t="s" vm="34">
        <v>33</v>
      </c>
      <c r="B150" s="289">
        <v>20667.403493019359</v>
      </c>
      <c r="C150" s="288">
        <v>18612.360685219919</v>
      </c>
      <c r="D150" s="288">
        <v>5053.403410470135</v>
      </c>
      <c r="E150" s="288"/>
      <c r="F150" s="288"/>
      <c r="G150" s="288"/>
      <c r="H150" s="288"/>
      <c r="I150" s="288"/>
    </row>
    <row r="151" spans="1:9">
      <c r="A151" t="s" vm="35">
        <v>34</v>
      </c>
      <c r="B151" s="289">
        <v>808.91678335000006</v>
      </c>
      <c r="C151" s="288">
        <v>848.07772047000003</v>
      </c>
      <c r="D151" s="288">
        <v>1001.0580786700007</v>
      </c>
      <c r="E151" s="288"/>
      <c r="F151" s="288"/>
      <c r="G151" s="288"/>
      <c r="H151" s="288"/>
      <c r="I151" s="288"/>
    </row>
    <row r="152" spans="1:9">
      <c r="A152" t="s" vm="36">
        <v>35</v>
      </c>
      <c r="B152" s="289">
        <v>5057.1084691700007</v>
      </c>
      <c r="C152" s="288">
        <v>5040.7628680600037</v>
      </c>
      <c r="D152" s="288">
        <v>4893.876232720002</v>
      </c>
      <c r="E152" s="288"/>
      <c r="F152" s="288"/>
      <c r="G152" s="288"/>
      <c r="H152" s="288"/>
      <c r="I152" s="288"/>
    </row>
    <row r="153" spans="1:9">
      <c r="A153" t="s" vm="37">
        <v>541</v>
      </c>
      <c r="B153" s="289">
        <v>0</v>
      </c>
      <c r="C153" s="288">
        <v>0</v>
      </c>
      <c r="D153" s="288">
        <v>8.7999945878982549E-7</v>
      </c>
      <c r="E153" s="288"/>
      <c r="F153" s="288"/>
      <c r="G153" s="288"/>
      <c r="H153" s="288"/>
      <c r="I153" s="288"/>
    </row>
    <row r="154" spans="1:9">
      <c r="A154" t="s" vm="38">
        <v>37</v>
      </c>
      <c r="B154" s="289">
        <v>451.98064743999998</v>
      </c>
      <c r="C154" s="288">
        <v>453.96022583000013</v>
      </c>
      <c r="D154" s="288">
        <v>457.96474156999994</v>
      </c>
      <c r="E154" s="288"/>
      <c r="F154" s="288"/>
      <c r="G154" s="288"/>
      <c r="H154" s="288"/>
      <c r="I154" s="288"/>
    </row>
    <row r="155" spans="1:9">
      <c r="A155" t="s" vm="39">
        <v>38</v>
      </c>
      <c r="B155" s="289">
        <v>1076.4163674700001</v>
      </c>
      <c r="C155" s="288">
        <v>1075.0161415500002</v>
      </c>
      <c r="D155" s="288">
        <v>597.65259406999996</v>
      </c>
      <c r="E155" s="288"/>
      <c r="F155" s="288"/>
      <c r="G155" s="288"/>
      <c r="H155" s="288"/>
      <c r="I155" s="288"/>
    </row>
    <row r="156" spans="1:9">
      <c r="A156" t="s" vm="40">
        <v>39</v>
      </c>
      <c r="B156" s="289">
        <v>953.77919950999967</v>
      </c>
      <c r="C156" s="288">
        <v>922.9779381300001</v>
      </c>
      <c r="D156" s="288">
        <v>979.35718804999897</v>
      </c>
      <c r="E156" s="288"/>
      <c r="F156" s="288"/>
      <c r="G156" s="288"/>
      <c r="H156" s="288"/>
      <c r="I156" s="288"/>
    </row>
    <row r="157" spans="1:9">
      <c r="A157" t="s" vm="41">
        <v>540</v>
      </c>
      <c r="B157" s="289">
        <v>351.26411758000006</v>
      </c>
      <c r="C157" s="288">
        <v>313.77518187999982</v>
      </c>
      <c r="D157" s="288">
        <v>334.43866613999995</v>
      </c>
      <c r="E157" s="288"/>
      <c r="F157" s="288"/>
      <c r="G157" s="288"/>
      <c r="H157" s="288"/>
      <c r="I157" s="288"/>
    </row>
    <row r="158" spans="1:9">
      <c r="A158" t="s" vm="42">
        <v>40</v>
      </c>
      <c r="B158" s="289">
        <v>1650.341111839977</v>
      </c>
      <c r="C158" s="288">
        <v>1186.371463870031</v>
      </c>
      <c r="D158" s="288">
        <v>797.15201425992313</v>
      </c>
      <c r="E158" s="288"/>
      <c r="F158" s="288"/>
      <c r="G158" s="288"/>
      <c r="H158" s="288"/>
      <c r="I158" s="288"/>
    </row>
    <row r="159" spans="1:9">
      <c r="A159" s="8" t="s">
        <v>41</v>
      </c>
      <c r="B159" s="304">
        <v>362823.2771640991</v>
      </c>
      <c r="C159" s="341">
        <v>345729.55675927945</v>
      </c>
      <c r="D159" s="341">
        <v>304403.24119979946</v>
      </c>
      <c r="E159" s="288"/>
      <c r="F159" s="288"/>
      <c r="G159" s="288"/>
      <c r="H159" s="288"/>
      <c r="I159" s="288"/>
    </row>
    <row r="160" spans="1:9">
      <c r="B160" s="289"/>
      <c r="C160" s="288"/>
      <c r="D160" s="288"/>
      <c r="E160" s="288"/>
      <c r="F160" s="288"/>
      <c r="G160" s="288"/>
      <c r="H160" s="288"/>
      <c r="I160" s="288"/>
    </row>
    <row r="161" spans="1:9">
      <c r="A161" t="s" vm="43">
        <v>31</v>
      </c>
      <c r="B161" s="289">
        <v>2677.6347772699996</v>
      </c>
      <c r="C161" s="288">
        <v>3427.7597265299892</v>
      </c>
      <c r="D161" s="288">
        <v>2634.0047764899832</v>
      </c>
      <c r="E161" s="288"/>
      <c r="F161" s="288"/>
      <c r="G161" s="288"/>
      <c r="H161" s="288"/>
      <c r="I161" s="288"/>
    </row>
    <row r="162" spans="1:9">
      <c r="A162" t="s" vm="44">
        <v>42</v>
      </c>
      <c r="B162" s="289">
        <v>150534.38138378024</v>
      </c>
      <c r="C162" s="288">
        <v>148099.65608877988</v>
      </c>
      <c r="D162" s="288">
        <v>137664.04952979003</v>
      </c>
      <c r="E162" s="288"/>
      <c r="F162" s="288"/>
      <c r="G162" s="288"/>
      <c r="H162" s="288"/>
      <c r="I162" s="288"/>
    </row>
    <row r="163" spans="1:9">
      <c r="A163" t="s" vm="45">
        <v>43</v>
      </c>
      <c r="B163" s="289">
        <v>137810.39073459007</v>
      </c>
      <c r="C163" s="288">
        <v>135352.68856474003</v>
      </c>
      <c r="D163" s="288">
        <v>122276.15316018995</v>
      </c>
      <c r="E163" s="288"/>
      <c r="F163" s="288"/>
      <c r="G163" s="288"/>
      <c r="H163" s="288"/>
      <c r="I163" s="288"/>
    </row>
    <row r="164" spans="1:9">
      <c r="A164" t="s" vm="46">
        <v>33</v>
      </c>
      <c r="B164" s="289">
        <v>18367.337158609891</v>
      </c>
      <c r="C164" s="288">
        <v>15770.682543028626</v>
      </c>
      <c r="D164" s="288">
        <v>3203.4297936690978</v>
      </c>
      <c r="E164" s="288"/>
      <c r="F164" s="288"/>
      <c r="G164" s="288"/>
      <c r="H164" s="288"/>
      <c r="I164" s="288"/>
    </row>
    <row r="165" spans="1:9">
      <c r="A165" t="s" vm="47">
        <v>44</v>
      </c>
      <c r="B165" s="289">
        <v>874.40819854000017</v>
      </c>
      <c r="C165" s="288">
        <v>1345.3455037199999</v>
      </c>
      <c r="D165" s="288">
        <v>232.26433269999981</v>
      </c>
      <c r="E165" s="288"/>
      <c r="F165" s="288"/>
      <c r="G165" s="288"/>
      <c r="H165" s="288"/>
      <c r="I165" s="288"/>
    </row>
    <row r="166" spans="1:9">
      <c r="A166" t="s" vm="48">
        <v>45</v>
      </c>
      <c r="B166" s="289">
        <v>375.22976432000019</v>
      </c>
      <c r="C166" s="288">
        <v>336.47623127000054</v>
      </c>
      <c r="D166" s="288">
        <v>358.92086448000026</v>
      </c>
      <c r="E166" s="288"/>
      <c r="F166" s="288"/>
      <c r="G166" s="288"/>
      <c r="H166" s="288"/>
      <c r="I166" s="288"/>
    </row>
    <row r="167" spans="1:9">
      <c r="A167" t="s" vm="49">
        <v>46</v>
      </c>
      <c r="B167" s="289">
        <v>249.26967415000001</v>
      </c>
      <c r="C167" s="288">
        <v>251.20189975999992</v>
      </c>
      <c r="D167" s="288">
        <v>277.46146081000001</v>
      </c>
      <c r="E167" s="288"/>
      <c r="F167" s="288"/>
      <c r="G167" s="288"/>
      <c r="H167" s="288"/>
      <c r="I167" s="288"/>
    </row>
    <row r="168" spans="1:9">
      <c r="A168" t="s" vm="50">
        <v>47</v>
      </c>
      <c r="B168" s="289">
        <v>129.0817492900002</v>
      </c>
      <c r="C168" s="288">
        <v>138.07839989999997</v>
      </c>
      <c r="D168" s="288">
        <v>152.75144462999953</v>
      </c>
      <c r="E168" s="288"/>
      <c r="F168" s="288"/>
      <c r="G168" s="288"/>
      <c r="H168" s="288"/>
      <c r="I168" s="288"/>
    </row>
    <row r="169" spans="1:9">
      <c r="A169" t="s" vm="51">
        <v>48</v>
      </c>
      <c r="B169" s="289">
        <v>1542.7112274999242</v>
      </c>
      <c r="C169" s="288">
        <v>858.1941643999794</v>
      </c>
      <c r="D169" s="288">
        <v>830.96893773992542</v>
      </c>
      <c r="E169" s="288"/>
      <c r="F169" s="288"/>
      <c r="G169" s="288"/>
      <c r="H169" s="288"/>
      <c r="I169" s="288"/>
    </row>
    <row r="170" spans="1:9">
      <c r="A170" t="s" vm="52">
        <v>542</v>
      </c>
      <c r="B170" s="289">
        <v>16415.347613119997</v>
      </c>
      <c r="C170" s="288">
        <v>9301.2598628199994</v>
      </c>
      <c r="D170" s="288">
        <v>7464.8679819600011</v>
      </c>
      <c r="E170" s="288"/>
      <c r="F170" s="288"/>
      <c r="G170" s="288"/>
      <c r="H170" s="288"/>
      <c r="I170" s="288"/>
    </row>
    <row r="171" spans="1:9">
      <c r="A171" t="s" vm="53">
        <v>50</v>
      </c>
      <c r="B171" s="289">
        <v>2773.8210277200001</v>
      </c>
      <c r="C171" s="288">
        <v>2160.7482006899995</v>
      </c>
      <c r="D171" s="288">
        <v>2129.5562969000002</v>
      </c>
      <c r="E171" s="288"/>
      <c r="F171" s="288"/>
      <c r="G171" s="288"/>
      <c r="H171" s="288"/>
      <c r="I171" s="288"/>
    </row>
    <row r="172" spans="1:9">
      <c r="A172" s="8" t="s">
        <v>51</v>
      </c>
      <c r="B172" s="304">
        <v>331749.61330889008</v>
      </c>
      <c r="C172" s="341">
        <v>317042.09118563851</v>
      </c>
      <c r="D172" s="341">
        <v>277224.42857935891</v>
      </c>
      <c r="E172" s="288"/>
      <c r="F172" s="288"/>
      <c r="G172" s="288"/>
      <c r="H172" s="288"/>
      <c r="I172" s="288"/>
    </row>
    <row r="173" spans="1:9">
      <c r="B173" s="289"/>
      <c r="C173" s="288"/>
      <c r="D173" s="288"/>
      <c r="E173" s="288"/>
      <c r="F173" s="288"/>
      <c r="G173" s="288"/>
      <c r="H173" s="288"/>
      <c r="I173" s="288"/>
    </row>
    <row r="174" spans="1:9">
      <c r="A174" t="s" vm="54">
        <v>52</v>
      </c>
      <c r="B174" s="289">
        <v>6393.7770499999997</v>
      </c>
      <c r="C174" s="288">
        <v>6393.7770499999997</v>
      </c>
      <c r="D174" s="288">
        <v>6393.7770499999997</v>
      </c>
      <c r="E174" s="288"/>
      <c r="F174" s="288"/>
      <c r="G174" s="288"/>
      <c r="H174" s="288"/>
      <c r="I174" s="288"/>
    </row>
    <row r="175" spans="1:9">
      <c r="A175" t="s" vm="55">
        <v>53</v>
      </c>
      <c r="B175" s="289">
        <v>1586.8306384300001</v>
      </c>
      <c r="C175" s="288">
        <v>1586.8306384500002</v>
      </c>
      <c r="D175" s="288">
        <v>1586.83063846</v>
      </c>
      <c r="E175" s="288"/>
      <c r="F175" s="288"/>
      <c r="G175" s="288"/>
      <c r="H175" s="288"/>
      <c r="I175" s="288"/>
    </row>
    <row r="176" spans="1:9">
      <c r="A176" t="s" vm="56">
        <v>54</v>
      </c>
      <c r="B176" s="289">
        <v>0</v>
      </c>
      <c r="C176" s="288">
        <v>1790.257574</v>
      </c>
      <c r="D176" s="288">
        <v>1534.506492</v>
      </c>
      <c r="E176" s="288"/>
      <c r="F176" s="288"/>
      <c r="G176" s="288"/>
      <c r="H176" s="288"/>
      <c r="I176" s="288"/>
    </row>
    <row r="177" spans="1:20">
      <c r="A177" t="s" vm="57">
        <v>55</v>
      </c>
      <c r="B177" s="289">
        <v>3055.4854999999998</v>
      </c>
      <c r="C177" s="288">
        <v>1700</v>
      </c>
      <c r="D177" s="288">
        <v>1850</v>
      </c>
      <c r="E177" s="288"/>
      <c r="F177" s="288"/>
      <c r="G177" s="288"/>
      <c r="H177" s="288"/>
      <c r="I177" s="288"/>
    </row>
    <row r="178" spans="1:20">
      <c r="A178" t="s" vm="94">
        <v>56</v>
      </c>
      <c r="B178" s="289">
        <v>20037.570666359989</v>
      </c>
      <c r="C178" s="288">
        <v>17216.600311969993</v>
      </c>
      <c r="D178" s="288">
        <v>15813.698440779837</v>
      </c>
      <c r="E178" s="288"/>
      <c r="F178" s="288"/>
      <c r="G178" s="288"/>
      <c r="H178" s="288"/>
      <c r="I178" s="288"/>
    </row>
    <row r="179" spans="1:20">
      <c r="A179" s="8" t="s">
        <v>57</v>
      </c>
      <c r="B179" s="335">
        <v>31073.663854789989</v>
      </c>
      <c r="C179" s="336">
        <v>28687.465574419992</v>
      </c>
      <c r="D179" s="336">
        <v>27178.812621239835</v>
      </c>
      <c r="E179" s="288"/>
      <c r="F179" s="288"/>
      <c r="G179" s="288"/>
      <c r="H179" s="288"/>
      <c r="I179" s="288"/>
    </row>
    <row r="180" spans="1:20">
      <c r="A180" s="8" t="s">
        <v>58</v>
      </c>
      <c r="B180" s="304">
        <v>362823.27716368006</v>
      </c>
      <c r="C180" s="341">
        <v>345729.55676005851</v>
      </c>
      <c r="D180" s="341">
        <v>304403.24120059877</v>
      </c>
      <c r="E180" s="288"/>
      <c r="F180" s="288"/>
      <c r="G180" s="288"/>
      <c r="H180" s="288"/>
      <c r="I180" s="288"/>
    </row>
    <row r="181" spans="1:20">
      <c r="A181" s="5"/>
      <c r="B181" s="11"/>
      <c r="C181" s="11"/>
    </row>
    <row r="182" spans="1:20" ht="18.75">
      <c r="A182" s="56" t="s">
        <v>214</v>
      </c>
    </row>
    <row r="183" spans="1:20" ht="12.75" customHeight="1">
      <c r="A183" s="56"/>
    </row>
    <row r="184" spans="1:20">
      <c r="A184" s="57" t="s">
        <v>206</v>
      </c>
    </row>
    <row r="185" spans="1:20">
      <c r="A185" s="13"/>
      <c r="B185" s="66" t="s">
        <v>215</v>
      </c>
      <c r="C185" s="15" t="s">
        <v>215</v>
      </c>
      <c r="D185" s="15" t="s">
        <v>23</v>
      </c>
      <c r="E185" s="15" t="s" vm="96">
        <v>24</v>
      </c>
      <c r="F185" s="15" t="s" vm="97">
        <v>25</v>
      </c>
      <c r="G185" s="15" t="s" vm="5">
        <v>26</v>
      </c>
      <c r="H185" s="15" t="s" vm="6">
        <v>27</v>
      </c>
      <c r="I185" s="15" t="s" vm="8">
        <v>28</v>
      </c>
      <c r="J185" s="15" t="s" vm="1">
        <v>29</v>
      </c>
    </row>
    <row r="186" spans="1:20">
      <c r="A186" s="24" t="s">
        <v>181</v>
      </c>
      <c r="B186" s="65"/>
    </row>
    <row r="187" spans="1:20">
      <c r="A187" s="25" t="s">
        <v>182</v>
      </c>
      <c r="B187" s="67">
        <v>0.14529132064063788</v>
      </c>
      <c r="C187" s="50">
        <v>0.14593741634179699</v>
      </c>
      <c r="D187" s="50">
        <v>0.125</v>
      </c>
      <c r="E187" s="50">
        <v>0.1447</v>
      </c>
      <c r="F187" s="50">
        <v>0.1241</v>
      </c>
      <c r="G187" s="50">
        <v>0.12039999999999999</v>
      </c>
      <c r="H187" s="50">
        <v>0.11550000000000001</v>
      </c>
      <c r="I187" s="50">
        <v>0.13869999999999999</v>
      </c>
      <c r="J187" s="50">
        <v>0.1158</v>
      </c>
      <c r="L187" s="266"/>
      <c r="M187" s="266"/>
      <c r="N187" s="266"/>
      <c r="O187" s="266"/>
      <c r="P187" s="266"/>
      <c r="Q187" s="266"/>
      <c r="R187" s="266"/>
      <c r="S187" s="266"/>
      <c r="T187" s="266"/>
    </row>
    <row r="188" spans="1:20">
      <c r="A188" s="25" t="s">
        <v>189</v>
      </c>
      <c r="B188" s="67">
        <v>0.37359509843353061</v>
      </c>
      <c r="C188" s="50">
        <v>0.39764563202694281</v>
      </c>
      <c r="D188" s="50">
        <v>0.39509598223977976</v>
      </c>
      <c r="E188" s="21">
        <v>0.3733031908559144</v>
      </c>
      <c r="F188" s="21">
        <v>0.3923359310541587</v>
      </c>
      <c r="G188" s="21">
        <v>0.42010771992818674</v>
      </c>
      <c r="H188" s="21">
        <v>0.42611894543225015</v>
      </c>
      <c r="I188" s="21">
        <v>0.41851441241685144</v>
      </c>
      <c r="J188" s="21">
        <v>0.40883977900552487</v>
      </c>
      <c r="L188" s="266"/>
      <c r="M188" s="266"/>
      <c r="N188" s="266"/>
      <c r="O188" s="266"/>
      <c r="P188" s="266"/>
      <c r="Q188" s="266"/>
      <c r="R188" s="266"/>
      <c r="S188" s="266"/>
      <c r="T188" s="266"/>
    </row>
    <row r="189" spans="1:20">
      <c r="A189" s="25" t="s">
        <v>184</v>
      </c>
      <c r="B189" s="67">
        <v>0.31449373650724061</v>
      </c>
      <c r="C189" s="50">
        <v>0.34687757396240482</v>
      </c>
      <c r="D189" s="50">
        <v>0.34026808895859006</v>
      </c>
      <c r="E189" s="21">
        <v>0.36099999999999999</v>
      </c>
      <c r="F189" s="21">
        <v>0.36899999999999999</v>
      </c>
      <c r="G189" s="21">
        <v>0.379</v>
      </c>
      <c r="H189" s="21">
        <v>0.39700000000000002</v>
      </c>
      <c r="I189" s="21">
        <v>0.44700000000000001</v>
      </c>
      <c r="J189" s="21">
        <v>0.40500000000000003</v>
      </c>
      <c r="L189" s="266"/>
      <c r="M189" s="266"/>
      <c r="N189" s="266"/>
      <c r="O189" s="266"/>
      <c r="P189" s="266"/>
      <c r="Q189" s="266"/>
      <c r="R189" s="266"/>
      <c r="S189" s="266"/>
      <c r="T189" s="266"/>
    </row>
    <row r="190" spans="1:20">
      <c r="B190" s="65"/>
      <c r="L190" s="266"/>
      <c r="M190" s="266"/>
      <c r="N190" s="266"/>
      <c r="O190" s="266"/>
      <c r="P190" s="266"/>
      <c r="Q190" s="266"/>
      <c r="R190" s="266"/>
      <c r="S190" s="266"/>
      <c r="T190" s="266"/>
    </row>
    <row r="191" spans="1:20">
      <c r="A191" s="24" t="s">
        <v>216</v>
      </c>
      <c r="B191" s="65"/>
      <c r="L191" s="266"/>
      <c r="M191" s="266"/>
      <c r="N191" s="266"/>
      <c r="O191" s="266"/>
      <c r="P191" s="266"/>
      <c r="Q191" s="266"/>
      <c r="R191" s="266"/>
      <c r="S191" s="266"/>
      <c r="T191" s="266"/>
    </row>
    <row r="192" spans="1:20">
      <c r="A192" s="25" t="s">
        <v>217</v>
      </c>
      <c r="B192" s="289">
        <v>269566.34982156998</v>
      </c>
      <c r="C192" s="288">
        <v>264882.39220093004</v>
      </c>
      <c r="D192" s="288">
        <v>258206.3790976</v>
      </c>
      <c r="E192" s="288">
        <v>252956.87903588999</v>
      </c>
      <c r="F192" s="3">
        <v>248237.20436586998</v>
      </c>
      <c r="G192" s="3">
        <v>242867</v>
      </c>
      <c r="H192" s="3">
        <v>233581</v>
      </c>
      <c r="I192" s="3">
        <v>230299</v>
      </c>
      <c r="J192" s="3">
        <v>226952</v>
      </c>
      <c r="L192" s="266"/>
      <c r="M192" s="266"/>
      <c r="N192" s="266"/>
      <c r="O192" s="266"/>
      <c r="P192" s="266"/>
      <c r="Q192" s="266"/>
      <c r="R192" s="266"/>
      <c r="S192" s="266"/>
      <c r="T192" s="266"/>
    </row>
    <row r="193" spans="1:20">
      <c r="A193" s="25" t="s">
        <v>218</v>
      </c>
      <c r="B193" s="67">
        <v>8.5924957182300865E-2</v>
      </c>
      <c r="C193" s="50">
        <v>9.0649893138660662E-2</v>
      </c>
      <c r="D193" s="50">
        <v>0.10542415708888139</v>
      </c>
      <c r="E193" s="50">
        <v>9.8384617544539865E-2</v>
      </c>
      <c r="F193" s="50">
        <v>9.3787251779539213E-2</v>
      </c>
      <c r="G193" s="50">
        <v>7.5627460793388571E-2</v>
      </c>
      <c r="H193" s="50">
        <v>5.5537730861173751E-2</v>
      </c>
      <c r="I193" s="50">
        <v>5.072519972077872E-2</v>
      </c>
      <c r="J193" s="50">
        <v>4.6845882765364673E-2</v>
      </c>
      <c r="L193" s="266"/>
      <c r="M193" s="266"/>
      <c r="N193" s="266"/>
      <c r="O193" s="266"/>
      <c r="P193" s="266"/>
      <c r="Q193" s="266"/>
      <c r="R193" s="266"/>
      <c r="S193" s="266"/>
      <c r="T193" s="266"/>
    </row>
    <row r="194" spans="1:20">
      <c r="A194" s="25" t="s">
        <v>219</v>
      </c>
      <c r="B194" s="67">
        <v>8.5924957182300865E-2</v>
      </c>
      <c r="C194" s="50">
        <v>9.0649893138660662E-2</v>
      </c>
      <c r="D194" s="50">
        <v>0.10542415708888139</v>
      </c>
      <c r="E194" s="50">
        <v>9.8384617544539865E-2</v>
      </c>
      <c r="F194" s="50">
        <v>9.3787251779539213E-2</v>
      </c>
      <c r="G194" s="50">
        <v>7.5627460793388571E-2</v>
      </c>
      <c r="H194" s="50">
        <v>5.5537730861173751E-2</v>
      </c>
      <c r="I194" s="50">
        <v>5.072519972077872E-2</v>
      </c>
      <c r="J194" s="50">
        <v>3.0728565848873225E-2</v>
      </c>
      <c r="L194" s="266"/>
      <c r="M194" s="266"/>
      <c r="N194" s="266"/>
      <c r="O194" s="266"/>
      <c r="P194" s="266"/>
      <c r="Q194" s="266"/>
      <c r="R194" s="266"/>
      <c r="S194" s="266"/>
      <c r="T194" s="266"/>
    </row>
    <row r="195" spans="1:20">
      <c r="A195" s="25" t="s">
        <v>42</v>
      </c>
      <c r="B195" s="289">
        <v>150534.38138378024</v>
      </c>
      <c r="C195" s="288">
        <v>150758.19615900022</v>
      </c>
      <c r="D195" s="288">
        <v>152143.52462752024</v>
      </c>
      <c r="E195" s="288">
        <v>148099.65608878</v>
      </c>
      <c r="F195" s="52">
        <v>143989</v>
      </c>
      <c r="G195" s="52">
        <v>145667</v>
      </c>
      <c r="H195" s="52">
        <v>141999</v>
      </c>
      <c r="I195" s="52">
        <v>137664</v>
      </c>
      <c r="J195" s="52">
        <v>132283</v>
      </c>
      <c r="L195" s="266"/>
      <c r="M195" s="266"/>
      <c r="N195" s="266"/>
      <c r="O195" s="266"/>
      <c r="P195" s="266"/>
      <c r="Q195" s="266"/>
      <c r="R195" s="266"/>
      <c r="S195" s="266"/>
      <c r="T195" s="266"/>
    </row>
    <row r="196" spans="1:20">
      <c r="A196" s="48" t="s">
        <v>220</v>
      </c>
      <c r="B196" s="67">
        <v>4.5454844977083859E-2</v>
      </c>
      <c r="C196" s="50">
        <v>3.4951771265265684E-2</v>
      </c>
      <c r="D196" s="50">
        <v>7.1444566094799017E-2</v>
      </c>
      <c r="E196" s="50">
        <v>7.5805265637929831E-2</v>
      </c>
      <c r="F196" s="50">
        <v>8.8492096490100772E-2</v>
      </c>
      <c r="G196" s="50">
        <v>6.9000000000000006E-2</v>
      </c>
      <c r="H196" s="50">
        <v>0.108</v>
      </c>
      <c r="I196" s="50">
        <v>0.16496572734196496</v>
      </c>
      <c r="J196" s="50">
        <v>0.168082438541961</v>
      </c>
      <c r="L196" s="266"/>
      <c r="M196" s="266"/>
      <c r="N196" s="266"/>
      <c r="O196" s="266"/>
      <c r="P196" s="266"/>
      <c r="Q196" s="266"/>
      <c r="R196" s="266"/>
      <c r="S196" s="266"/>
      <c r="T196" s="266"/>
    </row>
    <row r="197" spans="1:20" ht="17.25">
      <c r="A197" s="25" t="s">
        <v>221</v>
      </c>
      <c r="B197" s="289">
        <v>362823.27716368006</v>
      </c>
      <c r="C197" s="288">
        <v>361764.66057411005</v>
      </c>
      <c r="D197" s="52">
        <v>364646.18638116011</v>
      </c>
      <c r="E197" s="52">
        <v>345729.55676005816</v>
      </c>
      <c r="F197" s="52">
        <v>334044.82040055905</v>
      </c>
      <c r="G197" s="52">
        <v>318432.52368210966</v>
      </c>
      <c r="H197" s="52">
        <v>318085.56688794983</v>
      </c>
      <c r="I197" s="52">
        <v>304403.2412005997</v>
      </c>
      <c r="J197" s="52">
        <v>296986.55142364942</v>
      </c>
      <c r="L197" s="266"/>
      <c r="M197" s="266"/>
      <c r="N197" s="266"/>
      <c r="O197" s="266"/>
      <c r="P197" s="266"/>
      <c r="Q197" s="266"/>
      <c r="R197" s="266"/>
      <c r="S197" s="266"/>
      <c r="T197" s="266"/>
    </row>
    <row r="198" spans="1:20">
      <c r="A198" s="25" t="s">
        <v>190</v>
      </c>
      <c r="B198" s="289">
        <v>363340.94675182627</v>
      </c>
      <c r="C198" s="288">
        <v>366956.56385127734</v>
      </c>
      <c r="D198" s="288">
        <v>355931.00408245804</v>
      </c>
      <c r="E198" s="52">
        <v>337947.07383316802</v>
      </c>
      <c r="F198" s="52">
        <v>323816.20972768898</v>
      </c>
      <c r="G198" s="52">
        <v>316347</v>
      </c>
      <c r="H198" s="52">
        <v>308512</v>
      </c>
      <c r="I198" s="52">
        <v>301021</v>
      </c>
      <c r="J198" s="52">
        <v>300562</v>
      </c>
      <c r="L198" s="266"/>
      <c r="M198" s="266"/>
      <c r="N198" s="266"/>
      <c r="O198" s="266"/>
      <c r="P198" s="266"/>
      <c r="Q198" s="266"/>
      <c r="R198" s="266"/>
      <c r="S198" s="266"/>
      <c r="T198" s="266"/>
    </row>
    <row r="199" spans="1:20">
      <c r="A199" s="48"/>
      <c r="L199" s="266"/>
      <c r="M199" s="266"/>
      <c r="N199" s="266"/>
      <c r="O199" s="266"/>
      <c r="P199" s="266"/>
      <c r="Q199" s="266"/>
      <c r="R199" s="266"/>
      <c r="S199" s="266"/>
      <c r="T199" s="266"/>
    </row>
    <row r="200" spans="1:20">
      <c r="A200" s="368" t="s">
        <v>222</v>
      </c>
      <c r="L200" s="266"/>
      <c r="M200" s="266"/>
      <c r="N200" s="266"/>
      <c r="O200" s="266"/>
      <c r="P200" s="266"/>
      <c r="Q200" s="266"/>
      <c r="R200" s="266"/>
      <c r="S200" s="266"/>
      <c r="T200" s="266"/>
    </row>
    <row r="201" spans="1:20">
      <c r="A201" s="25" t="s">
        <v>223</v>
      </c>
      <c r="B201" s="68">
        <v>-1.1638639253955853E-3</v>
      </c>
      <c r="C201" s="51">
        <v>-1.4941365103667212E-3</v>
      </c>
      <c r="D201" s="51">
        <v>5.3998478532801147E-4</v>
      </c>
      <c r="E201" s="22">
        <v>5.9999999999999995E-4</v>
      </c>
      <c r="F201" s="22">
        <v>8.2985773743085559E-5</v>
      </c>
      <c r="G201" s="22">
        <v>-8.9999999999999998E-4</v>
      </c>
      <c r="H201" s="22">
        <v>2.9999999999999997E-4</v>
      </c>
      <c r="I201" s="22">
        <v>-4.0000000000000002E-4</v>
      </c>
      <c r="J201" s="22">
        <v>6.9999999999999999E-4</v>
      </c>
      <c r="L201" s="266"/>
      <c r="M201" s="266"/>
      <c r="N201" s="266"/>
      <c r="O201" s="266"/>
      <c r="P201" s="266"/>
      <c r="Q201" s="266"/>
      <c r="R201" s="266"/>
      <c r="S201" s="266"/>
      <c r="T201" s="266"/>
    </row>
    <row r="202" spans="1:20">
      <c r="A202" s="27"/>
      <c r="B202" s="65"/>
      <c r="L202" s="266"/>
      <c r="M202" s="266"/>
      <c r="N202" s="266"/>
      <c r="O202" s="266"/>
      <c r="P202" s="266"/>
      <c r="Q202" s="266"/>
      <c r="R202" s="266"/>
      <c r="S202" s="266"/>
      <c r="T202" s="266"/>
    </row>
    <row r="203" spans="1:20">
      <c r="A203" s="26" t="s">
        <v>224</v>
      </c>
      <c r="B203" s="65"/>
      <c r="L203" s="266"/>
      <c r="M203" s="266"/>
      <c r="N203" s="266"/>
      <c r="O203" s="266"/>
      <c r="P203" s="266"/>
      <c r="Q203" s="266"/>
      <c r="R203" s="266"/>
      <c r="S203" s="266"/>
      <c r="T203" s="266"/>
    </row>
    <row r="204" spans="1:20" ht="30">
      <c r="A204" s="28" t="s">
        <v>186</v>
      </c>
      <c r="B204" s="68">
        <v>1.097736743614806E-2</v>
      </c>
      <c r="C204" s="51">
        <v>1.0241994597765746E-2</v>
      </c>
      <c r="D204" s="51">
        <v>1.2343871834627309E-2</v>
      </c>
      <c r="E204" s="22">
        <v>1.35E-2</v>
      </c>
      <c r="F204" s="22">
        <v>1.3941615179921974E-2</v>
      </c>
      <c r="G204" s="22">
        <v>1.38E-2</v>
      </c>
      <c r="H204" s="22">
        <v>1.4E-2</v>
      </c>
      <c r="I204" s="22">
        <v>1.46E-2</v>
      </c>
      <c r="J204" s="22">
        <v>1.78E-2</v>
      </c>
      <c r="L204" s="266"/>
      <c r="M204" s="266"/>
      <c r="N204" s="266"/>
      <c r="O204" s="266"/>
      <c r="P204" s="266"/>
      <c r="Q204" s="266"/>
      <c r="R204" s="266"/>
      <c r="S204" s="266"/>
      <c r="T204" s="266"/>
    </row>
    <row r="205" spans="1:20" ht="30">
      <c r="A205" s="28" t="s">
        <v>185</v>
      </c>
      <c r="B205" s="68">
        <v>8.2400000000000001E-2</v>
      </c>
      <c r="C205" s="51">
        <v>6.5600000000000006E-2</v>
      </c>
      <c r="D205" s="51">
        <v>5.5700498628868E-2</v>
      </c>
      <c r="E205" s="22">
        <v>5.62E-2</v>
      </c>
      <c r="F205" s="22">
        <v>5.1146598593698217E-2</v>
      </c>
      <c r="G205" s="22">
        <v>4.24E-2</v>
      </c>
      <c r="H205" s="22">
        <v>5.0200000000000002E-2</v>
      </c>
      <c r="I205" s="22">
        <v>4.9799999999999997E-2</v>
      </c>
      <c r="J205" s="22">
        <v>6.2700000000000006E-2</v>
      </c>
      <c r="L205" s="266"/>
      <c r="M205" s="266"/>
      <c r="N205" s="266"/>
      <c r="O205" s="266"/>
      <c r="P205" s="266"/>
      <c r="Q205" s="266"/>
      <c r="R205" s="266"/>
      <c r="S205" s="266"/>
      <c r="T205" s="266"/>
    </row>
    <row r="206" spans="1:20">
      <c r="A206" s="23"/>
      <c r="B206" s="65"/>
      <c r="L206" s="266"/>
      <c r="M206" s="266"/>
      <c r="N206" s="266"/>
      <c r="O206" s="266"/>
      <c r="P206" s="266"/>
      <c r="Q206" s="266"/>
      <c r="R206" s="266"/>
      <c r="S206" s="266"/>
      <c r="T206" s="266"/>
    </row>
    <row r="207" spans="1:20">
      <c r="A207" s="24" t="s">
        <v>225</v>
      </c>
      <c r="B207" s="65"/>
      <c r="L207" s="266"/>
      <c r="M207" s="266"/>
      <c r="N207" s="266"/>
      <c r="O207" s="266"/>
      <c r="P207" s="266"/>
      <c r="Q207" s="266"/>
      <c r="R207" s="266"/>
      <c r="S207" s="266"/>
      <c r="T207" s="266"/>
    </row>
    <row r="208" spans="1:20">
      <c r="A208" s="25" t="s">
        <v>226</v>
      </c>
      <c r="B208" s="69">
        <v>1.91</v>
      </c>
      <c r="C208" s="53">
        <v>2.15</v>
      </c>
      <c r="D208" s="53">
        <v>2.44</v>
      </c>
      <c r="E208" s="17">
        <v>1.76</v>
      </c>
      <c r="F208" s="17">
        <v>1.81</v>
      </c>
      <c r="G208" s="17">
        <v>1.51</v>
      </c>
      <c r="H208" s="17">
        <v>1.55</v>
      </c>
      <c r="I208" s="17">
        <v>1.68</v>
      </c>
      <c r="J208" s="17">
        <v>1.6</v>
      </c>
      <c r="L208" s="266"/>
      <c r="M208" s="266"/>
      <c r="N208" s="266"/>
      <c r="O208" s="266"/>
      <c r="P208" s="266"/>
      <c r="Q208" s="266"/>
      <c r="R208" s="266"/>
      <c r="S208" s="266"/>
      <c r="T208" s="266"/>
    </row>
    <row r="209" spans="1:20">
      <c r="A209" s="25" t="s">
        <v>227</v>
      </c>
      <c r="B209" s="67">
        <v>0.55843164951197066</v>
      </c>
      <c r="C209" s="50">
        <v>0.56915144455747968</v>
      </c>
      <c r="D209" s="50">
        <v>0.58923224576884359</v>
      </c>
      <c r="E209" s="21">
        <v>0.58499999999999996</v>
      </c>
      <c r="F209" s="21">
        <v>0.5800460102981928</v>
      </c>
      <c r="G209" s="21">
        <v>0.6</v>
      </c>
      <c r="H209" s="21">
        <v>0.60792187720747837</v>
      </c>
      <c r="I209" s="21">
        <v>0.59776203978306464</v>
      </c>
      <c r="J209" s="21">
        <v>0.58286774295886357</v>
      </c>
      <c r="L209" s="266"/>
      <c r="M209" s="266"/>
      <c r="N209" s="266"/>
      <c r="O209" s="266"/>
      <c r="P209" s="266"/>
      <c r="Q209" s="266"/>
      <c r="R209" s="266"/>
      <c r="S209" s="266"/>
      <c r="T209" s="266"/>
    </row>
    <row r="210" spans="1:20">
      <c r="A210" s="25"/>
      <c r="B210" s="65"/>
      <c r="L210" s="266"/>
      <c r="M210" s="266"/>
      <c r="N210" s="266"/>
      <c r="O210" s="266"/>
      <c r="P210" s="266"/>
      <c r="Q210" s="266"/>
      <c r="R210" s="266"/>
      <c r="S210" s="266"/>
      <c r="T210" s="266"/>
    </row>
    <row r="211" spans="1:20">
      <c r="A211" s="24" t="s">
        <v>187</v>
      </c>
      <c r="B211" s="65"/>
      <c r="L211" s="266"/>
      <c r="M211" s="266"/>
      <c r="N211" s="266"/>
      <c r="O211" s="266"/>
      <c r="P211" s="266"/>
      <c r="Q211" s="266"/>
      <c r="R211" s="266"/>
      <c r="S211" s="266"/>
      <c r="T211" s="266"/>
    </row>
    <row r="212" spans="1:20">
      <c r="A212" s="25" t="s">
        <v>194</v>
      </c>
      <c r="B212" s="330">
        <v>122.7</v>
      </c>
      <c r="C212" s="331">
        <v>130.1</v>
      </c>
      <c r="D212" s="331">
        <v>121</v>
      </c>
      <c r="E212" s="332">
        <v>120.7</v>
      </c>
      <c r="F212" s="332">
        <v>102</v>
      </c>
      <c r="G212" s="332">
        <v>106.7</v>
      </c>
      <c r="H212" s="332">
        <v>134.30000000000001</v>
      </c>
      <c r="I212" s="332">
        <v>133.19999999999999</v>
      </c>
      <c r="J212" s="332">
        <v>121.5</v>
      </c>
      <c r="L212" s="266"/>
      <c r="M212" s="266"/>
      <c r="N212" s="266"/>
      <c r="O212" s="266"/>
      <c r="P212" s="266"/>
      <c r="Q212" s="266"/>
      <c r="R212" s="266"/>
      <c r="S212" s="266"/>
      <c r="T212" s="266"/>
    </row>
    <row r="213" spans="1:20">
      <c r="A213" s="25" t="s">
        <v>228</v>
      </c>
      <c r="B213" s="296">
        <v>31381</v>
      </c>
      <c r="C213" s="295">
        <v>33273.215768200003</v>
      </c>
      <c r="D213" s="295">
        <v>30945.880922</v>
      </c>
      <c r="E213" s="295">
        <v>30869.1555974</v>
      </c>
      <c r="F213" s="295">
        <v>26086.610364</v>
      </c>
      <c r="G213" s="295">
        <v>27289</v>
      </c>
      <c r="H213" s="295">
        <v>34347</v>
      </c>
      <c r="I213" s="295">
        <v>34066</v>
      </c>
      <c r="J213" s="295">
        <v>31074</v>
      </c>
      <c r="L213" s="266"/>
      <c r="M213" s="266"/>
      <c r="N213" s="266"/>
      <c r="O213" s="266"/>
      <c r="P213" s="266"/>
      <c r="Q213" s="266"/>
      <c r="R213" s="266"/>
      <c r="S213" s="266"/>
      <c r="T213" s="266"/>
    </row>
    <row r="214" spans="1:20">
      <c r="A214" s="25" t="s">
        <v>229</v>
      </c>
      <c r="B214" s="370">
        <v>255.751082</v>
      </c>
      <c r="C214" s="371">
        <v>255.751082</v>
      </c>
      <c r="D214" s="371">
        <v>255.751082</v>
      </c>
      <c r="E214" s="332">
        <v>255.751082</v>
      </c>
      <c r="F214" s="332">
        <v>255.75</v>
      </c>
      <c r="G214" s="332">
        <v>255.75</v>
      </c>
      <c r="H214" s="332">
        <v>255.75</v>
      </c>
      <c r="I214" s="332">
        <v>255.75</v>
      </c>
      <c r="J214" s="332">
        <v>255.75</v>
      </c>
      <c r="L214" s="266"/>
      <c r="M214" s="266"/>
      <c r="N214" s="266"/>
      <c r="O214" s="266"/>
      <c r="P214" s="266"/>
      <c r="Q214" s="266"/>
      <c r="R214" s="266"/>
      <c r="S214" s="266"/>
      <c r="T214" s="266"/>
    </row>
    <row r="215" spans="1:20">
      <c r="A215" s="30" t="s">
        <v>188</v>
      </c>
      <c r="B215" s="330">
        <v>109.57079363992872</v>
      </c>
      <c r="C215" s="331">
        <v>105.72906628374831</v>
      </c>
      <c r="D215" s="331">
        <v>108.76609942462052</v>
      </c>
      <c r="E215" s="332">
        <v>106.32254389938514</v>
      </c>
      <c r="F215" s="332">
        <v>102.85996708031898</v>
      </c>
      <c r="G215" s="332">
        <v>99.49</v>
      </c>
      <c r="H215" s="332">
        <v>102.32</v>
      </c>
      <c r="I215" s="332">
        <v>99.05</v>
      </c>
      <c r="J215" s="332">
        <v>95.82</v>
      </c>
      <c r="L215" s="266"/>
      <c r="M215" s="266"/>
      <c r="N215" s="266"/>
      <c r="O215" s="266"/>
      <c r="P215" s="266"/>
      <c r="Q215" s="266"/>
      <c r="R215" s="266"/>
      <c r="S215" s="266"/>
      <c r="T215" s="266"/>
    </row>
    <row r="216" spans="1:20">
      <c r="A216" s="30" t="s">
        <v>230</v>
      </c>
      <c r="B216" s="330">
        <v>3.9422459311323861</v>
      </c>
      <c r="C216" s="331">
        <v>3.9020774284917157</v>
      </c>
      <c r="D216" s="331">
        <v>3.30743711879941</v>
      </c>
      <c r="E216" s="332">
        <v>3.8142113252164123</v>
      </c>
      <c r="F216" s="332">
        <v>3.1641116118688983</v>
      </c>
      <c r="G216" s="332">
        <v>3.03</v>
      </c>
      <c r="H216" s="332">
        <v>2.87</v>
      </c>
      <c r="I216" s="332">
        <v>3.41</v>
      </c>
      <c r="J216" s="332">
        <v>2.8</v>
      </c>
      <c r="L216" s="266"/>
      <c r="M216" s="266"/>
      <c r="N216" s="266"/>
      <c r="O216" s="266"/>
      <c r="P216" s="266"/>
      <c r="Q216" s="266"/>
      <c r="R216" s="266"/>
      <c r="S216" s="266"/>
      <c r="T216" s="266"/>
    </row>
    <row r="217" spans="1:20">
      <c r="A217" s="25" t="s">
        <v>231</v>
      </c>
      <c r="B217" s="330">
        <v>7.8450517364825094</v>
      </c>
      <c r="C217" s="331">
        <v>8.31</v>
      </c>
      <c r="D217" s="331">
        <v>9.02</v>
      </c>
      <c r="E217" s="332">
        <v>7.98</v>
      </c>
      <c r="F217" s="331">
        <v>8.1300000000000008</v>
      </c>
      <c r="G217" s="331">
        <v>8.7799999999999994</v>
      </c>
      <c r="H217" s="331">
        <v>11.54</v>
      </c>
      <c r="I217" s="331">
        <v>9.85</v>
      </c>
      <c r="J217" s="331">
        <v>10.94</v>
      </c>
      <c r="L217" s="266"/>
      <c r="M217" s="266"/>
      <c r="N217" s="266"/>
      <c r="O217" s="266"/>
      <c r="P217" s="266"/>
      <c r="Q217" s="266"/>
      <c r="R217" s="266"/>
      <c r="S217" s="266"/>
      <c r="T217" s="266"/>
    </row>
    <row r="218" spans="1:20">
      <c r="A218" s="25" t="s">
        <v>232</v>
      </c>
      <c r="B218" s="330">
        <v>1.1198239596878019</v>
      </c>
      <c r="C218" s="331">
        <v>1.2305036313367856</v>
      </c>
      <c r="D218" s="331">
        <v>1.1124789860084858</v>
      </c>
      <c r="E218" s="332">
        <v>1.1352249069042262</v>
      </c>
      <c r="F218" s="332">
        <v>0.99163943850334435</v>
      </c>
      <c r="G218" s="332">
        <v>1.07</v>
      </c>
      <c r="H218" s="332">
        <v>1.3125488663017986</v>
      </c>
      <c r="I218" s="332">
        <v>1.3447753659767794</v>
      </c>
      <c r="J218" s="332">
        <v>1.2680025046963057</v>
      </c>
      <c r="L218" s="266"/>
      <c r="M218" s="266"/>
      <c r="N218" s="266"/>
      <c r="O218" s="266"/>
      <c r="P218" s="266"/>
      <c r="Q218" s="266"/>
      <c r="R218" s="266"/>
      <c r="S218" s="266"/>
      <c r="T218" s="266"/>
    </row>
    <row r="219" spans="1:20" ht="17.25">
      <c r="A219" s="25" t="s">
        <v>233</v>
      </c>
      <c r="B219" s="67">
        <v>2.7E-2</v>
      </c>
      <c r="C219" s="50">
        <v>0.04</v>
      </c>
      <c r="D219" s="50">
        <v>4.7E-2</v>
      </c>
      <c r="E219" s="21">
        <v>5.5E-2</v>
      </c>
      <c r="F219" s="21">
        <v>4.1000000000000002E-2</v>
      </c>
      <c r="G219" s="21">
        <v>5.1999999999999998E-2</v>
      </c>
      <c r="H219" s="21">
        <v>5.8999999999999997E-2</v>
      </c>
      <c r="I219" s="21">
        <v>0.05</v>
      </c>
      <c r="J219" s="21">
        <v>3.6999999999999998E-2</v>
      </c>
      <c r="L219" s="266"/>
      <c r="M219" s="266"/>
      <c r="N219" s="266"/>
      <c r="O219" s="266"/>
      <c r="P219" s="266"/>
      <c r="Q219" s="266"/>
      <c r="R219" s="266"/>
      <c r="S219" s="266"/>
      <c r="T219" s="266"/>
    </row>
    <row r="220" spans="1:20" ht="17.25">
      <c r="A220" s="25" t="s">
        <v>234</v>
      </c>
      <c r="B220" s="67">
        <v>-5.7000000000000002E-2</v>
      </c>
      <c r="C220" s="50">
        <v>0.13300000000000001</v>
      </c>
      <c r="D220" s="50">
        <v>2E-3</v>
      </c>
      <c r="E220" s="21">
        <v>0.18333333333333335</v>
      </c>
      <c r="F220" s="21">
        <v>-4.4048734770384283E-2</v>
      </c>
      <c r="G220" s="21">
        <v>-0.20599999999999999</v>
      </c>
      <c r="H220" s="21">
        <v>8.2582582582584295E-3</v>
      </c>
      <c r="I220" s="21">
        <v>0.12181069958847728</v>
      </c>
      <c r="J220" s="21">
        <v>6.8601583113456405E-2</v>
      </c>
      <c r="L220" s="266"/>
      <c r="M220" s="266"/>
      <c r="N220" s="266"/>
      <c r="O220" s="266"/>
      <c r="P220" s="266"/>
      <c r="Q220" s="266"/>
      <c r="R220" s="266"/>
      <c r="S220" s="266"/>
      <c r="T220" s="266"/>
    </row>
    <row r="221" spans="1:20">
      <c r="A221" s="25"/>
      <c r="L221" s="266"/>
      <c r="M221" s="266"/>
      <c r="N221" s="266"/>
      <c r="O221" s="266"/>
      <c r="P221" s="266"/>
      <c r="Q221" s="266"/>
      <c r="R221" s="266"/>
      <c r="S221" s="266"/>
      <c r="T221" s="266"/>
    </row>
    <row r="222" spans="1:20">
      <c r="A222" s="57" t="s">
        <v>209</v>
      </c>
    </row>
    <row r="223" spans="1:20">
      <c r="A223" s="14" t="s">
        <v>235</v>
      </c>
      <c r="B223" s="14"/>
      <c r="C223" s="66" t="s">
        <v>70</v>
      </c>
      <c r="D223" s="15" t="s" vm="4">
        <v>236</v>
      </c>
      <c r="E223" s="15" t="s" vm="2">
        <v>237</v>
      </c>
    </row>
    <row r="224" spans="1:20">
      <c r="A224" t="s">
        <v>217</v>
      </c>
      <c r="C224" s="289">
        <v>269566.34982156998</v>
      </c>
      <c r="D224" s="369">
        <v>252956879.03588998</v>
      </c>
      <c r="E224" s="3">
        <v>230299</v>
      </c>
    </row>
    <row r="225" spans="1:8">
      <c r="A225" t="s">
        <v>42</v>
      </c>
      <c r="C225" s="289">
        <v>150534.38138378024</v>
      </c>
      <c r="D225" s="366">
        <v>148099656088.77997</v>
      </c>
      <c r="E225" s="3">
        <v>137664</v>
      </c>
    </row>
    <row r="226" spans="1:8" ht="17.25">
      <c r="A226" t="s">
        <v>238</v>
      </c>
      <c r="C226" s="289">
        <v>362823.27716368006</v>
      </c>
      <c r="D226" s="52">
        <v>345729.09019048896</v>
      </c>
      <c r="E226" s="3">
        <v>304403.241200599</v>
      </c>
    </row>
    <row r="227" spans="1:8">
      <c r="A227" t="s">
        <v>190</v>
      </c>
      <c r="C227" s="289">
        <v>361850.26114951831</v>
      </c>
      <c r="D227" s="367">
        <v>321176786817.82104</v>
      </c>
      <c r="E227" s="3">
        <v>295753</v>
      </c>
    </row>
    <row r="228" spans="1:8">
      <c r="C228" s="65"/>
    </row>
    <row r="229" spans="1:8">
      <c r="A229" t="s">
        <v>182</v>
      </c>
      <c r="C229" s="67">
        <v>0.13883267610241792</v>
      </c>
      <c r="D229" s="50">
        <v>0.12622257395298003</v>
      </c>
      <c r="E229" s="21">
        <v>0.126</v>
      </c>
    </row>
    <row r="230" spans="1:8">
      <c r="A230" t="s">
        <v>183</v>
      </c>
      <c r="C230" s="67">
        <v>0.38852716041758117</v>
      </c>
      <c r="D230" s="50">
        <v>0.40122270580268149</v>
      </c>
      <c r="E230" s="21">
        <v>0.40242362142483357</v>
      </c>
    </row>
    <row r="231" spans="1:8">
      <c r="A231" t="s">
        <v>184</v>
      </c>
      <c r="C231" s="67">
        <v>0.33307160095963595</v>
      </c>
      <c r="D231" s="50">
        <v>0.376</v>
      </c>
      <c r="E231" s="21"/>
    </row>
    <row r="232" spans="1:8">
      <c r="C232" s="67"/>
      <c r="D232" s="50"/>
      <c r="E232" s="21"/>
    </row>
    <row r="233" spans="1:8">
      <c r="A233" s="5" t="s">
        <v>239</v>
      </c>
      <c r="C233" s="65"/>
    </row>
    <row r="234" spans="1:8">
      <c r="A234" t="s">
        <v>240</v>
      </c>
      <c r="C234" s="68">
        <v>-7.2455827078517568E-4</v>
      </c>
      <c r="D234" s="51">
        <v>0</v>
      </c>
      <c r="E234" s="22">
        <v>8.9999999999999998E-4</v>
      </c>
    </row>
    <row r="235" spans="1:8">
      <c r="A235" s="5" t="s">
        <v>241</v>
      </c>
      <c r="C235" s="65"/>
    </row>
    <row r="236" spans="1:8">
      <c r="A236" t="s">
        <v>242</v>
      </c>
      <c r="C236" s="68">
        <v>1.097736743614806E-2</v>
      </c>
      <c r="D236" s="51">
        <v>1.35E-2</v>
      </c>
      <c r="E236" s="22">
        <v>1.46E-2</v>
      </c>
    </row>
    <row r="237" spans="1:8">
      <c r="C237" s="65"/>
    </row>
    <row r="238" spans="1:8">
      <c r="A238" s="14" t="s">
        <v>187</v>
      </c>
      <c r="B238" s="13"/>
      <c r="C238" s="66" t="s">
        <v>70</v>
      </c>
      <c r="D238" s="15" t="s" vm="4">
        <v>236</v>
      </c>
      <c r="E238" s="15" t="s" vm="2">
        <v>237</v>
      </c>
      <c r="F238" s="15" t="s" vm="3">
        <v>243</v>
      </c>
      <c r="G238" s="15" t="s" vm="7">
        <v>244</v>
      </c>
      <c r="H238" s="14">
        <v>2018</v>
      </c>
    </row>
    <row r="239" spans="1:8">
      <c r="A239" t="s">
        <v>194</v>
      </c>
      <c r="C239" s="306">
        <v>122.7</v>
      </c>
      <c r="D239" s="18">
        <v>120.7</v>
      </c>
      <c r="E239" s="18">
        <v>133.19999999999999</v>
      </c>
      <c r="F239" s="18">
        <v>91</v>
      </c>
      <c r="G239" s="18">
        <v>100</v>
      </c>
      <c r="H239">
        <v>89.2</v>
      </c>
    </row>
    <row r="240" spans="1:8">
      <c r="A240" t="s">
        <v>245</v>
      </c>
      <c r="C240" s="305">
        <v>31380657761.400002</v>
      </c>
      <c r="D240" s="367">
        <v>30869155597.400002</v>
      </c>
      <c r="E240" s="3">
        <v>34066</v>
      </c>
      <c r="F240" s="3">
        <v>23273</v>
      </c>
      <c r="G240" s="3">
        <v>25575</v>
      </c>
      <c r="H240">
        <v>22813</v>
      </c>
    </row>
    <row r="241" spans="1:8">
      <c r="A241" t="s">
        <v>192</v>
      </c>
      <c r="C241" s="306">
        <v>109.57079363992872</v>
      </c>
      <c r="D241" s="18">
        <v>106.32254389938514</v>
      </c>
      <c r="E241" s="18">
        <v>99.05</v>
      </c>
      <c r="F241" s="18">
        <v>95.97</v>
      </c>
      <c r="G241">
        <v>89.9</v>
      </c>
      <c r="H241">
        <v>82.27</v>
      </c>
    </row>
    <row r="242" spans="1:8">
      <c r="A242" t="s">
        <v>193</v>
      </c>
      <c r="C242" s="306">
        <v>11.152422147481529</v>
      </c>
      <c r="D242" s="18">
        <v>12.875675766996542</v>
      </c>
      <c r="E242" s="18">
        <v>12.08</v>
      </c>
      <c r="F242" s="18">
        <v>5.87</v>
      </c>
      <c r="G242">
        <v>12.06</v>
      </c>
      <c r="H242">
        <v>8.9600000000000009</v>
      </c>
    </row>
    <row r="243" spans="1:8">
      <c r="A243" t="s">
        <v>246</v>
      </c>
      <c r="C243" s="439" t="s">
        <v>529</v>
      </c>
      <c r="D243" s="18">
        <v>7</v>
      </c>
      <c r="E243" s="18">
        <v>6</v>
      </c>
      <c r="F243" s="18">
        <v>3.1</v>
      </c>
      <c r="G243" s="18">
        <v>5.5</v>
      </c>
      <c r="H243">
        <v>4.5</v>
      </c>
    </row>
    <row r="244" spans="1:8">
      <c r="A244" t="s">
        <v>195</v>
      </c>
      <c r="C244" s="307">
        <v>8.2289636725285895</v>
      </c>
      <c r="D244" s="18">
        <v>9.3742652567706912</v>
      </c>
      <c r="E244" s="18">
        <v>11.026490066225165</v>
      </c>
      <c r="F244" s="18">
        <v>15.502555366269165</v>
      </c>
      <c r="G244" s="18">
        <v>8.291873963515755</v>
      </c>
      <c r="H244" s="308">
        <v>9.9553571428571423</v>
      </c>
    </row>
    <row r="245" spans="1:8">
      <c r="A245" t="s">
        <v>247</v>
      </c>
      <c r="C245" s="307">
        <v>1.1198239596878019</v>
      </c>
      <c r="D245" s="18">
        <v>1.1352249069042262</v>
      </c>
      <c r="E245" s="18">
        <v>1.3447753659767794</v>
      </c>
      <c r="F245" s="18">
        <v>0.94821298322392411</v>
      </c>
      <c r="G245" s="18">
        <v>1.1123470522803114</v>
      </c>
      <c r="H245" s="308">
        <v>1.0842348365139176</v>
      </c>
    </row>
    <row r="246" spans="1:8" ht="17.25">
      <c r="A246" t="s">
        <v>248</v>
      </c>
      <c r="C246" s="67">
        <v>7.4999999999999997E-2</v>
      </c>
      <c r="D246" s="21">
        <v>-4.8798798798798698E-2</v>
      </c>
      <c r="E246" s="21">
        <v>0.55800000000000005</v>
      </c>
      <c r="F246" s="21">
        <v>-0.09</v>
      </c>
      <c r="G246" s="21">
        <v>0.17152466367713001</v>
      </c>
      <c r="H246" s="21">
        <v>7.3999999999999996E-2</v>
      </c>
    </row>
    <row r="249" spans="1:8">
      <c r="A249" s="372" t="s">
        <v>249</v>
      </c>
    </row>
    <row r="250" spans="1:8">
      <c r="A250" s="372" t="s">
        <v>250</v>
      </c>
    </row>
    <row r="251" spans="1:8">
      <c r="A251" s="372" t="s">
        <v>251</v>
      </c>
    </row>
    <row r="252" spans="1:8">
      <c r="A252" s="20"/>
    </row>
  </sheetData>
  <pageMargins left="0.7" right="0.7" top="0.75" bottom="0.75" header="0.3" footer="0.3"/>
  <pageSetup paperSize="9" scale="47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2F4BB-EE99-4192-9711-E7E1349CC520}">
  <dimension ref="A2:X79"/>
  <sheetViews>
    <sheetView showGridLines="0" topLeftCell="A9" zoomScaleNormal="100" workbookViewId="0">
      <selection activeCell="N17" sqref="N17"/>
    </sheetView>
  </sheetViews>
  <sheetFormatPr baseColWidth="10" defaultColWidth="11.42578125" defaultRowHeight="15"/>
  <cols>
    <col min="1" max="1" width="55.28515625" customWidth="1"/>
    <col min="2" max="2" width="14.7109375" customWidth="1"/>
    <col min="3" max="9" width="15.5703125" bestFit="1" customWidth="1"/>
    <col min="10" max="10" width="17.7109375" customWidth="1"/>
    <col min="12" max="12" width="7.28515625" bestFit="1" customWidth="1"/>
    <col min="13" max="13" width="18.7109375" bestFit="1" customWidth="1"/>
    <col min="14" max="17" width="13.42578125" bestFit="1" customWidth="1"/>
    <col min="18" max="30" width="15.42578125" bestFit="1" customWidth="1"/>
    <col min="31" max="31" width="17.140625" bestFit="1" customWidth="1"/>
    <col min="32" max="33" width="12.7109375" bestFit="1" customWidth="1"/>
    <col min="34" max="34" width="13.7109375" bestFit="1" customWidth="1"/>
    <col min="35" max="37" width="6.85546875" bestFit="1" customWidth="1"/>
    <col min="38" max="38" width="9.140625" bestFit="1" customWidth="1"/>
  </cols>
  <sheetData>
    <row r="2" spans="1:19" ht="18.75">
      <c r="A2" s="56" t="s">
        <v>252</v>
      </c>
    </row>
    <row r="3" spans="1:19" ht="17.25" customHeight="1">
      <c r="A3" s="56"/>
    </row>
    <row r="4" spans="1:19">
      <c r="A4" s="57" t="s">
        <v>206</v>
      </c>
    </row>
    <row r="5" spans="1:19">
      <c r="A5" s="96" t="s">
        <v>207</v>
      </c>
      <c r="B5" s="66" t="s" vm="108">
        <v>530</v>
      </c>
      <c r="C5" s="15" t="s" vm="103">
        <v>215</v>
      </c>
      <c r="D5" s="15" t="s" vm="104">
        <v>23</v>
      </c>
      <c r="E5" s="15" t="s" vm="100">
        <v>24</v>
      </c>
      <c r="F5" s="15" t="s" vm="97">
        <v>25</v>
      </c>
      <c r="G5" s="15" t="s" vm="5">
        <v>26</v>
      </c>
      <c r="H5" s="15" t="s" vm="6">
        <v>27</v>
      </c>
      <c r="I5" s="15" t="s" vm="8">
        <v>28</v>
      </c>
      <c r="J5" s="15" t="s" vm="1">
        <v>29</v>
      </c>
    </row>
    <row r="6" spans="1:19">
      <c r="A6" t="s" vm="77">
        <v>572</v>
      </c>
      <c r="B6" s="289">
        <v>238.53370150000006</v>
      </c>
      <c r="C6" s="288">
        <v>235.78730069999972</v>
      </c>
      <c r="D6" s="288">
        <v>154.62861327000007</v>
      </c>
      <c r="E6" s="288">
        <v>88.384463439999948</v>
      </c>
      <c r="F6" s="288">
        <v>31.750584130000018</v>
      </c>
      <c r="G6" s="288">
        <v>2.5025713800000178</v>
      </c>
      <c r="H6" s="288">
        <v>6.228356129999999</v>
      </c>
      <c r="I6" s="288">
        <v>8.3084137300000016</v>
      </c>
      <c r="J6" s="288">
        <v>9.3910477799999956</v>
      </c>
      <c r="K6" s="288"/>
      <c r="L6" s="288"/>
      <c r="M6" s="288"/>
      <c r="N6" s="288"/>
      <c r="O6" s="288"/>
      <c r="P6" s="288"/>
      <c r="Q6" s="288"/>
      <c r="R6" s="288"/>
      <c r="S6" s="288"/>
    </row>
    <row r="7" spans="1:19">
      <c r="A7" t="s" vm="107">
        <v>573</v>
      </c>
      <c r="B7" s="289">
        <v>4028.7677275899819</v>
      </c>
      <c r="C7" s="288">
        <v>3484.1412080999735</v>
      </c>
      <c r="D7" s="288">
        <v>3209.5098175299386</v>
      </c>
      <c r="E7" s="288">
        <v>2866.0288740000078</v>
      </c>
      <c r="F7" s="288">
        <v>2156.3243218700104</v>
      </c>
      <c r="G7" s="288">
        <v>1776.0627292500014</v>
      </c>
      <c r="H7" s="288">
        <v>1605.613182519998</v>
      </c>
      <c r="I7" s="288">
        <v>1491.2205859500089</v>
      </c>
      <c r="J7" s="288">
        <v>1374.5199969700047</v>
      </c>
      <c r="K7" s="288"/>
      <c r="L7" s="288"/>
      <c r="M7" s="288"/>
      <c r="N7" s="288"/>
      <c r="O7" s="288"/>
      <c r="P7" s="288"/>
      <c r="Q7" s="288"/>
      <c r="R7" s="288"/>
    </row>
    <row r="8" spans="1:19">
      <c r="A8" t="s" vm="78">
        <v>574</v>
      </c>
      <c r="B8" s="289">
        <v>693.44682588999967</v>
      </c>
      <c r="C8" s="288">
        <v>587.65691362999996</v>
      </c>
      <c r="D8" s="288">
        <v>527.48528670000042</v>
      </c>
      <c r="E8" s="288">
        <v>377.53394713000006</v>
      </c>
      <c r="F8" s="288">
        <v>207.38488285000025</v>
      </c>
      <c r="G8" s="288">
        <v>172.16327443999978</v>
      </c>
      <c r="H8" s="288">
        <v>108.83906648000011</v>
      </c>
      <c r="I8" s="288">
        <v>51.970792760000229</v>
      </c>
      <c r="J8" s="288">
        <v>9.4455717799999714</v>
      </c>
      <c r="K8" s="288"/>
      <c r="L8" s="288"/>
      <c r="M8" s="288"/>
      <c r="N8" s="288"/>
      <c r="O8" s="288"/>
      <c r="P8" s="288"/>
      <c r="Q8" s="288"/>
      <c r="R8" s="288"/>
    </row>
    <row r="9" spans="1:19">
      <c r="A9" s="8" t="s">
        <v>253</v>
      </c>
      <c r="B9" s="304">
        <v>4960.7482549799815</v>
      </c>
      <c r="C9" s="341">
        <v>4307.5854224299728</v>
      </c>
      <c r="D9" s="341">
        <v>3891.6237174999392</v>
      </c>
      <c r="E9" s="341">
        <v>3331.9472845700075</v>
      </c>
      <c r="F9" s="341">
        <v>2395.4597888500107</v>
      </c>
      <c r="G9" s="341">
        <v>1950.7285750700012</v>
      </c>
      <c r="H9" s="341">
        <v>1720.6806051299982</v>
      </c>
      <c r="I9" s="341">
        <v>1551.4997924400091</v>
      </c>
      <c r="J9" s="341">
        <v>1393.3566165300047</v>
      </c>
      <c r="K9" s="288"/>
      <c r="L9" s="288"/>
      <c r="M9" s="288"/>
      <c r="N9" s="288"/>
      <c r="O9" s="288"/>
      <c r="P9" s="288"/>
      <c r="Q9" s="288"/>
      <c r="R9" s="288"/>
    </row>
    <row r="10" spans="1:19">
      <c r="A10" t="s" vm="79">
        <v>575</v>
      </c>
      <c r="B10" s="289">
        <v>47.547284139999988</v>
      </c>
      <c r="C10" s="288">
        <v>60.830371729999975</v>
      </c>
      <c r="D10" s="288">
        <v>31.98376334999999</v>
      </c>
      <c r="E10" s="288">
        <v>31.226211760000005</v>
      </c>
      <c r="F10" s="288">
        <v>34.991080290000006</v>
      </c>
      <c r="G10" s="288">
        <v>18.153878669999997</v>
      </c>
      <c r="H10" s="288">
        <v>12.439733369999999</v>
      </c>
      <c r="I10" s="288">
        <v>11.640985619999997</v>
      </c>
      <c r="J10" s="288">
        <v>8.6379567400000017</v>
      </c>
      <c r="K10" s="288"/>
      <c r="L10" s="288"/>
      <c r="M10" s="288"/>
      <c r="N10" s="288"/>
      <c r="O10" s="288"/>
      <c r="P10" s="288"/>
      <c r="Q10" s="288"/>
      <c r="R10" s="288"/>
    </row>
    <row r="11" spans="1:19">
      <c r="A11" t="s" vm="80">
        <v>576</v>
      </c>
      <c r="B11" s="289">
        <v>1250.3542470199952</v>
      </c>
      <c r="C11" s="288">
        <v>1037.1251515000001</v>
      </c>
      <c r="D11" s="288">
        <v>902.38384531000509</v>
      </c>
      <c r="E11" s="288">
        <v>797.76000162999401</v>
      </c>
      <c r="F11" s="288">
        <v>548.16704267000159</v>
      </c>
      <c r="G11" s="288">
        <v>353.24439096000231</v>
      </c>
      <c r="H11" s="288">
        <v>310.80766031999968</v>
      </c>
      <c r="I11" s="288">
        <v>233.07290368000145</v>
      </c>
      <c r="J11" s="288">
        <v>174.56590171999943</v>
      </c>
      <c r="K11" s="288"/>
      <c r="L11" s="288"/>
      <c r="M11" s="288"/>
      <c r="N11" s="288"/>
      <c r="O11" s="288"/>
      <c r="P11" s="288"/>
      <c r="Q11" s="288"/>
      <c r="R11" s="288"/>
    </row>
    <row r="12" spans="1:19">
      <c r="A12" t="s" vm="81">
        <v>577</v>
      </c>
      <c r="B12" s="289">
        <v>1988.3572690099979</v>
      </c>
      <c r="C12" s="288">
        <v>1711.6806790200014</v>
      </c>
      <c r="D12" s="288">
        <v>1487.185390099999</v>
      </c>
      <c r="E12" s="288">
        <v>1163.3270196200003</v>
      </c>
      <c r="F12" s="288">
        <v>649.99228678999896</v>
      </c>
      <c r="G12" s="288">
        <v>432.44371542000022</v>
      </c>
      <c r="H12" s="288">
        <v>340.57621112000004</v>
      </c>
      <c r="I12" s="288">
        <v>259.82684034000016</v>
      </c>
      <c r="J12" s="288">
        <v>179.81916050000001</v>
      </c>
      <c r="K12" s="288"/>
      <c r="L12" s="288"/>
      <c r="M12" s="288"/>
      <c r="N12" s="288"/>
      <c r="O12" s="288"/>
      <c r="P12" s="288"/>
      <c r="Q12" s="288"/>
      <c r="R12" s="288"/>
    </row>
    <row r="13" spans="1:19">
      <c r="A13" t="s" vm="84">
        <v>578</v>
      </c>
      <c r="B13" s="289">
        <v>43.534109660000013</v>
      </c>
      <c r="C13" s="288">
        <v>38.711603650000008</v>
      </c>
      <c r="D13" s="288">
        <v>32.773088400000006</v>
      </c>
      <c r="E13" s="288">
        <v>22.452163989999995</v>
      </c>
      <c r="F13" s="288">
        <v>16.213581730000001</v>
      </c>
      <c r="G13" s="288">
        <v>13.49005835</v>
      </c>
      <c r="H13" s="288">
        <v>11.877131720000003</v>
      </c>
      <c r="I13" s="288">
        <v>10.697255120000001</v>
      </c>
      <c r="J13" s="288">
        <v>9.523253930000001</v>
      </c>
      <c r="K13" s="288"/>
      <c r="L13" s="288"/>
      <c r="M13" s="288"/>
      <c r="N13" s="288"/>
      <c r="O13" s="288"/>
      <c r="P13" s="288"/>
      <c r="Q13" s="288"/>
      <c r="R13" s="288"/>
    </row>
    <row r="14" spans="1:19">
      <c r="A14" t="s" vm="82">
        <v>579</v>
      </c>
      <c r="B14" s="289">
        <v>32.786186789999995</v>
      </c>
      <c r="C14" s="288">
        <v>32.786186810000004</v>
      </c>
      <c r="D14" s="288">
        <v>32.790276650000003</v>
      </c>
      <c r="E14" s="288">
        <v>29.318858179999985</v>
      </c>
      <c r="F14" s="288">
        <v>29.318858219999989</v>
      </c>
      <c r="G14" s="288">
        <v>29.831627969999996</v>
      </c>
      <c r="H14" s="288">
        <v>28.806086999999998</v>
      </c>
      <c r="I14" s="288">
        <v>26.826030100000001</v>
      </c>
      <c r="J14" s="288">
        <v>26.82603014</v>
      </c>
      <c r="K14" s="288"/>
      <c r="L14" s="288"/>
      <c r="M14" s="288"/>
      <c r="N14" s="288"/>
      <c r="O14" s="288"/>
      <c r="P14" s="288"/>
      <c r="Q14" s="288"/>
      <c r="R14" s="288"/>
    </row>
    <row r="15" spans="1:19">
      <c r="A15" t="s" vm="83">
        <v>580</v>
      </c>
      <c r="B15" s="289">
        <v>2.6371352999999988</v>
      </c>
      <c r="C15" s="288">
        <v>2.7080412999999988</v>
      </c>
      <c r="D15" s="288">
        <v>2.7274787300000014</v>
      </c>
      <c r="E15" s="288">
        <v>2.1206270600000003</v>
      </c>
      <c r="F15" s="288">
        <v>2.1038338199999993</v>
      </c>
      <c r="G15" s="288">
        <v>2.1269564899999991</v>
      </c>
      <c r="H15" s="288">
        <v>2.1614911100000014</v>
      </c>
      <c r="I15" s="288">
        <v>2.2255718200000021</v>
      </c>
      <c r="J15" s="288">
        <v>2.3658238300000001</v>
      </c>
      <c r="K15" s="288"/>
      <c r="L15" s="288"/>
      <c r="M15" s="288"/>
      <c r="N15" s="288"/>
      <c r="O15" s="288"/>
      <c r="P15" s="288"/>
      <c r="Q15" s="288"/>
      <c r="R15" s="288"/>
    </row>
    <row r="16" spans="1:19">
      <c r="A16" s="8" t="s">
        <v>254</v>
      </c>
      <c r="B16" s="304">
        <v>3365.2162319199933</v>
      </c>
      <c r="C16" s="341">
        <v>2883.8420340100015</v>
      </c>
      <c r="D16" s="341">
        <v>2489.8438425400041</v>
      </c>
      <c r="E16" s="341">
        <v>2046.2048822399943</v>
      </c>
      <c r="F16" s="341">
        <v>1280.7866835200007</v>
      </c>
      <c r="G16" s="341">
        <v>849.29062786000247</v>
      </c>
      <c r="H16" s="341">
        <v>706.66831463999983</v>
      </c>
      <c r="I16" s="341">
        <v>544.28958668000166</v>
      </c>
      <c r="J16" s="341">
        <v>401.73812685999945</v>
      </c>
      <c r="K16" s="288"/>
      <c r="L16" s="288"/>
      <c r="M16" s="288"/>
      <c r="N16" s="288"/>
      <c r="O16" s="288"/>
      <c r="P16" s="288"/>
      <c r="Q16" s="288"/>
      <c r="R16" s="288"/>
    </row>
    <row r="17" spans="1:18">
      <c r="A17" s="14" t="s">
        <v>3</v>
      </c>
      <c r="B17" s="350">
        <v>1595.5320230599882</v>
      </c>
      <c r="C17" s="351">
        <v>1423.7433884199713</v>
      </c>
      <c r="D17" s="351">
        <v>1401.7798749599351</v>
      </c>
      <c r="E17" s="351">
        <v>1285.7424023300132</v>
      </c>
      <c r="F17" s="351">
        <v>1114.67310533001</v>
      </c>
      <c r="G17" s="351">
        <v>1101.4379472099986</v>
      </c>
      <c r="H17" s="351">
        <v>1014.0122904899983</v>
      </c>
      <c r="I17" s="351">
        <v>1007.2102057600074</v>
      </c>
      <c r="J17" s="351">
        <v>991.61848967000515</v>
      </c>
      <c r="K17" s="288"/>
      <c r="L17" s="288"/>
      <c r="M17" s="288"/>
      <c r="N17" s="288"/>
      <c r="O17" s="288"/>
      <c r="P17" s="288"/>
      <c r="Q17" s="288"/>
      <c r="R17" s="288"/>
    </row>
    <row r="18" spans="1:18">
      <c r="A18" s="8" t="s">
        <v>191</v>
      </c>
      <c r="B18" s="73">
        <v>1.7399999999999999E-2</v>
      </c>
      <c r="C18" s="63">
        <v>1.5562111835490397E-2</v>
      </c>
      <c r="D18" s="40">
        <v>1.6E-2</v>
      </c>
      <c r="E18" s="40">
        <v>1.5094207411760584E-2</v>
      </c>
      <c r="F18" s="63">
        <v>1.3660971985163877E-2</v>
      </c>
      <c r="G18" s="63">
        <v>1.3959667394029027E-2</v>
      </c>
      <c r="H18" s="63">
        <v>1.3263845670688839E-2</v>
      </c>
      <c r="I18" s="63">
        <v>1.3245681400532073E-2</v>
      </c>
      <c r="J18" s="63">
        <v>1.3054710841689901E-2</v>
      </c>
      <c r="K18" s="288"/>
      <c r="L18" s="288"/>
      <c r="M18" s="288"/>
      <c r="N18" s="288"/>
      <c r="O18" s="288"/>
      <c r="P18" s="288"/>
      <c r="Q18" s="288"/>
      <c r="R18" s="288"/>
    </row>
    <row r="19" spans="1:18">
      <c r="B19" s="32"/>
      <c r="C19" s="32"/>
      <c r="D19" s="32"/>
      <c r="E19" s="32"/>
      <c r="F19" s="32"/>
      <c r="G19" s="32"/>
      <c r="H19" s="32"/>
      <c r="K19" s="288"/>
      <c r="L19" s="288"/>
      <c r="M19" s="288"/>
      <c r="N19" s="288"/>
      <c r="O19" s="288"/>
      <c r="P19" s="288"/>
      <c r="Q19" s="288"/>
      <c r="R19" s="288"/>
    </row>
    <row r="20" spans="1:18">
      <c r="A20" s="57" t="s">
        <v>209</v>
      </c>
      <c r="B20" s="32"/>
      <c r="C20" s="32"/>
      <c r="D20" s="32"/>
      <c r="E20" s="32"/>
      <c r="F20" s="32"/>
      <c r="G20" s="32"/>
      <c r="H20" s="32"/>
    </row>
    <row r="21" spans="1:18">
      <c r="A21" s="96" t="s">
        <v>207</v>
      </c>
      <c r="B21" s="70" t="s">
        <v>70</v>
      </c>
      <c r="C21" s="35" t="s" vm="4">
        <v>236</v>
      </c>
      <c r="D21" s="35" t="s" vm="2">
        <v>237</v>
      </c>
      <c r="E21" s="32"/>
      <c r="F21" s="32"/>
      <c r="G21" s="32"/>
      <c r="H21" s="32"/>
    </row>
    <row r="22" spans="1:18">
      <c r="A22" t="s" vm="77">
        <v>572</v>
      </c>
      <c r="B22" s="289">
        <v>628.94961546999946</v>
      </c>
      <c r="C22" s="288">
        <v>128.86597508000003</v>
      </c>
      <c r="D22" s="288">
        <v>34.403366790000042</v>
      </c>
      <c r="E22" s="32"/>
      <c r="F22" s="32"/>
      <c r="G22" s="32"/>
      <c r="H22" s="32"/>
    </row>
    <row r="23" spans="1:18">
      <c r="A23" t="s" vm="106">
        <v>573</v>
      </c>
      <c r="B23" s="289">
        <v>10722.418753219998</v>
      </c>
      <c r="C23" s="288">
        <v>8404.0291076399953</v>
      </c>
      <c r="D23" s="288">
        <v>5651.9171404299996</v>
      </c>
      <c r="E23" s="32"/>
      <c r="F23" s="32"/>
      <c r="G23" s="32"/>
      <c r="H23" s="32"/>
    </row>
    <row r="24" spans="1:18">
      <c r="A24" t="s" vm="78">
        <v>581</v>
      </c>
      <c r="B24" s="289">
        <v>1808.5890262200003</v>
      </c>
      <c r="C24" s="288">
        <v>865.92117090000113</v>
      </c>
      <c r="D24" s="288">
        <v>132.07573596</v>
      </c>
      <c r="E24" s="32"/>
      <c r="F24" s="32"/>
      <c r="G24" s="32"/>
      <c r="H24" s="32"/>
    </row>
    <row r="25" spans="1:18">
      <c r="A25" s="8" t="s">
        <v>253</v>
      </c>
      <c r="B25" s="304">
        <v>13159.957394909998</v>
      </c>
      <c r="C25" s="341">
        <v>9398.8162536199961</v>
      </c>
      <c r="D25" s="341">
        <v>5818.3962431800001</v>
      </c>
      <c r="E25" s="32"/>
      <c r="F25" s="32"/>
      <c r="G25" s="32"/>
      <c r="H25" s="32"/>
    </row>
    <row r="26" spans="1:18">
      <c r="A26" t="s" vm="79">
        <v>582</v>
      </c>
      <c r="B26" s="289">
        <v>140.36141921999999</v>
      </c>
      <c r="C26" s="288">
        <v>96.810904089999994</v>
      </c>
      <c r="D26" s="288">
        <v>43.885355579999974</v>
      </c>
      <c r="E26" s="32"/>
      <c r="F26" s="32"/>
      <c r="G26" s="32"/>
      <c r="H26" s="32"/>
    </row>
    <row r="27" spans="1:18">
      <c r="A27" t="s" vm="80">
        <v>576</v>
      </c>
      <c r="B27" s="289">
        <v>3189.8632438299996</v>
      </c>
      <c r="C27" s="288">
        <v>2009.9790955800011</v>
      </c>
      <c r="D27" s="288">
        <v>732.83941406000008</v>
      </c>
      <c r="E27" s="32"/>
      <c r="F27" s="32"/>
      <c r="G27" s="32"/>
      <c r="H27" s="32"/>
    </row>
    <row r="28" spans="1:18">
      <c r="A28" t="s" vm="81">
        <v>577</v>
      </c>
      <c r="B28" s="289">
        <v>5187.223338130003</v>
      </c>
      <c r="C28" s="288">
        <v>2586.3392329500025</v>
      </c>
      <c r="D28" s="288">
        <v>884.25473016000035</v>
      </c>
      <c r="E28" s="32"/>
      <c r="F28" s="32"/>
      <c r="G28" s="32"/>
      <c r="H28" s="32"/>
    </row>
    <row r="29" spans="1:18">
      <c r="A29" t="s" vm="84">
        <v>578</v>
      </c>
      <c r="B29" s="289">
        <v>115.01880170999999</v>
      </c>
      <c r="C29" s="288">
        <v>64.03293579000001</v>
      </c>
      <c r="D29" s="288">
        <v>39.722672800000005</v>
      </c>
      <c r="E29" s="32"/>
      <c r="F29" s="32"/>
      <c r="G29" s="32"/>
      <c r="H29" s="32"/>
      <c r="N29" s="1"/>
      <c r="O29" s="1"/>
    </row>
    <row r="30" spans="1:18">
      <c r="A30" t="s" vm="82">
        <v>579</v>
      </c>
      <c r="B30" s="289">
        <v>98.362650250000002</v>
      </c>
      <c r="C30" s="288">
        <v>117.27543137000001</v>
      </c>
      <c r="D30" s="288">
        <v>107.30412072</v>
      </c>
      <c r="E30" s="32"/>
      <c r="F30" s="32"/>
      <c r="G30" s="32"/>
      <c r="H30" s="32"/>
    </row>
    <row r="31" spans="1:18">
      <c r="A31" t="s" vm="83">
        <v>580</v>
      </c>
      <c r="B31" s="289">
        <v>8.0726553300000035</v>
      </c>
      <c r="C31" s="288">
        <v>8.5129084800000054</v>
      </c>
      <c r="D31" s="288">
        <v>9.3274231499999907</v>
      </c>
      <c r="E31" s="32"/>
      <c r="F31" s="32"/>
      <c r="G31" s="32"/>
      <c r="H31" s="32"/>
    </row>
    <row r="32" spans="1:18">
      <c r="A32" s="8" t="s">
        <v>254</v>
      </c>
      <c r="B32" s="304">
        <v>8738.9021084700016</v>
      </c>
      <c r="C32" s="341">
        <v>4882.9505082600035</v>
      </c>
      <c r="D32" s="341">
        <v>1817.3337164700004</v>
      </c>
      <c r="E32" s="32"/>
      <c r="F32" s="32"/>
      <c r="G32" s="32"/>
      <c r="H32" s="32"/>
    </row>
    <row r="33" spans="1:24">
      <c r="A33" s="14" t="s">
        <v>3</v>
      </c>
      <c r="B33" s="350">
        <v>4421.0552864399961</v>
      </c>
      <c r="C33" s="351">
        <v>4515.8657453599926</v>
      </c>
      <c r="D33" s="351">
        <v>4001.0625267099995</v>
      </c>
      <c r="E33" s="32"/>
      <c r="F33" s="32"/>
      <c r="G33" s="32"/>
      <c r="H33" s="32"/>
    </row>
    <row r="35" spans="1:24" ht="21">
      <c r="A35" s="56" t="s">
        <v>255</v>
      </c>
      <c r="B35" s="386"/>
    </row>
    <row r="36" spans="1:24" ht="14.25" customHeight="1">
      <c r="A36" s="56"/>
    </row>
    <row r="37" spans="1:24">
      <c r="A37" s="57" t="s">
        <v>206</v>
      </c>
    </row>
    <row r="38" spans="1:24">
      <c r="A38" s="96" t="s">
        <v>207</v>
      </c>
      <c r="B38" s="66" t="s">
        <v>530</v>
      </c>
      <c r="C38" s="15" t="s">
        <v>215</v>
      </c>
      <c r="D38" s="15" t="s">
        <v>23</v>
      </c>
      <c r="E38" s="15" t="s" vm="96">
        <v>24</v>
      </c>
      <c r="F38" s="15" t="s" vm="97">
        <v>25</v>
      </c>
      <c r="G38" s="15" t="s" vm="5">
        <v>26</v>
      </c>
      <c r="H38" s="15" t="s" vm="6">
        <v>27</v>
      </c>
      <c r="I38" s="15" t="s" vm="8">
        <v>28</v>
      </c>
      <c r="J38" s="15" t="s" vm="1">
        <v>29</v>
      </c>
      <c r="L38" s="288"/>
      <c r="M38" s="288"/>
      <c r="N38" s="288"/>
      <c r="O38" s="288"/>
      <c r="P38" s="288"/>
      <c r="Q38" s="288"/>
      <c r="R38" s="288"/>
      <c r="S38" s="288"/>
      <c r="T38" s="288"/>
    </row>
    <row r="39" spans="1:24">
      <c r="A39" s="5" t="s">
        <v>256</v>
      </c>
      <c r="B39" s="333">
        <v>838.69117493666886</v>
      </c>
      <c r="C39" s="334">
        <v>880.44543476218064</v>
      </c>
      <c r="D39" s="334">
        <v>1006.5225439312798</v>
      </c>
      <c r="E39" s="334">
        <v>735.74058915205364</v>
      </c>
      <c r="F39" s="334">
        <v>681.1</v>
      </c>
      <c r="G39" s="334">
        <v>962.9</v>
      </c>
      <c r="H39" s="334">
        <v>893.9</v>
      </c>
      <c r="I39" s="334">
        <v>981.56051167558337</v>
      </c>
      <c r="J39" s="334">
        <v>1076.2616267918659</v>
      </c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>
        <v>0</v>
      </c>
    </row>
    <row r="40" spans="1:24">
      <c r="A40" t="s" vm="85">
        <v>583</v>
      </c>
      <c r="B40" s="296">
        <v>158.33155028164106</v>
      </c>
      <c r="C40" s="297">
        <v>233.22661254824743</v>
      </c>
      <c r="D40" s="297">
        <v>343.56857041672743</v>
      </c>
      <c r="E40" s="295">
        <v>150.74058915205364</v>
      </c>
      <c r="F40" s="295">
        <v>138</v>
      </c>
      <c r="G40" s="295">
        <v>371.68876890968011</v>
      </c>
      <c r="H40" s="295">
        <v>348</v>
      </c>
      <c r="I40" s="295">
        <v>417</v>
      </c>
      <c r="J40" s="295">
        <v>519</v>
      </c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X40" s="3"/>
    </row>
    <row r="41" spans="1:24">
      <c r="A41" t="s" vm="85">
        <v>584</v>
      </c>
      <c r="B41" s="296">
        <v>569.07669413133499</v>
      </c>
      <c r="C41" s="297">
        <v>534.18824942688093</v>
      </c>
      <c r="D41" s="297">
        <v>539.67657730420308</v>
      </c>
      <c r="E41" s="295">
        <v>481</v>
      </c>
      <c r="F41" s="295">
        <v>447</v>
      </c>
      <c r="G41" s="295">
        <v>480</v>
      </c>
      <c r="H41" s="295">
        <v>441</v>
      </c>
      <c r="I41" s="295">
        <v>456.96192948775757</v>
      </c>
      <c r="J41" s="295">
        <v>444.13999534286313</v>
      </c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X41" s="3"/>
    </row>
    <row r="42" spans="1:24">
      <c r="A42" t="s" vm="85">
        <v>585</v>
      </c>
      <c r="B42" s="296">
        <v>111.28293052369276</v>
      </c>
      <c r="C42" s="297">
        <v>111.92911233705235</v>
      </c>
      <c r="D42" s="297">
        <v>122.19388780066953</v>
      </c>
      <c r="E42" s="295">
        <v>104</v>
      </c>
      <c r="F42" s="295">
        <v>96.100000000000009</v>
      </c>
      <c r="G42" s="295">
        <v>111.9</v>
      </c>
      <c r="H42" s="295">
        <v>104.9</v>
      </c>
      <c r="I42" s="295">
        <v>108.26106786782603</v>
      </c>
      <c r="J42" s="295">
        <v>113.12163144900282</v>
      </c>
      <c r="K42" s="288"/>
      <c r="L42" s="288"/>
      <c r="M42" s="288"/>
      <c r="N42" s="288"/>
      <c r="O42" s="288"/>
      <c r="P42" s="288"/>
      <c r="Q42" s="288"/>
      <c r="R42" s="288"/>
      <c r="S42" s="288"/>
      <c r="T42" s="288"/>
    </row>
    <row r="43" spans="1:24">
      <c r="A43" s="12" t="s">
        <v>257</v>
      </c>
      <c r="B43" s="335">
        <v>550.96914266080921</v>
      </c>
      <c r="C43" s="336">
        <v>449.6522182352731</v>
      </c>
      <c r="D43" s="336">
        <v>356.54780933896546</v>
      </c>
      <c r="E43" s="336">
        <v>415.44835900396765</v>
      </c>
      <c r="F43" s="336">
        <v>314.95997320071416</v>
      </c>
      <c r="G43" s="336">
        <v>116.53850796632523</v>
      </c>
      <c r="H43" s="336">
        <v>91.848904339524353</v>
      </c>
      <c r="I43" s="336">
        <v>30.575307755317457</v>
      </c>
      <c r="J43" s="336">
        <v>-49.673406414046383</v>
      </c>
      <c r="K43" s="288"/>
      <c r="L43" s="288"/>
      <c r="M43" s="288"/>
      <c r="N43" s="288"/>
      <c r="O43" s="288"/>
      <c r="P43" s="288"/>
      <c r="Q43" s="288"/>
      <c r="R43" s="288"/>
      <c r="S43" s="288"/>
      <c r="T43" s="288"/>
    </row>
    <row r="44" spans="1:24">
      <c r="A44" t="s" vm="85">
        <v>583</v>
      </c>
      <c r="B44" s="373">
        <v>389.70320557337743</v>
      </c>
      <c r="C44" s="337">
        <v>325.84160639825069</v>
      </c>
      <c r="D44" s="337">
        <v>257.7178370440721</v>
      </c>
      <c r="E44" s="337">
        <v>306</v>
      </c>
      <c r="F44" s="338">
        <v>243.24556181535394</v>
      </c>
      <c r="G44" s="338">
        <v>107.0579870345788</v>
      </c>
      <c r="H44" s="337">
        <v>89.621539490041158</v>
      </c>
      <c r="I44" s="337">
        <v>47.143825627160552</v>
      </c>
      <c r="J44" s="337">
        <v>-10.780908253096044</v>
      </c>
      <c r="K44" s="288"/>
      <c r="L44" s="288"/>
      <c r="M44" s="288"/>
      <c r="N44" s="288"/>
      <c r="O44" s="288"/>
      <c r="P44" s="288"/>
      <c r="Q44" s="288"/>
      <c r="R44" s="288"/>
      <c r="S44" s="288"/>
      <c r="T44" s="288"/>
    </row>
    <row r="45" spans="1:24">
      <c r="A45" t="s" vm="85">
        <v>584</v>
      </c>
      <c r="B45" s="373">
        <v>14.825085636344966</v>
      </c>
      <c r="C45" s="337">
        <v>0.42714542280964451</v>
      </c>
      <c r="D45" s="337">
        <v>-5.1374441242421653</v>
      </c>
      <c r="E45" s="337">
        <v>6</v>
      </c>
      <c r="F45" s="338">
        <v>-5.5431834998335034</v>
      </c>
      <c r="G45" s="338">
        <v>-31.060837082187078</v>
      </c>
      <c r="H45" s="337">
        <v>-32</v>
      </c>
      <c r="I45" s="337">
        <v>-38.474275721899815</v>
      </c>
      <c r="J45" s="337">
        <v>-47.258347408022452</v>
      </c>
      <c r="K45" s="288"/>
      <c r="L45" s="288"/>
      <c r="M45" s="288"/>
      <c r="N45" s="288"/>
      <c r="O45" s="288"/>
      <c r="P45" s="288"/>
      <c r="Q45" s="288"/>
      <c r="R45" s="288"/>
      <c r="S45" s="288"/>
      <c r="T45" s="288"/>
    </row>
    <row r="46" spans="1:24">
      <c r="A46" t="s" vm="85">
        <v>585</v>
      </c>
      <c r="B46" s="373">
        <v>146.44085145108687</v>
      </c>
      <c r="C46" s="337">
        <v>122.17919916421236</v>
      </c>
      <c r="D46" s="337">
        <v>102.34393714913622</v>
      </c>
      <c r="E46" s="337">
        <v>103.44835900396768</v>
      </c>
      <c r="F46" s="338">
        <v>77.257594885193726</v>
      </c>
      <c r="G46" s="338">
        <v>40.541358013933497</v>
      </c>
      <c r="H46" s="337">
        <v>34.227364849483195</v>
      </c>
      <c r="I46" s="337">
        <v>21.90575785005672</v>
      </c>
      <c r="J46" s="337">
        <v>8.3658492470721111</v>
      </c>
      <c r="K46" s="288"/>
      <c r="L46" s="288"/>
      <c r="M46" s="288"/>
      <c r="N46" s="288"/>
      <c r="O46" s="288"/>
      <c r="P46" s="288"/>
      <c r="Q46" s="288"/>
      <c r="R46" s="288"/>
      <c r="S46" s="288"/>
      <c r="T46" s="288"/>
    </row>
    <row r="47" spans="1:24">
      <c r="A47" s="12" t="s">
        <v>258</v>
      </c>
      <c r="B47" s="335">
        <v>205.87170546251014</v>
      </c>
      <c r="C47" s="336">
        <v>93.645735422516282</v>
      </c>
      <c r="D47" s="336">
        <v>38.709521689746339</v>
      </c>
      <c r="E47" s="336">
        <v>134.5534541739928</v>
      </c>
      <c r="F47" s="336">
        <v>118.61313212929019</v>
      </c>
      <c r="G47" s="336">
        <v>21.999439243679262</v>
      </c>
      <c r="H47" s="336">
        <v>28.263386150477459</v>
      </c>
      <c r="I47" s="336">
        <v>-4.9256136708922895</v>
      </c>
      <c r="J47" s="336">
        <v>-34.969730707818599</v>
      </c>
      <c r="L47" s="288"/>
      <c r="M47" s="288"/>
      <c r="N47" s="288"/>
      <c r="O47" s="288"/>
      <c r="P47" s="288"/>
      <c r="Q47" s="288"/>
      <c r="R47" s="288"/>
      <c r="S47" s="288"/>
      <c r="T47" s="288"/>
    </row>
    <row r="48" spans="1:24">
      <c r="A48" s="8" t="s" vm="9">
        <v>3</v>
      </c>
      <c r="B48" s="304">
        <v>1595.5320230599882</v>
      </c>
      <c r="C48" s="341">
        <v>1423.74338841997</v>
      </c>
      <c r="D48" s="341">
        <v>1401.7798749599915</v>
      </c>
      <c r="E48" s="341">
        <v>1285.7424023300141</v>
      </c>
      <c r="F48" s="341">
        <v>1114.6731053300043</v>
      </c>
      <c r="G48" s="341">
        <v>1101.4379472100045</v>
      </c>
      <c r="H48" s="341">
        <v>1014.0122904900018</v>
      </c>
      <c r="I48" s="341">
        <v>1007.2102057600085</v>
      </c>
      <c r="J48" s="341">
        <v>991.61848967000083</v>
      </c>
      <c r="L48" s="288"/>
      <c r="M48" s="288"/>
      <c r="N48" s="288"/>
      <c r="O48" s="288"/>
      <c r="P48" s="288"/>
      <c r="Q48" s="288"/>
      <c r="R48" s="288"/>
      <c r="S48" s="288"/>
      <c r="T48" s="288"/>
    </row>
    <row r="49" spans="1:20">
      <c r="L49" s="288"/>
      <c r="M49" s="288"/>
      <c r="N49" s="288"/>
      <c r="O49" s="288"/>
      <c r="P49" s="288"/>
      <c r="Q49" s="288"/>
      <c r="R49" s="288"/>
      <c r="S49" s="288"/>
      <c r="T49" s="288"/>
    </row>
    <row r="50" spans="1:20" ht="18.75">
      <c r="A50" s="56" t="s">
        <v>259</v>
      </c>
      <c r="C50" s="6"/>
      <c r="D50" s="6"/>
      <c r="E50" s="6"/>
      <c r="F50" s="6"/>
      <c r="G50" s="6"/>
      <c r="H50" s="6"/>
      <c r="I50" s="6"/>
      <c r="L50" s="288"/>
      <c r="M50" s="288"/>
      <c r="N50" s="288"/>
      <c r="O50" s="288"/>
      <c r="P50" s="288"/>
      <c r="Q50" s="288"/>
      <c r="R50" s="288"/>
      <c r="S50" s="288"/>
      <c r="T50" s="288"/>
    </row>
    <row r="51" spans="1:20">
      <c r="A51" s="96" t="s">
        <v>207</v>
      </c>
      <c r="B51" s="66" t="s" vm="108">
        <v>530</v>
      </c>
      <c r="C51" s="15" t="s" vm="103">
        <v>215</v>
      </c>
      <c r="D51" s="15" t="s" vm="104">
        <v>23</v>
      </c>
      <c r="E51" s="15" t="s" vm="100">
        <v>24</v>
      </c>
      <c r="F51" s="15" t="s" vm="97">
        <v>25</v>
      </c>
      <c r="G51" s="15" t="s" vm="5">
        <v>26</v>
      </c>
      <c r="H51" s="15" t="s" vm="6">
        <v>27</v>
      </c>
      <c r="I51" s="15" t="s" vm="8">
        <v>28</v>
      </c>
      <c r="J51" s="15" t="s" vm="1">
        <v>29</v>
      </c>
      <c r="L51" s="288"/>
      <c r="M51" s="288"/>
      <c r="N51" s="288"/>
      <c r="O51" s="288"/>
      <c r="P51" s="288"/>
      <c r="Q51" s="288"/>
      <c r="R51" s="288"/>
      <c r="S51" s="288"/>
      <c r="T51" s="288"/>
    </row>
    <row r="52" spans="1:20">
      <c r="A52" s="5" t="s" vm="85">
        <v>586</v>
      </c>
      <c r="B52" s="333">
        <v>266917.60781880352</v>
      </c>
      <c r="C52" s="334">
        <v>261307.2289865627</v>
      </c>
      <c r="D52" s="334">
        <v>256193.10370685166</v>
      </c>
      <c r="E52" s="334">
        <v>250368.7823973404</v>
      </c>
      <c r="F52" s="334">
        <v>244530.23106363538</v>
      </c>
      <c r="G52" s="334">
        <v>237367.7353620276</v>
      </c>
      <c r="H52" s="334">
        <v>231438.90086568118</v>
      </c>
      <c r="I52" s="334">
        <v>228941.64665212057</v>
      </c>
      <c r="J52" s="334">
        <v>225955.05632804189</v>
      </c>
      <c r="K52" s="54"/>
      <c r="L52" s="54"/>
      <c r="M52" s="54"/>
      <c r="N52" s="54"/>
      <c r="O52" s="54"/>
      <c r="P52" s="54"/>
      <c r="Q52" s="288"/>
      <c r="R52" s="288"/>
      <c r="S52" s="288"/>
      <c r="T52" s="288"/>
    </row>
    <row r="53" spans="1:20">
      <c r="A53" t="s" vm="85">
        <v>583</v>
      </c>
      <c r="B53" s="289">
        <v>160910.10676313468</v>
      </c>
      <c r="C53" s="288">
        <v>158889.64480711354</v>
      </c>
      <c r="D53" s="288">
        <v>156992.22338813334</v>
      </c>
      <c r="E53" s="288">
        <v>155054.87713919932</v>
      </c>
      <c r="F53" s="288">
        <v>152233.85415122611</v>
      </c>
      <c r="G53" s="288">
        <v>149254.94871708655</v>
      </c>
      <c r="H53" s="288">
        <v>146345.3982524774</v>
      </c>
      <c r="I53" s="288">
        <v>144650.6972012601</v>
      </c>
      <c r="J53" s="288">
        <v>142932.67343159576</v>
      </c>
      <c r="K53" s="54"/>
      <c r="L53" s="54"/>
      <c r="M53" s="54"/>
      <c r="N53" s="54"/>
      <c r="O53" s="54"/>
      <c r="P53" s="54"/>
      <c r="Q53" s="288"/>
      <c r="R53" s="288"/>
      <c r="S53" s="288"/>
      <c r="T53" s="288"/>
    </row>
    <row r="54" spans="1:20">
      <c r="A54" t="s" vm="85">
        <v>584</v>
      </c>
      <c r="B54" s="289">
        <v>85807.799451403873</v>
      </c>
      <c r="C54" s="288">
        <v>82949.229028504866</v>
      </c>
      <c r="D54" s="288">
        <v>80358.833193622137</v>
      </c>
      <c r="E54" s="288">
        <v>77120.566525736969</v>
      </c>
      <c r="F54" s="288">
        <v>74923.398233399785</v>
      </c>
      <c r="G54" s="288">
        <v>71297.913756211958</v>
      </c>
      <c r="H54" s="288">
        <v>68755.638141320524</v>
      </c>
      <c r="I54" s="288">
        <v>68129.411205414479</v>
      </c>
      <c r="J54" s="288">
        <v>67167.318616156786</v>
      </c>
      <c r="K54" s="54"/>
      <c r="L54" s="54"/>
      <c r="M54" s="54"/>
      <c r="N54" s="54"/>
      <c r="O54" s="54"/>
      <c r="P54" s="54"/>
      <c r="Q54" s="288"/>
      <c r="R54" s="288"/>
      <c r="S54" s="288"/>
      <c r="T54" s="288"/>
    </row>
    <row r="55" spans="1:20">
      <c r="A55" t="s" vm="85">
        <v>585</v>
      </c>
      <c r="B55" s="289">
        <v>20199.701604264985</v>
      </c>
      <c r="C55" s="288">
        <v>19468.355150944284</v>
      </c>
      <c r="D55" s="288">
        <v>18842.047125096193</v>
      </c>
      <c r="E55" s="288">
        <v>18193.338732404107</v>
      </c>
      <c r="F55" s="288">
        <v>17372.978679009473</v>
      </c>
      <c r="G55" s="288">
        <v>16814.872888729107</v>
      </c>
      <c r="H55" s="288">
        <v>16337.864471883238</v>
      </c>
      <c r="I55" s="288">
        <v>16161.538245445981</v>
      </c>
      <c r="J55" s="288">
        <v>15855.064280289353</v>
      </c>
      <c r="K55" s="54"/>
      <c r="L55" s="54"/>
      <c r="M55" s="54"/>
      <c r="N55" s="54"/>
      <c r="O55" s="54"/>
      <c r="P55" s="54"/>
      <c r="Q55" s="288"/>
      <c r="R55" s="288"/>
      <c r="S55" s="288"/>
      <c r="T55" s="288"/>
    </row>
    <row r="56" spans="1:20">
      <c r="A56" s="12" t="s" vm="44">
        <v>587</v>
      </c>
      <c r="B56" s="335">
        <v>147015.84840223109</v>
      </c>
      <c r="C56" s="336">
        <v>148432.19327861891</v>
      </c>
      <c r="D56" s="336">
        <v>147352.33550288668</v>
      </c>
      <c r="E56" s="336">
        <v>144684.08220594854</v>
      </c>
      <c r="F56" s="336">
        <v>146469.14146382891</v>
      </c>
      <c r="G56" s="336">
        <v>146124.97420529142</v>
      </c>
      <c r="H56" s="336">
        <v>143163.08178499746</v>
      </c>
      <c r="I56" s="336">
        <v>138439.59433650307</v>
      </c>
      <c r="J56" s="336">
        <v>136880.91151026465</v>
      </c>
      <c r="K56" s="54"/>
      <c r="L56" s="54"/>
      <c r="M56" s="54"/>
      <c r="N56" s="54"/>
      <c r="O56" s="54"/>
      <c r="P56" s="54"/>
      <c r="Q56" s="288"/>
      <c r="R56" s="288"/>
      <c r="S56" s="288"/>
      <c r="T56" s="288"/>
    </row>
    <row r="57" spans="1:20">
      <c r="A57" t="s" vm="44">
        <v>583</v>
      </c>
      <c r="B57" s="289">
        <v>69371.538684500061</v>
      </c>
      <c r="C57" s="288">
        <v>67898.018869619074</v>
      </c>
      <c r="D57" s="288">
        <v>66584.58532267902</v>
      </c>
      <c r="E57" s="288">
        <v>67749.769033190474</v>
      </c>
      <c r="F57" s="288">
        <v>68185.389554582565</v>
      </c>
      <c r="G57" s="288">
        <v>66588.737648930037</v>
      </c>
      <c r="H57" s="288">
        <v>64388.255141494577</v>
      </c>
      <c r="I57" s="288">
        <v>62872.826036255865</v>
      </c>
      <c r="J57" s="288">
        <v>62712.179831339141</v>
      </c>
      <c r="K57" s="54"/>
      <c r="L57" s="54"/>
      <c r="M57" s="54"/>
      <c r="N57" s="54"/>
      <c r="O57" s="54"/>
      <c r="P57" s="54"/>
      <c r="Q57" s="288"/>
      <c r="R57" s="288"/>
      <c r="S57" s="288"/>
      <c r="T57" s="288"/>
    </row>
    <row r="58" spans="1:20">
      <c r="A58" t="s" vm="44">
        <v>584</v>
      </c>
      <c r="B58" s="289">
        <v>56293.979717322647</v>
      </c>
      <c r="C58" s="288">
        <v>59574.942166002213</v>
      </c>
      <c r="D58" s="288">
        <v>60426.563741971673</v>
      </c>
      <c r="E58" s="288">
        <v>58596.493868452293</v>
      </c>
      <c r="F58" s="288">
        <v>60543.622081372421</v>
      </c>
      <c r="G58" s="288">
        <v>62699.486599531723</v>
      </c>
      <c r="H58" s="288">
        <v>62443.425685971866</v>
      </c>
      <c r="I58" s="288">
        <v>59623.384761773515</v>
      </c>
      <c r="J58" s="288">
        <v>58343.866746055392</v>
      </c>
      <c r="K58" s="54"/>
      <c r="L58" s="54"/>
      <c r="M58" s="54"/>
      <c r="N58" s="54"/>
      <c r="O58" s="54"/>
      <c r="P58" s="54"/>
      <c r="Q58" s="288"/>
      <c r="R58" s="288"/>
      <c r="S58" s="288"/>
      <c r="T58" s="288"/>
    </row>
    <row r="59" spans="1:20">
      <c r="A59" s="13" t="s" vm="44">
        <v>585</v>
      </c>
      <c r="B59" s="374">
        <v>21350.330000408365</v>
      </c>
      <c r="C59" s="405">
        <v>20959.232242997634</v>
      </c>
      <c r="D59" s="405">
        <v>20341.186438235967</v>
      </c>
      <c r="E59" s="405">
        <v>18337.819304305765</v>
      </c>
      <c r="F59" s="405">
        <v>17740.129827873912</v>
      </c>
      <c r="G59" s="405">
        <v>16836.749956829655</v>
      </c>
      <c r="H59" s="405">
        <v>16331.400957531001</v>
      </c>
      <c r="I59" s="405">
        <v>15943.383538473683</v>
      </c>
      <c r="J59" s="405">
        <v>15824.864932870101</v>
      </c>
      <c r="K59" s="54"/>
      <c r="L59" s="54"/>
      <c r="M59" s="54"/>
      <c r="N59" s="54"/>
      <c r="O59" s="54"/>
      <c r="P59" s="54"/>
      <c r="Q59" s="288"/>
      <c r="R59" s="288"/>
      <c r="S59" s="288"/>
      <c r="T59" s="288"/>
    </row>
    <row r="60" spans="1:20">
      <c r="B60" s="6"/>
      <c r="C60" s="6"/>
      <c r="D60" s="6"/>
      <c r="E60" s="6"/>
      <c r="F60" s="6"/>
      <c r="G60" s="6"/>
      <c r="H60" s="6"/>
      <c r="I60" s="6"/>
      <c r="J60" s="6"/>
      <c r="K60" s="51"/>
      <c r="L60" s="288"/>
      <c r="M60" s="288"/>
      <c r="N60" s="288"/>
      <c r="O60" s="288"/>
      <c r="P60" s="288"/>
      <c r="Q60" s="288"/>
      <c r="R60" s="288"/>
      <c r="S60" s="288"/>
      <c r="T60" s="288"/>
    </row>
    <row r="61" spans="1:20" ht="21">
      <c r="A61" s="56" t="s">
        <v>534</v>
      </c>
      <c r="B61" s="6"/>
      <c r="C61" s="6"/>
      <c r="D61" s="6"/>
      <c r="E61" s="6"/>
      <c r="F61" s="6"/>
      <c r="G61" s="6"/>
      <c r="H61" s="6"/>
      <c r="I61" s="6"/>
      <c r="J61" s="267"/>
      <c r="K61" s="51"/>
      <c r="L61" s="288"/>
      <c r="M61" s="288"/>
      <c r="N61" s="288"/>
      <c r="O61" s="288"/>
      <c r="P61" s="288"/>
      <c r="Q61" s="288"/>
      <c r="R61" s="288"/>
      <c r="S61" s="288"/>
      <c r="T61" s="288"/>
    </row>
    <row r="62" spans="1:20" ht="14.25" customHeight="1">
      <c r="A62" s="56"/>
      <c r="B62" s="6"/>
      <c r="C62" s="6"/>
      <c r="D62" s="6"/>
      <c r="E62" s="6"/>
      <c r="F62" s="6"/>
      <c r="G62" s="6"/>
      <c r="H62" s="6"/>
      <c r="I62" s="6"/>
      <c r="J62" s="267"/>
      <c r="K62" s="51"/>
      <c r="L62" s="288"/>
      <c r="M62" s="288"/>
      <c r="N62" s="288"/>
      <c r="O62" s="288"/>
      <c r="P62" s="288"/>
      <c r="Q62" s="288"/>
      <c r="R62" s="288"/>
      <c r="S62" s="288"/>
      <c r="T62" s="288"/>
    </row>
    <row r="63" spans="1:20">
      <c r="A63" s="57" t="s">
        <v>206</v>
      </c>
      <c r="J63" s="267"/>
      <c r="K63" s="51"/>
      <c r="L63" s="288"/>
      <c r="M63" s="288"/>
      <c r="N63" s="288"/>
      <c r="O63" s="288"/>
      <c r="P63" s="288"/>
      <c r="Q63" s="288"/>
      <c r="R63" s="288"/>
      <c r="S63" s="288"/>
      <c r="T63" s="288"/>
    </row>
    <row r="64" spans="1:20">
      <c r="A64" s="96" t="s">
        <v>260</v>
      </c>
      <c r="B64" s="66" t="s">
        <v>530</v>
      </c>
      <c r="C64" s="15" t="s">
        <v>215</v>
      </c>
      <c r="D64" s="15" t="s">
        <v>23</v>
      </c>
      <c r="E64" s="15" t="s" vm="96">
        <v>24</v>
      </c>
      <c r="F64" s="15" t="s" vm="97">
        <v>25</v>
      </c>
      <c r="G64" s="15" t="s" vm="5">
        <v>26</v>
      </c>
      <c r="H64" s="15" t="s" vm="6">
        <v>27</v>
      </c>
      <c r="I64" s="15" t="s" vm="8">
        <v>28</v>
      </c>
      <c r="J64" s="15" t="s" vm="1">
        <v>29</v>
      </c>
      <c r="L64" s="288"/>
      <c r="M64" s="288"/>
      <c r="N64" s="288"/>
      <c r="O64" s="288"/>
      <c r="P64" s="288"/>
      <c r="Q64" s="288"/>
      <c r="R64" s="288"/>
      <c r="S64" s="288"/>
      <c r="T64" s="288"/>
    </row>
    <row r="65" spans="1:20">
      <c r="A65" s="5" t="s">
        <v>261</v>
      </c>
      <c r="B65" s="71">
        <v>1.2466079333124457E-2</v>
      </c>
      <c r="C65" s="38">
        <v>1.349767104233821E-2</v>
      </c>
      <c r="D65" s="38">
        <v>1.5913883568034148E-2</v>
      </c>
      <c r="E65" s="38">
        <v>1.1662163813520894E-2</v>
      </c>
      <c r="F65" s="38">
        <v>1.1065173843323738E-2</v>
      </c>
      <c r="G65" s="38">
        <v>1.6289854371960691E-2</v>
      </c>
      <c r="H65" s="38">
        <v>1.5640236329512964E-2</v>
      </c>
      <c r="I65" s="38">
        <v>1.6985901768123299E-2</v>
      </c>
      <c r="J65" s="38">
        <v>1.8893496102317706E-2</v>
      </c>
      <c r="K65" s="38"/>
      <c r="L65" s="38"/>
      <c r="M65" s="38"/>
      <c r="N65" s="38"/>
      <c r="O65" s="38"/>
      <c r="P65" s="38"/>
      <c r="Q65" s="38"/>
      <c r="R65" s="38"/>
      <c r="S65" s="38"/>
      <c r="T65" s="288"/>
    </row>
    <row r="66" spans="1:20">
      <c r="A66" s="4" t="s">
        <v>164</v>
      </c>
      <c r="B66" s="375">
        <v>3.9038145485539594E-3</v>
      </c>
      <c r="C66" s="31">
        <v>5.8875415143437764E-3</v>
      </c>
      <c r="D66" s="31">
        <v>8.8756106211825749E-3</v>
      </c>
      <c r="E66" s="31">
        <v>3.857031233159012E-3</v>
      </c>
      <c r="F66" s="31">
        <v>3.5999999999999999E-3</v>
      </c>
      <c r="G66" s="31">
        <v>0.01</v>
      </c>
      <c r="H66" s="31">
        <v>9.5999999999999992E-3</v>
      </c>
      <c r="I66" s="31">
        <v>1.14E-2</v>
      </c>
      <c r="J66" s="31">
        <v>1.44E-2</v>
      </c>
      <c r="K66" s="38"/>
      <c r="L66" s="38"/>
      <c r="M66" s="38"/>
      <c r="N66" s="38"/>
      <c r="O66" s="38"/>
      <c r="P66" s="38"/>
      <c r="Q66" s="38"/>
      <c r="R66" s="38"/>
      <c r="S66" s="38"/>
      <c r="T66" s="288"/>
    </row>
    <row r="67" spans="1:20">
      <c r="A67" s="4" t="s">
        <v>171</v>
      </c>
      <c r="B67" s="375">
        <v>2.6311709917258914E-2</v>
      </c>
      <c r="C67" s="31">
        <v>2.5830537828318827E-2</v>
      </c>
      <c r="D67" s="31">
        <v>2.7228634245850078E-2</v>
      </c>
      <c r="E67" s="31">
        <v>2.4750874467026115E-2</v>
      </c>
      <c r="F67" s="31">
        <v>2.3699999999999999E-2</v>
      </c>
      <c r="G67" s="31">
        <v>2.7003586760659285E-2</v>
      </c>
      <c r="H67" s="31">
        <v>2.6015680684248043E-2</v>
      </c>
      <c r="I67" s="31">
        <v>2.6570711893335791E-2</v>
      </c>
      <c r="J67" s="31">
        <v>2.6233981713845146E-2</v>
      </c>
      <c r="K67" s="38"/>
      <c r="L67" s="38"/>
      <c r="M67" s="38"/>
      <c r="N67" s="38"/>
      <c r="O67" s="38"/>
      <c r="P67" s="38"/>
      <c r="Q67" s="38"/>
      <c r="R67" s="38"/>
      <c r="S67" s="38"/>
      <c r="T67" s="288"/>
    </row>
    <row r="68" spans="1:20">
      <c r="A68" s="4" t="s">
        <v>176</v>
      </c>
      <c r="B68" s="375">
        <v>2.1856903608359356E-2</v>
      </c>
      <c r="C68" s="31">
        <v>2.3060316914954984E-2</v>
      </c>
      <c r="D68" s="31">
        <v>2.630096916936819E-2</v>
      </c>
      <c r="E68" s="31">
        <v>2.2700000000000001E-2</v>
      </c>
      <c r="F68" s="31">
        <v>2.1990650575819476E-2</v>
      </c>
      <c r="G68" s="31">
        <v>2.6692854443737608E-2</v>
      </c>
      <c r="H68" s="31">
        <v>2.6081655638974362E-2</v>
      </c>
      <c r="I68" s="31">
        <v>2.6576394489572001E-2</v>
      </c>
      <c r="J68" s="31">
        <v>2.8305421052849885E-2</v>
      </c>
      <c r="K68" s="38"/>
      <c r="L68" s="38"/>
      <c r="M68" s="38"/>
      <c r="N68" s="38"/>
      <c r="O68" s="38"/>
      <c r="P68" s="38"/>
      <c r="Q68" s="38"/>
      <c r="R68" s="38"/>
      <c r="S68" s="38"/>
      <c r="T68" s="288"/>
    </row>
    <row r="69" spans="1:20">
      <c r="A69" s="12" t="s">
        <v>262</v>
      </c>
      <c r="B69" s="72">
        <v>1.4868534306423108E-2</v>
      </c>
      <c r="C69" s="39">
        <v>1.2103271448268022E-2</v>
      </c>
      <c r="D69" s="39">
        <v>9.8005527298717192E-3</v>
      </c>
      <c r="E69" s="39">
        <v>1.1382915041847137E-2</v>
      </c>
      <c r="F69" s="39">
        <v>8.5322641301083559E-3</v>
      </c>
      <c r="G69" s="39">
        <v>3.1988998354923063E-3</v>
      </c>
      <c r="H69" s="39">
        <v>2.5820243826513039E-3</v>
      </c>
      <c r="I69" s="39">
        <v>8.7623157255984426E-4</v>
      </c>
      <c r="J69" s="39">
        <v>-1.4401356491321742E-3</v>
      </c>
      <c r="K69" s="38"/>
      <c r="L69" s="38"/>
      <c r="M69" s="38"/>
      <c r="N69" s="38"/>
      <c r="O69" s="38"/>
      <c r="P69" s="38"/>
      <c r="Q69" s="38"/>
      <c r="R69" s="38"/>
      <c r="S69" s="38"/>
      <c r="T69" s="288"/>
    </row>
    <row r="70" spans="1:20">
      <c r="A70" s="4" t="s">
        <v>164</v>
      </c>
      <c r="B70" s="375">
        <v>2.228731174754443E-2</v>
      </c>
      <c r="C70" s="31">
        <v>1.9248678007764156E-2</v>
      </c>
      <c r="D70" s="31">
        <v>1.5697955742689357E-2</v>
      </c>
      <c r="E70" s="31">
        <v>1.7899999999999999E-2</v>
      </c>
      <c r="F70" s="31">
        <v>1.4154955387052897E-2</v>
      </c>
      <c r="G70" s="31">
        <v>6.4483301331486106E-3</v>
      </c>
      <c r="H70" s="31">
        <v>5.6060331512688428E-3</v>
      </c>
      <c r="I70" s="31">
        <v>2.9750304166515354E-3</v>
      </c>
      <c r="J70" s="31">
        <v>-6.8207321919831006E-4</v>
      </c>
      <c r="K70" s="38"/>
      <c r="L70" s="38"/>
      <c r="M70" s="38"/>
      <c r="N70" s="38"/>
      <c r="O70" s="38"/>
      <c r="P70" s="38"/>
      <c r="Q70" s="38"/>
      <c r="R70" s="38"/>
      <c r="S70" s="38"/>
      <c r="T70" s="288"/>
    </row>
    <row r="71" spans="1:20">
      <c r="A71" s="4" t="s">
        <v>171</v>
      </c>
      <c r="B71" s="375">
        <v>1.0448171569178981E-3</v>
      </c>
      <c r="C71" s="31">
        <v>2.8758325811039699E-5</v>
      </c>
      <c r="D71" s="31">
        <v>-2.6758202777508962E-4</v>
      </c>
      <c r="E71" s="401">
        <v>4.0000000000000002E-4</v>
      </c>
      <c r="F71" s="31">
        <v>-3.6333393056231511E-4</v>
      </c>
      <c r="G71" s="31">
        <v>-1.9869330517172075E-3</v>
      </c>
      <c r="H71" s="31">
        <v>-2.0784397466011816E-3</v>
      </c>
      <c r="I71" s="31">
        <v>-2.5602071062461331E-3</v>
      </c>
      <c r="J71" s="31">
        <v>-3.2144172522901165E-3</v>
      </c>
      <c r="K71" s="38"/>
      <c r="L71" s="38"/>
      <c r="M71" s="38"/>
      <c r="N71" s="38"/>
      <c r="O71" s="38"/>
      <c r="P71" s="38"/>
      <c r="Q71" s="38"/>
      <c r="R71" s="38"/>
      <c r="S71" s="38"/>
      <c r="T71" s="288"/>
    </row>
    <row r="72" spans="1:20">
      <c r="A72" s="4" t="s">
        <v>176</v>
      </c>
      <c r="B72" s="375">
        <v>2.7212139608016436E-2</v>
      </c>
      <c r="C72" s="31">
        <v>2.3276365425671661E-2</v>
      </c>
      <c r="D72" s="31">
        <v>2.040498100456933E-2</v>
      </c>
      <c r="E72" s="31">
        <v>2.24E-2</v>
      </c>
      <c r="F72" s="31">
        <v>1.7280020486958196E-2</v>
      </c>
      <c r="G72" s="31">
        <v>9.6593864673413833E-3</v>
      </c>
      <c r="H72" s="31">
        <v>8.478927999413138E-3</v>
      </c>
      <c r="I72" s="31">
        <v>5.4508371304714202E-3</v>
      </c>
      <c r="J72" s="31">
        <v>2.0972532785265841E-3</v>
      </c>
      <c r="K72" s="38"/>
      <c r="L72" s="38"/>
      <c r="M72" s="38"/>
      <c r="N72" s="38"/>
      <c r="O72" s="38"/>
      <c r="P72" s="38"/>
      <c r="Q72" s="38"/>
      <c r="R72" s="38"/>
      <c r="S72" s="38"/>
      <c r="T72" s="288"/>
    </row>
    <row r="73" spans="1:20">
      <c r="A73" s="8" t="s">
        <v>538</v>
      </c>
      <c r="B73" s="73">
        <v>1.3319354058420052E-2</v>
      </c>
      <c r="C73" s="63">
        <v>1.2992535878847154E-2</v>
      </c>
      <c r="D73" s="63">
        <v>1.3681635376928052E-2</v>
      </c>
      <c r="E73" s="63">
        <v>1.1559891799173324E-2</v>
      </c>
      <c r="F73" s="63">
        <v>1.0116340834457487E-2</v>
      </c>
      <c r="G73" s="63">
        <v>1.1301714190306757E-2</v>
      </c>
      <c r="H73" s="63">
        <v>1.0649729200623372E-2</v>
      </c>
      <c r="I73" s="63">
        <v>1.0915324509559029E-2</v>
      </c>
      <c r="J73" s="63">
        <v>1.1222575093480852E-2</v>
      </c>
      <c r="K73" s="38"/>
      <c r="L73" s="38"/>
      <c r="M73" s="38"/>
      <c r="N73" s="38"/>
      <c r="O73" s="38"/>
      <c r="P73" s="38"/>
      <c r="Q73" s="38"/>
      <c r="R73" s="38"/>
      <c r="S73" s="38"/>
      <c r="T73" s="288"/>
    </row>
    <row r="74" spans="1:20">
      <c r="A74" s="246" t="s">
        <v>535</v>
      </c>
      <c r="B74" s="248">
        <v>9.4417786560154152E-3</v>
      </c>
      <c r="C74" s="398">
        <v>9.8877357182178688E-3</v>
      </c>
      <c r="D74" s="398">
        <v>1.0907409104500682E-2</v>
      </c>
      <c r="E74" s="398">
        <v>8.1271750871505285E-3</v>
      </c>
      <c r="F74" s="398">
        <v>6.8651130305029517E-3</v>
      </c>
      <c r="G74" s="398">
        <v>8.90429404278089E-3</v>
      </c>
      <c r="H74" s="398">
        <v>8.3796702029267384E-3</v>
      </c>
      <c r="I74" s="398">
        <v>8.8475103414259303E-3</v>
      </c>
      <c r="J74" s="398">
        <v>9.8006644321778254E-3</v>
      </c>
      <c r="K74" s="38"/>
      <c r="L74" s="38"/>
      <c r="M74" s="38"/>
      <c r="N74" s="38"/>
      <c r="O74" s="38"/>
      <c r="P74" s="38"/>
      <c r="Q74" s="38"/>
      <c r="R74" s="38"/>
      <c r="S74" s="38"/>
      <c r="T74" s="288"/>
    </row>
    <row r="75" spans="1:20">
      <c r="A75" s="247" t="s">
        <v>536</v>
      </c>
      <c r="B75" s="249">
        <v>1.6302166357065145E-2</v>
      </c>
      <c r="C75" s="399">
        <v>1.5045423214012026E-2</v>
      </c>
      <c r="D75" s="399">
        <v>1.5426970852583871E-2</v>
      </c>
      <c r="E75" s="399">
        <v>1.4237267244365999E-2</v>
      </c>
      <c r="F75" s="399">
        <v>1.2945490215075151E-2</v>
      </c>
      <c r="G75" s="399">
        <v>1.3438467559362444E-2</v>
      </c>
      <c r="H75" s="399">
        <v>1.2644448678768256E-2</v>
      </c>
      <c r="I75" s="399">
        <v>1.2975048653039802E-2</v>
      </c>
      <c r="J75" s="399">
        <v>1.2544895277393149E-2</v>
      </c>
      <c r="K75" s="38"/>
      <c r="L75" s="38"/>
      <c r="M75" s="38"/>
      <c r="N75" s="38"/>
      <c r="O75" s="38"/>
      <c r="P75" s="38"/>
      <c r="Q75" s="38"/>
      <c r="R75" s="38"/>
      <c r="S75" s="38"/>
      <c r="T75" s="288"/>
    </row>
    <row r="76" spans="1:20">
      <c r="A76" s="247" t="s">
        <v>537</v>
      </c>
      <c r="B76" s="249">
        <v>2.4608671811825307E-2</v>
      </c>
      <c r="C76" s="399">
        <v>2.3172324858138436E-2</v>
      </c>
      <c r="D76" s="399">
        <v>2.3240185676245799E-2</v>
      </c>
      <c r="E76" s="399">
        <v>2.2549406750649308E-2</v>
      </c>
      <c r="F76" s="399">
        <v>1.9610707788039628E-2</v>
      </c>
      <c r="G76" s="399">
        <v>1.8170583689294695E-2</v>
      </c>
      <c r="H76" s="399">
        <v>1.7282033142135073E-2</v>
      </c>
      <c r="I76" s="399">
        <v>1.6085390471338737E-2</v>
      </c>
      <c r="J76" s="399">
        <v>1.5213828821817155E-2</v>
      </c>
      <c r="K76" s="38"/>
      <c r="L76" s="38"/>
      <c r="M76" s="38"/>
      <c r="N76" s="38"/>
      <c r="O76" s="38"/>
      <c r="P76" s="38"/>
      <c r="Q76" s="38"/>
      <c r="R76" s="38"/>
      <c r="S76" s="38"/>
      <c r="T76" s="288"/>
    </row>
    <row r="77" spans="1:20">
      <c r="A77" s="4"/>
      <c r="B77" s="22"/>
      <c r="C77" s="51"/>
      <c r="D77" s="22"/>
      <c r="E77" s="22"/>
      <c r="F77" s="22"/>
      <c r="G77" s="22"/>
      <c r="H77" s="22"/>
      <c r="I77" s="22"/>
      <c r="J77" s="268"/>
      <c r="K77" s="6"/>
    </row>
    <row r="78" spans="1:20" ht="17.25">
      <c r="A78" t="s">
        <v>533</v>
      </c>
      <c r="B78" s="22"/>
      <c r="C78" s="22"/>
      <c r="D78" s="22"/>
      <c r="E78" s="22"/>
      <c r="F78" s="22"/>
      <c r="G78" s="22"/>
      <c r="H78" s="22"/>
      <c r="I78" s="22"/>
    </row>
    <row r="79" spans="1:20">
      <c r="B79" s="22"/>
      <c r="C79" s="22"/>
      <c r="D79" s="22"/>
      <c r="E79" s="22"/>
      <c r="F79" s="22"/>
      <c r="G79" s="22"/>
      <c r="H79" s="22"/>
      <c r="I79" s="22"/>
    </row>
  </sheetData>
  <pageMargins left="0.7" right="0.7" top="0.75" bottom="0.75" header="0.3" footer="0.3"/>
  <pageSetup paperSize="9" scale="52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3F7BA1-A67B-4E2A-BCA3-3B51EB955FEA}">
  <dimension ref="A2:XFD52"/>
  <sheetViews>
    <sheetView showGridLines="0" zoomScale="98" zoomScaleNormal="98" workbookViewId="0">
      <selection activeCell="N17" sqref="N17"/>
    </sheetView>
  </sheetViews>
  <sheetFormatPr baseColWidth="10" defaultColWidth="11.42578125" defaultRowHeight="15"/>
  <cols>
    <col min="1" max="1" width="63.28515625" customWidth="1"/>
    <col min="2" max="8" width="14.7109375" customWidth="1"/>
    <col min="9" max="9" width="12.5703125" bestFit="1" customWidth="1"/>
    <col min="10" max="10" width="14.7109375" bestFit="1" customWidth="1"/>
  </cols>
  <sheetData>
    <row r="2" spans="1:10 16384:16384" ht="18.75">
      <c r="A2" s="56" t="s">
        <v>263</v>
      </c>
      <c r="B2" s="273"/>
    </row>
    <row r="3" spans="1:10 16384:16384" ht="18.75">
      <c r="A3" s="56"/>
    </row>
    <row r="4" spans="1:10 16384:16384">
      <c r="A4" s="57" t="s">
        <v>264</v>
      </c>
    </row>
    <row r="5" spans="1:10 16384:16384">
      <c r="A5" s="96" t="s">
        <v>207</v>
      </c>
      <c r="B5" s="66" t="s" vm="108">
        <v>530</v>
      </c>
      <c r="C5" s="15" t="s" vm="103">
        <v>215</v>
      </c>
      <c r="D5" s="15" t="s" vm="104">
        <v>23</v>
      </c>
      <c r="E5" s="15" t="s" vm="100">
        <v>24</v>
      </c>
      <c r="F5" s="15" t="s" vm="97">
        <v>25</v>
      </c>
      <c r="G5" s="15" t="s" vm="5">
        <v>26</v>
      </c>
      <c r="H5" s="15" t="s" vm="6">
        <v>27</v>
      </c>
      <c r="I5" s="15" t="s" vm="8">
        <v>28</v>
      </c>
      <c r="J5" s="15" t="s" vm="1">
        <v>29</v>
      </c>
    </row>
    <row r="6" spans="1:10 16384:16384">
      <c r="A6" s="9" t="s" vm="58">
        <v>559</v>
      </c>
      <c r="B6" s="289">
        <v>95.904790089999963</v>
      </c>
      <c r="C6" s="288">
        <v>81.933804229999865</v>
      </c>
      <c r="D6" s="288">
        <v>75.412063699999976</v>
      </c>
      <c r="E6" s="288">
        <v>93.465336200000138</v>
      </c>
      <c r="F6" s="288">
        <v>88.056721730000177</v>
      </c>
      <c r="G6" s="288">
        <v>73.167411450000046</v>
      </c>
      <c r="H6" s="288">
        <v>69.728602789999869</v>
      </c>
      <c r="I6" s="288">
        <v>70.030295999999908</v>
      </c>
      <c r="J6" s="288">
        <v>64.316988579999872</v>
      </c>
    </row>
    <row r="7" spans="1:10 16384:16384">
      <c r="A7" t="s" vm="59">
        <v>560</v>
      </c>
      <c r="B7" s="289">
        <v>34.761644689999997</v>
      </c>
      <c r="C7" s="288">
        <v>48.550879669999993</v>
      </c>
      <c r="D7" s="288">
        <v>28.224882770000001</v>
      </c>
      <c r="E7" s="288">
        <v>26.848673589999986</v>
      </c>
      <c r="F7" s="288">
        <v>28.106474390000017</v>
      </c>
      <c r="G7" s="288">
        <v>39.941857319999976</v>
      </c>
      <c r="H7" s="288">
        <v>31.229923549999988</v>
      </c>
      <c r="I7" s="288">
        <v>52.818602349999985</v>
      </c>
      <c r="J7" s="288">
        <v>50.054057839999992</v>
      </c>
    </row>
    <row r="8" spans="1:10 16384:16384">
      <c r="A8" t="s" vm="60">
        <v>561</v>
      </c>
      <c r="B8" s="289">
        <v>65.831603729999983</v>
      </c>
      <c r="C8" s="288">
        <v>64.00768106000011</v>
      </c>
      <c r="D8" s="288">
        <v>70.602544350000073</v>
      </c>
      <c r="E8" s="288">
        <v>72.224505030000017</v>
      </c>
      <c r="F8" s="288">
        <v>67.639293079999959</v>
      </c>
      <c r="G8" s="288">
        <v>67.636493590000043</v>
      </c>
      <c r="H8" s="288">
        <v>63.394089240000007</v>
      </c>
      <c r="I8" s="288">
        <v>60.584288429999972</v>
      </c>
      <c r="J8" s="288">
        <v>59.478429299999974</v>
      </c>
    </row>
    <row r="9" spans="1:10 16384:16384">
      <c r="A9" t="s" vm="86">
        <v>562</v>
      </c>
      <c r="B9" s="289">
        <v>92.431790789999994</v>
      </c>
      <c r="C9" s="288">
        <v>120.41638971000003</v>
      </c>
      <c r="D9" s="288">
        <v>89.837239670000017</v>
      </c>
      <c r="E9" s="288">
        <v>82.564834990000037</v>
      </c>
      <c r="F9" s="288">
        <v>92.368930300000045</v>
      </c>
      <c r="G9" s="288">
        <v>119.73901944000004</v>
      </c>
      <c r="H9" s="288">
        <v>88.335604830000008</v>
      </c>
      <c r="I9" s="288">
        <v>95.972350200000051</v>
      </c>
      <c r="J9" s="288">
        <v>100.78279909999999</v>
      </c>
    </row>
    <row r="10" spans="1:10 16384:16384">
      <c r="A10" t="s" vm="87">
        <v>563</v>
      </c>
      <c r="B10" s="289">
        <v>28.217701520000002</v>
      </c>
      <c r="C10" s="288">
        <v>28.882050410000002</v>
      </c>
      <c r="D10" s="288">
        <v>29.22428888</v>
      </c>
      <c r="E10" s="288">
        <v>32.913201769999993</v>
      </c>
      <c r="F10" s="288">
        <v>30.176763859999998</v>
      </c>
      <c r="G10" s="288">
        <v>26.431960780000001</v>
      </c>
      <c r="H10" s="288">
        <v>31.63161096</v>
      </c>
      <c r="I10" s="288">
        <v>28.00856843</v>
      </c>
      <c r="J10" s="288">
        <v>29.954117799999999</v>
      </c>
    </row>
    <row r="11" spans="1:10 16384:16384">
      <c r="A11" t="s" vm="101">
        <v>564</v>
      </c>
      <c r="B11" s="289">
        <v>88.020153069999949</v>
      </c>
      <c r="C11" s="288">
        <v>63.746685839999998</v>
      </c>
      <c r="D11" s="288">
        <v>39.928566590000003</v>
      </c>
      <c r="E11" s="288">
        <v>38.373311960000009</v>
      </c>
      <c r="F11" s="288">
        <v>30.835668100000003</v>
      </c>
      <c r="G11" s="288">
        <v>27.098992669999994</v>
      </c>
      <c r="H11" s="288">
        <v>32.713803490000004</v>
      </c>
      <c r="I11" s="288">
        <v>49.946341230000002</v>
      </c>
      <c r="J11" s="288">
        <v>17.454295200000001</v>
      </c>
    </row>
    <row r="12" spans="1:10 16384:16384">
      <c r="A12" t="s" vm="61">
        <v>565</v>
      </c>
      <c r="B12" s="289">
        <v>82.479517880000003</v>
      </c>
      <c r="C12" s="288">
        <v>108.00265456000005</v>
      </c>
      <c r="D12" s="288">
        <v>111.26216751000001</v>
      </c>
      <c r="E12" s="288">
        <v>87.751758919999986</v>
      </c>
      <c r="F12" s="288">
        <v>74.789679659999976</v>
      </c>
      <c r="G12" s="288">
        <v>102.56434965999998</v>
      </c>
      <c r="H12" s="288">
        <v>103.85398891000001</v>
      </c>
      <c r="I12" s="288">
        <v>90.922103620000001</v>
      </c>
      <c r="J12" s="288">
        <v>79.589561689999996</v>
      </c>
    </row>
    <row r="13" spans="1:10 16384:16384">
      <c r="A13" t="s" vm="88">
        <v>566</v>
      </c>
      <c r="B13" s="289">
        <v>8.5441970700000098</v>
      </c>
      <c r="C13" s="288">
        <v>6.8848346999999279</v>
      </c>
      <c r="D13" s="288">
        <v>10.380991989999998</v>
      </c>
      <c r="E13" s="288">
        <v>19.233856329999981</v>
      </c>
      <c r="F13" s="288">
        <v>8.6057310099999995</v>
      </c>
      <c r="G13" s="288">
        <v>9.4623694600000334</v>
      </c>
      <c r="H13" s="288">
        <v>9.3034542900000048</v>
      </c>
      <c r="I13" s="288">
        <v>6.337628399999943</v>
      </c>
      <c r="J13" s="288">
        <v>5.3749253900000156</v>
      </c>
      <c r="XFD13" s="6"/>
    </row>
    <row r="14" spans="1:10 16384:16384">
      <c r="A14" s="8" t="s">
        <v>7</v>
      </c>
      <c r="B14" s="304">
        <v>496.19139883999986</v>
      </c>
      <c r="C14" s="341">
        <v>522.42498018000003</v>
      </c>
      <c r="D14" s="341">
        <v>454.87274546000003</v>
      </c>
      <c r="E14" s="341">
        <v>453.37547879000016</v>
      </c>
      <c r="F14" s="341">
        <v>420.57926213000019</v>
      </c>
      <c r="G14" s="341">
        <v>466.04245437000014</v>
      </c>
      <c r="H14" s="341">
        <v>430.19107805999988</v>
      </c>
      <c r="I14" s="341">
        <v>454.62017865999997</v>
      </c>
      <c r="J14" s="341">
        <v>407.00517489999982</v>
      </c>
    </row>
    <row r="16" spans="1:10 16384:16384">
      <c r="A16" s="57" t="s">
        <v>209</v>
      </c>
    </row>
    <row r="17" spans="1:10">
      <c r="A17" s="96" t="s">
        <v>207</v>
      </c>
      <c r="B17" s="66" t="s">
        <v>70</v>
      </c>
      <c r="C17" s="15" t="s" vm="4">
        <v>236</v>
      </c>
      <c r="D17" s="15" t="s" vm="2">
        <v>237</v>
      </c>
    </row>
    <row r="18" spans="1:10">
      <c r="A18" s="9" t="s" vm="58">
        <v>559</v>
      </c>
      <c r="B18" s="289">
        <v>253.25065801999986</v>
      </c>
      <c r="C18" s="288">
        <v>324.41807217000002</v>
      </c>
      <c r="D18" s="288">
        <v>244.99095985000005</v>
      </c>
    </row>
    <row r="19" spans="1:10">
      <c r="A19" t="s" vm="59">
        <v>560</v>
      </c>
      <c r="B19" s="289">
        <v>111.53740712999999</v>
      </c>
      <c r="C19" s="288">
        <v>126.12692884999998</v>
      </c>
      <c r="D19" s="288">
        <v>218.87533239999991</v>
      </c>
    </row>
    <row r="20" spans="1:10">
      <c r="A20" t="s" vm="60">
        <v>561</v>
      </c>
      <c r="B20" s="289">
        <v>200.44182914000004</v>
      </c>
      <c r="C20" s="288">
        <v>270.89438094000002</v>
      </c>
      <c r="D20" s="288">
        <v>230.62238336999997</v>
      </c>
    </row>
    <row r="21" spans="1:10">
      <c r="A21" t="s" vm="86">
        <v>562</v>
      </c>
      <c r="B21" s="289">
        <v>302.6854201700001</v>
      </c>
      <c r="C21" s="288">
        <v>383.00838955999984</v>
      </c>
      <c r="D21" s="288">
        <v>439.02744252000002</v>
      </c>
    </row>
    <row r="22" spans="1:10">
      <c r="A22" t="s" vm="87">
        <v>563</v>
      </c>
      <c r="B22" s="289">
        <v>86.324040809999985</v>
      </c>
      <c r="C22" s="288">
        <v>121.15353737000001</v>
      </c>
      <c r="D22" s="288">
        <v>106.09856576999998</v>
      </c>
    </row>
    <row r="23" spans="1:10">
      <c r="A23" t="s" vm="101">
        <v>564</v>
      </c>
      <c r="B23" s="289">
        <v>191.69540549999996</v>
      </c>
      <c r="C23" s="288">
        <v>129.02177621999996</v>
      </c>
      <c r="D23" s="288">
        <v>141.56199707000005</v>
      </c>
    </row>
    <row r="24" spans="1:10">
      <c r="A24" t="s" vm="61">
        <v>565</v>
      </c>
      <c r="B24" s="289">
        <v>301.74433995000004</v>
      </c>
      <c r="C24" s="288">
        <v>368.95977715000009</v>
      </c>
      <c r="D24" s="288">
        <v>315.14446426999973</v>
      </c>
    </row>
    <row r="25" spans="1:10">
      <c r="A25" t="s" vm="88">
        <v>566</v>
      </c>
      <c r="B25" s="289">
        <v>25.810023759999979</v>
      </c>
      <c r="C25" s="288">
        <v>46.605411090000246</v>
      </c>
      <c r="D25" s="288">
        <v>20.409653370000399</v>
      </c>
    </row>
    <row r="26" spans="1:10">
      <c r="A26" s="8" t="s">
        <v>7</v>
      </c>
      <c r="B26" s="290">
        <v>1473.4891244799999</v>
      </c>
      <c r="C26" s="291">
        <v>1770.1882733500001</v>
      </c>
      <c r="D26" s="291">
        <v>1716.7307986199999</v>
      </c>
    </row>
    <row r="28" spans="1:10" ht="18.75">
      <c r="A28" s="56" t="s">
        <v>265</v>
      </c>
    </row>
    <row r="29" spans="1:10" ht="18.75">
      <c r="A29" s="56"/>
    </row>
    <row r="30" spans="1:10">
      <c r="A30" s="57" t="s">
        <v>264</v>
      </c>
    </row>
    <row r="31" spans="1:10">
      <c r="A31" s="96" t="s">
        <v>207</v>
      </c>
      <c r="B31" s="66" t="s" vm="108">
        <v>530</v>
      </c>
      <c r="C31" s="15" t="s" vm="103">
        <v>215</v>
      </c>
      <c r="D31" s="15" t="s" vm="104">
        <v>23</v>
      </c>
      <c r="E31" s="15" t="s" vm="100">
        <v>24</v>
      </c>
      <c r="F31" s="15" t="s" vm="97">
        <v>25</v>
      </c>
      <c r="G31" s="15" t="s" vm="5">
        <v>26</v>
      </c>
      <c r="H31" s="15" t="s" vm="6">
        <v>27</v>
      </c>
      <c r="I31" s="15" t="s" vm="8">
        <v>28</v>
      </c>
      <c r="J31" s="15" t="s" vm="1">
        <v>29</v>
      </c>
    </row>
    <row r="32" spans="1:10">
      <c r="A32" t="s" vm="19">
        <v>8</v>
      </c>
      <c r="B32" s="289">
        <v>1.1051561299999999</v>
      </c>
      <c r="C32" s="288">
        <v>24.688593949999998</v>
      </c>
      <c r="D32" s="288">
        <v>32.104686450000003</v>
      </c>
      <c r="E32" s="288">
        <v>26.358902430000001</v>
      </c>
      <c r="F32" s="288">
        <v>8.6243552300000008</v>
      </c>
      <c r="G32" s="288">
        <v>15.952442989999998</v>
      </c>
      <c r="H32" s="288">
        <v>18.652614649999997</v>
      </c>
      <c r="I32" s="288">
        <v>20.816695550000002</v>
      </c>
      <c r="J32" s="288">
        <v>0.39224900000000001</v>
      </c>
    </row>
    <row r="33" spans="1:10">
      <c r="A33" t="s" vm="62">
        <v>567</v>
      </c>
      <c r="B33" s="289">
        <v>47.41847113</v>
      </c>
      <c r="C33" s="288">
        <v>53.069071029999989</v>
      </c>
      <c r="D33" s="288">
        <v>94.443628849999996</v>
      </c>
      <c r="E33" s="288">
        <v>211.32349499000006</v>
      </c>
      <c r="F33" s="288">
        <v>85.477242069999988</v>
      </c>
      <c r="G33" s="288">
        <v>82.460382209999977</v>
      </c>
      <c r="H33" s="288">
        <v>73.53886537999999</v>
      </c>
      <c r="I33" s="288">
        <v>223.09376262000001</v>
      </c>
      <c r="J33" s="288">
        <v>151.30720580999994</v>
      </c>
    </row>
    <row r="34" spans="1:10">
      <c r="A34" s="16" t="s">
        <v>266</v>
      </c>
      <c r="B34" s="348">
        <v>-29.43229154999921</v>
      </c>
      <c r="C34" s="349">
        <v>-44.385606549999608</v>
      </c>
      <c r="D34" s="349">
        <v>-126.25166225000027</v>
      </c>
      <c r="E34" s="349">
        <v>128.76011223999964</v>
      </c>
      <c r="F34" s="349">
        <v>-60.78607600000003</v>
      </c>
      <c r="G34" s="349">
        <v>-91.316528570000031</v>
      </c>
      <c r="H34" s="349">
        <v>9.5021662800001323</v>
      </c>
      <c r="I34" s="349">
        <v>55.931690479999695</v>
      </c>
      <c r="J34" s="349">
        <v>3.4028074100000261</v>
      </c>
    </row>
    <row r="35" spans="1:10">
      <c r="A35" t="s" vm="64">
        <v>568</v>
      </c>
      <c r="B35" s="289">
        <v>-48.757383599999976</v>
      </c>
      <c r="C35" s="288">
        <v>-24.741736219999925</v>
      </c>
      <c r="D35" s="288">
        <v>-42.886742819999903</v>
      </c>
      <c r="E35" s="288">
        <v>124.85655268000001</v>
      </c>
      <c r="F35" s="288">
        <v>5.0304424500000176</v>
      </c>
      <c r="G35" s="288">
        <v>-21.066861880000054</v>
      </c>
      <c r="H35" s="288">
        <v>46.887093210000053</v>
      </c>
      <c r="I35" s="288">
        <v>96.341799819999906</v>
      </c>
      <c r="J35" s="288">
        <v>26.781393190000056</v>
      </c>
    </row>
    <row r="36" spans="1:10">
      <c r="A36" t="s" vm="63">
        <v>569</v>
      </c>
      <c r="B36" s="289">
        <v>19.325092050000766</v>
      </c>
      <c r="C36" s="288">
        <v>-19.643870329999686</v>
      </c>
      <c r="D36" s="288">
        <v>-83.36491943000037</v>
      </c>
      <c r="E36" s="288">
        <v>3.9035595599996449</v>
      </c>
      <c r="F36" s="288">
        <v>-65.816518450000046</v>
      </c>
      <c r="G36" s="288">
        <v>-70.24966668999997</v>
      </c>
      <c r="H36" s="288">
        <v>-37.384926929999921</v>
      </c>
      <c r="I36" s="288">
        <v>-40.410109340000211</v>
      </c>
      <c r="J36" s="288">
        <v>-23.37858578000003</v>
      </c>
    </row>
    <row r="37" spans="1:10">
      <c r="A37" s="16" t="s">
        <v>267</v>
      </c>
      <c r="B37" s="348">
        <v>-7.7722745999932243</v>
      </c>
      <c r="C37" s="349">
        <v>75.93133667001176</v>
      </c>
      <c r="D37" s="349">
        <v>70.336948179995545</v>
      </c>
      <c r="E37" s="349">
        <v>-92.178332949995166</v>
      </c>
      <c r="F37" s="349">
        <v>157.38139738000297</v>
      </c>
      <c r="G37" s="349">
        <v>96.701778910001281</v>
      </c>
      <c r="H37" s="349">
        <v>85.072383770000613</v>
      </c>
      <c r="I37" s="349">
        <v>41.736552720001221</v>
      </c>
      <c r="J37" s="349">
        <v>75.815806140008931</v>
      </c>
    </row>
    <row r="38" spans="1:10">
      <c r="A38" t="s" vm="65">
        <v>570</v>
      </c>
      <c r="B38" s="289">
        <v>53.961906210006717</v>
      </c>
      <c r="C38" s="288">
        <v>54.227266600010395</v>
      </c>
      <c r="D38" s="288">
        <v>61.763199939997676</v>
      </c>
      <c r="E38" s="288">
        <v>51.776475090000389</v>
      </c>
      <c r="F38" s="288">
        <v>52.256577350002289</v>
      </c>
      <c r="G38" s="288">
        <v>48.440359700001238</v>
      </c>
      <c r="H38" s="288">
        <v>53.871828030000209</v>
      </c>
      <c r="I38" s="288">
        <v>41.687030390000821</v>
      </c>
      <c r="J38" s="288">
        <v>38.124557430000308</v>
      </c>
    </row>
    <row r="39" spans="1:10">
      <c r="A39" t="s" vm="66">
        <v>571</v>
      </c>
      <c r="B39" s="289">
        <v>-61.734180809999941</v>
      </c>
      <c r="C39" s="288">
        <v>21.704070070001364</v>
      </c>
      <c r="D39" s="288">
        <v>8.5737482399978635</v>
      </c>
      <c r="E39" s="288">
        <v>-143.95480803999556</v>
      </c>
      <c r="F39" s="288">
        <v>105.12482003000069</v>
      </c>
      <c r="G39" s="288">
        <v>48.261419210000035</v>
      </c>
      <c r="H39" s="288">
        <v>31.200555740000397</v>
      </c>
      <c r="I39" s="288">
        <v>4.9522330000400544E-2</v>
      </c>
      <c r="J39" s="288">
        <v>37.691248710008622</v>
      </c>
    </row>
    <row r="40" spans="1:10">
      <c r="A40" s="8" t="s">
        <v>10</v>
      </c>
      <c r="B40" s="304">
        <v>11.319061110007564</v>
      </c>
      <c r="C40" s="341">
        <v>109.30339510001214</v>
      </c>
      <c r="D40" s="341">
        <v>70.633601229995278</v>
      </c>
      <c r="E40" s="341">
        <v>274.26417671000456</v>
      </c>
      <c r="F40" s="341">
        <v>190.69691868000294</v>
      </c>
      <c r="G40" s="341">
        <v>103.79807554000122</v>
      </c>
      <c r="H40" s="341">
        <v>186.76603008000072</v>
      </c>
      <c r="I40" s="341">
        <v>341.57870137000089</v>
      </c>
      <c r="J40" s="341">
        <v>230.9180683600089</v>
      </c>
    </row>
    <row r="42" spans="1:10">
      <c r="A42" s="57" t="s">
        <v>209</v>
      </c>
    </row>
    <row r="43" spans="1:10">
      <c r="A43" s="96" t="s">
        <v>207</v>
      </c>
      <c r="B43" s="66" t="s">
        <v>70</v>
      </c>
      <c r="C43" s="15" t="s" vm="4">
        <v>236</v>
      </c>
      <c r="D43" s="15" t="s" vm="2">
        <v>237</v>
      </c>
    </row>
    <row r="44" spans="1:10">
      <c r="A44" t="s" vm="19">
        <v>8</v>
      </c>
      <c r="B44" s="289">
        <v>57.898436529999991</v>
      </c>
      <c r="C44" s="288">
        <v>69.588315299999991</v>
      </c>
      <c r="D44" s="288">
        <v>29.67476486</v>
      </c>
    </row>
    <row r="45" spans="1:10">
      <c r="A45" t="s" vm="62">
        <v>567</v>
      </c>
      <c r="B45" s="289">
        <v>194.93117101000001</v>
      </c>
      <c r="C45" s="288">
        <v>452.79998465</v>
      </c>
      <c r="D45" s="288">
        <v>676.40458236000018</v>
      </c>
    </row>
    <row r="46" spans="1:10">
      <c r="A46" s="16" t="s">
        <v>266</v>
      </c>
      <c r="B46" s="348">
        <v>-200.06956034999999</v>
      </c>
      <c r="C46" s="349">
        <v>-13.840326050000215</v>
      </c>
      <c r="D46" s="349">
        <v>191.7442646099999</v>
      </c>
    </row>
    <row r="47" spans="1:10">
      <c r="A47" t="s" vm="64">
        <v>568</v>
      </c>
      <c r="B47" s="289">
        <v>-116.38586264000001</v>
      </c>
      <c r="C47" s="288">
        <v>155.70722645999999</v>
      </c>
      <c r="D47" s="288">
        <v>296.11994290999979</v>
      </c>
    </row>
    <row r="48" spans="1:10">
      <c r="A48" t="s" vm="63">
        <v>569</v>
      </c>
      <c r="B48" s="289">
        <v>-83.683697709999976</v>
      </c>
      <c r="C48" s="288">
        <v>-169.5475525100002</v>
      </c>
      <c r="D48" s="288">
        <v>-104.37567829999989</v>
      </c>
    </row>
    <row r="49" spans="1:4">
      <c r="A49" s="16" t="s">
        <v>267</v>
      </c>
      <c r="B49" s="348">
        <v>138.49601025006663</v>
      </c>
      <c r="C49" s="349">
        <v>246.9772271099821</v>
      </c>
      <c r="D49" s="349">
        <v>127.95424459999263</v>
      </c>
    </row>
    <row r="50" spans="1:4">
      <c r="A50" t="s" vm="65">
        <v>570</v>
      </c>
      <c r="B50" s="289">
        <v>169.95237275006789</v>
      </c>
      <c r="C50" s="288">
        <v>206.34524016998148</v>
      </c>
      <c r="D50" s="288">
        <v>142.44674633999514</v>
      </c>
    </row>
    <row r="51" spans="1:4">
      <c r="A51" t="s" vm="66">
        <v>571</v>
      </c>
      <c r="B51" s="289">
        <v>-31.456362500001259</v>
      </c>
      <c r="C51" s="288">
        <v>40.631986940000616</v>
      </c>
      <c r="D51" s="288">
        <v>-14.492501740002504</v>
      </c>
    </row>
    <row r="52" spans="1:4">
      <c r="A52" s="8" t="s">
        <v>10</v>
      </c>
      <c r="B52" s="304">
        <v>191.25605744006666</v>
      </c>
      <c r="C52" s="341">
        <v>755.52520100998186</v>
      </c>
      <c r="D52" s="341">
        <v>1025.7778564299927</v>
      </c>
    </row>
  </sheetData>
  <pageMargins left="0.7" right="0.7" top="0.75" bottom="0.75" header="0.3" footer="0.3"/>
  <pageSetup paperSize="9" scale="49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12C9A-1F45-4B5A-943B-BEFF83B6AED5}">
  <dimension ref="A2:R43"/>
  <sheetViews>
    <sheetView showGridLines="0" topLeftCell="A2" zoomScaleNormal="100" workbookViewId="0">
      <selection activeCell="N17" sqref="N17"/>
    </sheetView>
  </sheetViews>
  <sheetFormatPr baseColWidth="10" defaultColWidth="11.42578125" defaultRowHeight="15"/>
  <cols>
    <col min="1" max="1" width="48.7109375" customWidth="1"/>
    <col min="2" max="3" width="11.42578125" customWidth="1"/>
    <col min="4" max="7" width="12" bestFit="1" customWidth="1"/>
    <col min="8" max="8" width="11.42578125" customWidth="1"/>
    <col min="9" max="9" width="12" bestFit="1" customWidth="1"/>
    <col min="10" max="10" width="14.7109375" bestFit="1" customWidth="1"/>
  </cols>
  <sheetData>
    <row r="2" spans="1:18" ht="18.75">
      <c r="A2" s="56" t="s">
        <v>268</v>
      </c>
    </row>
    <row r="3" spans="1:18">
      <c r="A3" s="57"/>
    </row>
    <row r="4" spans="1:18">
      <c r="A4" s="57" t="s">
        <v>264</v>
      </c>
    </row>
    <row r="5" spans="1:18">
      <c r="A5" s="96" t="s">
        <v>207</v>
      </c>
      <c r="B5" s="66" t="s" vm="108">
        <v>530</v>
      </c>
      <c r="C5" s="15" t="s" vm="103">
        <v>215</v>
      </c>
      <c r="D5" s="15" t="s" vm="104">
        <v>23</v>
      </c>
      <c r="E5" s="15" t="s" vm="100">
        <v>24</v>
      </c>
      <c r="F5" s="15" t="s" vm="97">
        <v>25</v>
      </c>
      <c r="G5" s="15" t="s" vm="5">
        <v>26</v>
      </c>
      <c r="H5" s="15" t="s" vm="6">
        <v>27</v>
      </c>
      <c r="I5" s="15" t="s" vm="8">
        <v>28</v>
      </c>
      <c r="J5" s="15" t="s" vm="1">
        <v>29</v>
      </c>
    </row>
    <row r="6" spans="1:18">
      <c r="A6" t="s" vm="72">
        <v>549</v>
      </c>
      <c r="B6" s="289">
        <v>382.76370825999987</v>
      </c>
      <c r="C6" s="288">
        <v>364.31436765000018</v>
      </c>
      <c r="D6" s="288">
        <v>362.59732288000009</v>
      </c>
      <c r="E6" s="288">
        <v>358.5280421800004</v>
      </c>
      <c r="F6" s="288">
        <v>331.10681198000003</v>
      </c>
      <c r="G6" s="288">
        <v>330.91846138</v>
      </c>
      <c r="H6" s="288">
        <v>338.23928780000017</v>
      </c>
      <c r="I6" s="288">
        <v>370.51464769000017</v>
      </c>
      <c r="J6" s="288">
        <v>330.42868408000015</v>
      </c>
      <c r="K6" s="288"/>
      <c r="L6" s="288"/>
      <c r="M6" s="288"/>
      <c r="N6" s="288"/>
      <c r="O6" s="288"/>
      <c r="P6" s="288"/>
      <c r="Q6" s="288"/>
      <c r="R6" s="288"/>
    </row>
    <row r="7" spans="1:18">
      <c r="A7" t="s" vm="73">
        <v>550</v>
      </c>
      <c r="B7" s="289">
        <v>42.04197886</v>
      </c>
      <c r="C7" s="288">
        <v>39.279426649999998</v>
      </c>
      <c r="D7" s="288">
        <v>36.707614769999999</v>
      </c>
      <c r="E7" s="288">
        <v>34.834630320000009</v>
      </c>
      <c r="F7" s="288">
        <v>15.371293700000003</v>
      </c>
      <c r="G7" s="288">
        <v>33.11162027999999</v>
      </c>
      <c r="H7" s="288">
        <v>32.970678180000007</v>
      </c>
      <c r="I7" s="288">
        <v>32.47336426999999</v>
      </c>
      <c r="J7" s="288">
        <v>33.112714000000004</v>
      </c>
      <c r="K7" s="288"/>
      <c r="L7" s="288"/>
      <c r="M7" s="288"/>
      <c r="N7" s="288"/>
      <c r="O7" s="288"/>
      <c r="P7" s="288"/>
      <c r="Q7" s="288"/>
      <c r="R7" s="288"/>
    </row>
    <row r="8" spans="1:18">
      <c r="A8" t="s" vm="74">
        <v>551</v>
      </c>
      <c r="B8" s="289">
        <v>67.96401031000002</v>
      </c>
      <c r="C8" s="288">
        <v>60.56531446999999</v>
      </c>
      <c r="D8" s="288">
        <v>59.169863359999979</v>
      </c>
      <c r="E8" s="288">
        <v>60.203432760000005</v>
      </c>
      <c r="F8" s="288">
        <v>57.426000870000003</v>
      </c>
      <c r="G8" s="288">
        <v>52.34535254999998</v>
      </c>
      <c r="H8" s="288">
        <v>55.14363686999998</v>
      </c>
      <c r="I8" s="288">
        <v>55.817487280000002</v>
      </c>
      <c r="J8" s="288">
        <v>52.753000909999997</v>
      </c>
      <c r="K8" s="288"/>
      <c r="L8" s="288"/>
      <c r="M8" s="288"/>
      <c r="N8" s="288"/>
      <c r="O8" s="288"/>
      <c r="P8" s="288"/>
      <c r="Q8" s="288"/>
      <c r="R8" s="288"/>
    </row>
    <row r="9" spans="1:18">
      <c r="A9" t="s" vm="75">
        <v>552</v>
      </c>
      <c r="B9" s="289">
        <v>20.661375100000004</v>
      </c>
      <c r="C9" s="288">
        <v>23.58111189000002</v>
      </c>
      <c r="D9" s="288">
        <v>23.025956879999995</v>
      </c>
      <c r="E9" s="288">
        <v>23.037791429999995</v>
      </c>
      <c r="F9" s="288">
        <v>24.913264669999972</v>
      </c>
      <c r="G9" s="288">
        <v>21.750483489999954</v>
      </c>
      <c r="H9" s="288">
        <v>18.116398249999982</v>
      </c>
      <c r="I9" s="288">
        <v>25.221434120000009</v>
      </c>
      <c r="J9" s="288">
        <v>16.057847799999998</v>
      </c>
      <c r="K9" s="288"/>
      <c r="L9" s="288"/>
      <c r="M9" s="288"/>
      <c r="N9" s="288"/>
      <c r="O9" s="288"/>
      <c r="P9" s="288"/>
      <c r="Q9" s="288"/>
      <c r="R9" s="288"/>
    </row>
    <row r="10" spans="1:18">
      <c r="A10" s="8" t="s" vm="22">
        <v>553</v>
      </c>
      <c r="B10" s="304">
        <v>513.43107252999994</v>
      </c>
      <c r="C10" s="341">
        <v>487.7402206600002</v>
      </c>
      <c r="D10" s="341">
        <v>481.50075789000005</v>
      </c>
      <c r="E10" s="341">
        <v>476.6038966900004</v>
      </c>
      <c r="F10" s="341">
        <v>428.81737122000004</v>
      </c>
      <c r="G10" s="341">
        <v>438.12591769999995</v>
      </c>
      <c r="H10" s="341">
        <v>444.4700011000001</v>
      </c>
      <c r="I10" s="341">
        <v>484.02693336000021</v>
      </c>
      <c r="J10" s="341">
        <v>432.35224679000009</v>
      </c>
      <c r="K10" s="288"/>
      <c r="L10" s="288"/>
      <c r="M10" s="288"/>
      <c r="N10" s="288"/>
      <c r="O10" s="288"/>
      <c r="P10" s="288"/>
      <c r="Q10" s="288"/>
      <c r="R10" s="288"/>
    </row>
    <row r="11" spans="1:18">
      <c r="A11" t="s" vm="67">
        <v>554</v>
      </c>
      <c r="B11" s="289">
        <v>110.92521373000001</v>
      </c>
      <c r="C11" s="288">
        <v>113.9926869599999</v>
      </c>
      <c r="D11" s="288">
        <v>108.07974679000024</v>
      </c>
      <c r="E11" s="288">
        <v>102.10410228000013</v>
      </c>
      <c r="F11" s="288">
        <v>99.464268459999985</v>
      </c>
      <c r="G11" s="288">
        <v>96.389379469999909</v>
      </c>
      <c r="H11" s="288">
        <v>97.015891939999932</v>
      </c>
      <c r="I11" s="288">
        <v>99.248983790000096</v>
      </c>
      <c r="J11" s="288">
        <v>94.359557959999947</v>
      </c>
      <c r="K11" s="288"/>
      <c r="L11" s="288"/>
      <c r="M11" s="288"/>
      <c r="N11" s="288"/>
      <c r="O11" s="288"/>
      <c r="P11" s="288"/>
      <c r="Q11" s="288"/>
      <c r="R11" s="288"/>
    </row>
    <row r="12" spans="1:18">
      <c r="A12" t="s" vm="68">
        <v>555</v>
      </c>
      <c r="B12" s="289">
        <v>20.630375599999997</v>
      </c>
      <c r="C12" s="288">
        <v>23.132680049999994</v>
      </c>
      <c r="D12" s="288">
        <v>18.578861529999994</v>
      </c>
      <c r="E12" s="288">
        <v>22.31724620999999</v>
      </c>
      <c r="F12" s="288">
        <v>17.909663660000003</v>
      </c>
      <c r="G12" s="288">
        <v>25.166200150000005</v>
      </c>
      <c r="H12" s="288">
        <v>21.388759880000016</v>
      </c>
      <c r="I12" s="288">
        <v>26.505128760000016</v>
      </c>
      <c r="J12" s="288">
        <v>17.345111559999999</v>
      </c>
      <c r="K12" s="288"/>
      <c r="L12" s="288"/>
      <c r="M12" s="288"/>
      <c r="N12" s="288"/>
      <c r="O12" s="288"/>
      <c r="P12" s="288"/>
      <c r="Q12" s="288"/>
      <c r="R12" s="288"/>
    </row>
    <row r="13" spans="1:18">
      <c r="A13" t="s" vm="69">
        <v>556</v>
      </c>
      <c r="B13" s="289">
        <v>27.557514050000009</v>
      </c>
      <c r="C13" s="288">
        <v>32.752954579999894</v>
      </c>
      <c r="D13" s="288">
        <v>31.514274629999985</v>
      </c>
      <c r="E13" s="288">
        <v>30.197938890000039</v>
      </c>
      <c r="F13" s="288">
        <v>25.434927279999965</v>
      </c>
      <c r="G13" s="288">
        <v>27.374626320000125</v>
      </c>
      <c r="H13" s="288">
        <v>17.672679189999975</v>
      </c>
      <c r="I13" s="288">
        <v>19.817033459999994</v>
      </c>
      <c r="J13" s="288">
        <v>17.491223119999976</v>
      </c>
      <c r="K13" s="288"/>
      <c r="L13" s="288"/>
      <c r="M13" s="288"/>
      <c r="N13" s="288"/>
      <c r="O13" s="288"/>
      <c r="P13" s="288"/>
      <c r="Q13" s="288"/>
      <c r="R13" s="288"/>
    </row>
    <row r="14" spans="1:18">
      <c r="A14" t="s" vm="70">
        <v>557</v>
      </c>
      <c r="B14" s="289">
        <v>9.7619650000000036</v>
      </c>
      <c r="C14" s="288">
        <v>10.770449919999953</v>
      </c>
      <c r="D14" s="288">
        <v>12.410705849999955</v>
      </c>
      <c r="E14" s="288">
        <v>18.045565890000031</v>
      </c>
      <c r="F14" s="288">
        <v>13.161011930000015</v>
      </c>
      <c r="G14" s="288">
        <v>11.308112460000007</v>
      </c>
      <c r="H14" s="288">
        <v>11.346907779999997</v>
      </c>
      <c r="I14" s="288">
        <v>10.402236519999981</v>
      </c>
      <c r="J14" s="288">
        <v>9.5790399399999746</v>
      </c>
      <c r="K14" s="288"/>
      <c r="L14" s="288"/>
      <c r="M14" s="288"/>
      <c r="N14" s="288"/>
      <c r="O14" s="288"/>
      <c r="P14" s="288"/>
      <c r="Q14" s="288"/>
      <c r="R14" s="288"/>
    </row>
    <row r="15" spans="1:18">
      <c r="A15" t="s" vm="71">
        <v>63</v>
      </c>
      <c r="B15" s="289">
        <v>62.338772969999972</v>
      </c>
      <c r="C15" s="288">
        <v>108.32906120999994</v>
      </c>
      <c r="D15" s="288">
        <v>68.253744889999695</v>
      </c>
      <c r="E15" s="288">
        <v>60.888747059999673</v>
      </c>
      <c r="F15" s="288">
        <v>51.103613369999721</v>
      </c>
      <c r="G15" s="288">
        <v>63.893263769999962</v>
      </c>
      <c r="H15" s="288">
        <v>52.478485629999952</v>
      </c>
      <c r="I15" s="288">
        <v>72.038695310000264</v>
      </c>
      <c r="J15" s="288">
        <v>52.918314350000145</v>
      </c>
      <c r="K15" s="288"/>
      <c r="L15" s="288"/>
      <c r="M15" s="288"/>
      <c r="N15" s="288"/>
      <c r="O15" s="288"/>
      <c r="P15" s="288"/>
      <c r="Q15" s="288"/>
      <c r="R15" s="288"/>
    </row>
    <row r="16" spans="1:18">
      <c r="A16" s="8" t="s">
        <v>65</v>
      </c>
      <c r="B16" s="304">
        <v>231.21384135</v>
      </c>
      <c r="C16" s="341">
        <v>288.9778327199997</v>
      </c>
      <c r="D16" s="341">
        <v>238.83733368999987</v>
      </c>
      <c r="E16" s="341">
        <v>233.55360032999988</v>
      </c>
      <c r="F16" s="341">
        <v>207.07348469999971</v>
      </c>
      <c r="G16" s="341">
        <v>224.13158217</v>
      </c>
      <c r="H16" s="341">
        <v>199.90272441999986</v>
      </c>
      <c r="I16" s="341">
        <v>228.01207784000036</v>
      </c>
      <c r="J16" s="341">
        <v>191.69324693000004</v>
      </c>
      <c r="K16" s="288"/>
      <c r="L16" s="288"/>
      <c r="M16" s="288"/>
      <c r="N16" s="288"/>
      <c r="O16" s="288"/>
      <c r="P16" s="288"/>
      <c r="Q16" s="288"/>
      <c r="R16" s="288"/>
    </row>
    <row r="17" spans="1:18">
      <c r="A17" s="5" t="s" vm="24">
        <v>558</v>
      </c>
      <c r="B17" s="289">
        <v>41.04144956999999</v>
      </c>
      <c r="C17" s="288">
        <v>40.63131520999994</v>
      </c>
      <c r="D17" s="288">
        <v>41.124951219999922</v>
      </c>
      <c r="E17" s="288">
        <v>41.444449579999954</v>
      </c>
      <c r="F17" s="288">
        <v>41.261064209999994</v>
      </c>
      <c r="G17" s="288">
        <v>39.772340949999972</v>
      </c>
      <c r="H17" s="288">
        <v>50.085034589999921</v>
      </c>
      <c r="I17" s="288">
        <v>42.149446959999956</v>
      </c>
      <c r="J17" s="288">
        <v>42.329219759999958</v>
      </c>
      <c r="K17" s="288"/>
      <c r="L17" s="288"/>
      <c r="M17" s="288"/>
      <c r="N17" s="288"/>
      <c r="O17" s="288"/>
      <c r="P17" s="288"/>
      <c r="Q17" s="288"/>
      <c r="R17" s="288"/>
    </row>
    <row r="18" spans="1:18">
      <c r="A18" s="8" t="s">
        <v>65</v>
      </c>
      <c r="B18" s="304">
        <v>785.68636344999993</v>
      </c>
      <c r="C18" s="341">
        <v>817.34936858999981</v>
      </c>
      <c r="D18" s="341">
        <v>761.46304279999981</v>
      </c>
      <c r="E18" s="341">
        <v>751.60194660000025</v>
      </c>
      <c r="F18" s="341">
        <v>677.15192012999978</v>
      </c>
      <c r="G18" s="341">
        <v>702.02984081999989</v>
      </c>
      <c r="H18" s="341">
        <v>694.45776010999987</v>
      </c>
      <c r="I18" s="341">
        <v>754.18845816000055</v>
      </c>
      <c r="J18" s="341">
        <v>666.37471348000008</v>
      </c>
      <c r="K18" s="288"/>
      <c r="L18" s="288"/>
      <c r="M18" s="288"/>
      <c r="N18" s="288"/>
      <c r="O18" s="288"/>
      <c r="P18" s="288"/>
      <c r="Q18" s="288"/>
      <c r="R18" s="288"/>
    </row>
    <row r="21" spans="1:18">
      <c r="A21" s="57" t="s">
        <v>209</v>
      </c>
    </row>
    <row r="22" spans="1:18">
      <c r="A22" s="96" t="s">
        <v>207</v>
      </c>
      <c r="B22" s="66" t="s">
        <v>70</v>
      </c>
      <c r="C22" s="15" t="s" vm="4">
        <v>236</v>
      </c>
      <c r="D22" s="15" t="s" vm="2">
        <v>237</v>
      </c>
    </row>
    <row r="23" spans="1:18">
      <c r="A23" t="s" vm="72">
        <v>549</v>
      </c>
      <c r="B23" s="289">
        <v>1109.6753987899999</v>
      </c>
      <c r="C23" s="288">
        <v>1358.7926033399995</v>
      </c>
      <c r="D23" s="288">
        <v>1310.7891390999998</v>
      </c>
      <c r="E23" s="288"/>
      <c r="F23" s="288"/>
    </row>
    <row r="24" spans="1:18">
      <c r="A24" t="s" vm="73">
        <v>550</v>
      </c>
      <c r="B24" s="289">
        <v>118.02902028</v>
      </c>
      <c r="C24" s="288">
        <v>116.28822248000009</v>
      </c>
      <c r="D24" s="288">
        <v>130.94846597</v>
      </c>
      <c r="E24" s="288"/>
      <c r="F24" s="288"/>
    </row>
    <row r="25" spans="1:18">
      <c r="A25" t="s" vm="74">
        <v>551</v>
      </c>
      <c r="B25" s="289">
        <v>187.69918813999999</v>
      </c>
      <c r="C25" s="288">
        <v>225.1184230499999</v>
      </c>
      <c r="D25" s="288">
        <v>209.15416333999994</v>
      </c>
      <c r="E25" s="288"/>
      <c r="F25" s="288"/>
    </row>
    <row r="26" spans="1:18">
      <c r="A26" t="s" vm="75">
        <v>552</v>
      </c>
      <c r="B26" s="289">
        <v>67.268443869999942</v>
      </c>
      <c r="C26" s="288">
        <v>87.817937839999743</v>
      </c>
      <c r="D26" s="288">
        <v>70.81968747000009</v>
      </c>
      <c r="E26" s="288"/>
      <c r="F26" s="288"/>
    </row>
    <row r="27" spans="1:18">
      <c r="A27" s="8" t="s" vm="22">
        <v>553</v>
      </c>
      <c r="B27" s="304">
        <v>1482.6720510799996</v>
      </c>
      <c r="C27" s="341">
        <v>1788.0171867099991</v>
      </c>
      <c r="D27" s="341">
        <v>1721.7114558799999</v>
      </c>
      <c r="E27" s="288"/>
      <c r="F27" s="288"/>
    </row>
    <row r="28" spans="1:18">
      <c r="A28" t="s" vm="67">
        <v>554</v>
      </c>
      <c r="B28" s="289">
        <v>332.99764747999996</v>
      </c>
      <c r="C28" s="288">
        <v>394.9736421499997</v>
      </c>
      <c r="D28" s="288">
        <v>381.31110142000011</v>
      </c>
      <c r="E28" s="288"/>
      <c r="F28" s="288"/>
    </row>
    <row r="29" spans="1:18">
      <c r="A29" t="s" vm="68">
        <v>555</v>
      </c>
      <c r="B29" s="289">
        <v>62.341917179999989</v>
      </c>
      <c r="C29" s="288">
        <v>86.781869899999947</v>
      </c>
      <c r="D29" s="288">
        <v>81.147805210000101</v>
      </c>
      <c r="E29" s="288"/>
      <c r="F29" s="288"/>
    </row>
    <row r="30" spans="1:18">
      <c r="A30" t="s" vm="69">
        <v>556</v>
      </c>
      <c r="B30" s="289">
        <v>91.824743259999991</v>
      </c>
      <c r="C30" s="288">
        <v>100.68017167999969</v>
      </c>
      <c r="D30" s="288">
        <v>65.152732630000088</v>
      </c>
      <c r="E30" s="288"/>
      <c r="F30" s="288"/>
    </row>
    <row r="31" spans="1:18">
      <c r="A31" t="s" vm="70">
        <v>557</v>
      </c>
      <c r="B31" s="289">
        <v>32.943120769999993</v>
      </c>
      <c r="C31" s="288">
        <v>53.861598060000134</v>
      </c>
      <c r="D31" s="288">
        <v>37.10640379999996</v>
      </c>
      <c r="E31" s="288"/>
      <c r="F31" s="288"/>
    </row>
    <row r="32" spans="1:18">
      <c r="A32" t="s" vm="71">
        <v>63</v>
      </c>
      <c r="B32" s="289">
        <v>238.92157906999995</v>
      </c>
      <c r="C32" s="288">
        <v>228.36410983000204</v>
      </c>
      <c r="D32" s="288">
        <v>252.4877962899983</v>
      </c>
      <c r="E32" s="288"/>
      <c r="F32" s="288"/>
    </row>
    <row r="33" spans="1:10">
      <c r="A33" s="8" t="s">
        <v>65</v>
      </c>
      <c r="B33" s="304">
        <v>759.02900775999979</v>
      </c>
      <c r="C33" s="341">
        <v>864.6613916200015</v>
      </c>
      <c r="D33" s="341">
        <v>817.20583934999854</v>
      </c>
      <c r="E33" s="288"/>
      <c r="F33" s="288"/>
    </row>
    <row r="34" spans="1:10">
      <c r="A34" s="5" t="s" vm="24">
        <v>558</v>
      </c>
      <c r="B34" s="289">
        <v>122.79771600000004</v>
      </c>
      <c r="C34" s="288">
        <v>172.56288933000113</v>
      </c>
      <c r="D34" s="288">
        <v>174.85504107000077</v>
      </c>
      <c r="E34" s="288"/>
      <c r="F34" s="288"/>
    </row>
    <row r="35" spans="1:10">
      <c r="A35" s="8" t="s">
        <v>65</v>
      </c>
      <c r="B35" s="304">
        <v>2364.4987748399994</v>
      </c>
      <c r="C35" s="341">
        <v>2825.2414676600019</v>
      </c>
      <c r="D35" s="341">
        <v>2713.7723362999991</v>
      </c>
      <c r="E35" s="288"/>
      <c r="F35" s="288"/>
    </row>
    <row r="38" spans="1:10" ht="18.75">
      <c r="A38" s="56" t="s">
        <v>269</v>
      </c>
    </row>
    <row r="40" spans="1:10">
      <c r="A40" s="43"/>
      <c r="B40" s="66" t="s">
        <v>530</v>
      </c>
      <c r="C40" s="15" t="s">
        <v>215</v>
      </c>
      <c r="D40" s="15" t="s">
        <v>23</v>
      </c>
      <c r="E40" s="15" t="s" vm="96">
        <v>24</v>
      </c>
      <c r="F40" s="15" t="s" vm="97">
        <v>25</v>
      </c>
      <c r="G40" s="15" t="s" vm="5">
        <v>26</v>
      </c>
      <c r="H40" s="15" t="s" vm="6">
        <v>27</v>
      </c>
      <c r="I40" s="15" t="s" vm="8">
        <v>28</v>
      </c>
      <c r="J40" s="15" t="s" vm="1">
        <v>29</v>
      </c>
    </row>
    <row r="41" spans="1:10">
      <c r="A41" s="9" t="s">
        <v>270</v>
      </c>
      <c r="B41" s="412">
        <v>1616</v>
      </c>
      <c r="C41" s="3">
        <v>1571</v>
      </c>
      <c r="D41" s="3">
        <v>1560</v>
      </c>
      <c r="E41" s="3">
        <v>1543</v>
      </c>
      <c r="F41" s="3">
        <v>1510</v>
      </c>
      <c r="G41" s="3">
        <v>1487</v>
      </c>
      <c r="H41" s="3">
        <v>1489</v>
      </c>
      <c r="I41" s="3">
        <v>1505</v>
      </c>
      <c r="J41" s="3">
        <v>1483</v>
      </c>
    </row>
    <row r="42" spans="1:10">
      <c r="A42" t="s">
        <v>271</v>
      </c>
      <c r="B42" s="412">
        <v>1667</v>
      </c>
      <c r="C42" s="3">
        <v>1636</v>
      </c>
      <c r="D42" s="3">
        <v>1612</v>
      </c>
      <c r="E42" s="3">
        <v>1582</v>
      </c>
      <c r="F42" s="3">
        <v>1554</v>
      </c>
      <c r="G42" s="3">
        <v>1543</v>
      </c>
      <c r="H42" s="3">
        <v>1530</v>
      </c>
      <c r="I42" s="3">
        <v>1556</v>
      </c>
      <c r="J42" s="3">
        <v>1533</v>
      </c>
    </row>
    <row r="43" spans="1:10">
      <c r="A43" s="29" t="s">
        <v>272</v>
      </c>
      <c r="B43" s="289">
        <v>36</v>
      </c>
      <c r="C43" s="288">
        <v>36</v>
      </c>
      <c r="D43" s="288">
        <v>36</v>
      </c>
      <c r="E43" s="288">
        <v>35</v>
      </c>
      <c r="F43" s="288">
        <v>35</v>
      </c>
      <c r="G43" s="288">
        <v>35</v>
      </c>
      <c r="H43" s="288">
        <v>35</v>
      </c>
      <c r="I43" s="288">
        <v>34</v>
      </c>
      <c r="J43" s="288">
        <v>34</v>
      </c>
    </row>
  </sheetData>
  <pageMargins left="0.7" right="0.7" top="0.75" bottom="0.75" header="0.3" footer="0.3"/>
  <pageSetup paperSize="9" scale="62" fitToHeight="0" orientation="portrait" r:id="rId1"/>
  <headerFooter>
    <oddHeader xml:space="preserve">&amp;RFactbook - SpareBank 1 SR-Bank Group </oddHeader>
    <oddFooter>&amp;R&amp;P av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7CE9D-CDE7-419B-A2B1-086410C6F373}">
  <dimension ref="A2:N106"/>
  <sheetViews>
    <sheetView showGridLines="0" topLeftCell="A23" zoomScaleNormal="100" workbookViewId="0">
      <selection activeCell="N17" sqref="N17"/>
    </sheetView>
  </sheetViews>
  <sheetFormatPr baseColWidth="10" defaultColWidth="11.42578125" defaultRowHeight="15"/>
  <cols>
    <col min="1" max="1" width="49" customWidth="1"/>
    <col min="2" max="2" width="27.7109375" customWidth="1"/>
    <col min="3" max="3" width="12.5703125" customWidth="1"/>
    <col min="4" max="10" width="11.42578125" customWidth="1"/>
  </cols>
  <sheetData>
    <row r="2" spans="1:11" ht="18.75">
      <c r="A2" s="56" t="s">
        <v>273</v>
      </c>
    </row>
    <row r="3" spans="1:11">
      <c r="A3" s="57"/>
    </row>
    <row r="4" spans="1:11">
      <c r="A4" s="57" t="s">
        <v>264</v>
      </c>
    </row>
    <row r="5" spans="1:11">
      <c r="A5" s="96" t="s">
        <v>207</v>
      </c>
      <c r="B5" s="13"/>
      <c r="C5" s="66" t="s" vm="108">
        <v>530</v>
      </c>
      <c r="D5" s="15" t="s" vm="103">
        <v>215</v>
      </c>
      <c r="E5" s="15" t="s" vm="104">
        <v>23</v>
      </c>
      <c r="F5" s="15" t="s" vm="100">
        <v>24</v>
      </c>
      <c r="G5" s="15" t="s" vm="97">
        <v>25</v>
      </c>
      <c r="H5" s="15" t="s" vm="5">
        <v>26</v>
      </c>
      <c r="I5" s="15" t="s" vm="6">
        <v>27</v>
      </c>
      <c r="J5" s="15" t="s" vm="8">
        <v>28</v>
      </c>
      <c r="K5" s="15" t="s" vm="1">
        <v>29</v>
      </c>
    </row>
    <row r="6" spans="1:11">
      <c r="A6" t="s">
        <v>274</v>
      </c>
      <c r="B6" t="s" vm="76">
        <v>281</v>
      </c>
      <c r="C6" s="289">
        <v>-27.039170510015964</v>
      </c>
      <c r="D6" s="288">
        <v>173.83204463999951</v>
      </c>
      <c r="E6" s="288">
        <v>99.336864269994734</v>
      </c>
      <c r="F6" s="288">
        <v>-325.57286894998072</v>
      </c>
      <c r="G6" s="288">
        <v>562.34299322999959</v>
      </c>
      <c r="H6" s="288">
        <v>210.00561069999932</v>
      </c>
      <c r="I6" s="288">
        <v>453.33762842000868</v>
      </c>
      <c r="J6" s="288">
        <v>273.74359534000206</v>
      </c>
      <c r="K6" s="288">
        <v>311.01048190998125</v>
      </c>
    </row>
    <row r="7" spans="1:11" ht="17.25">
      <c r="A7" t="s">
        <v>275</v>
      </c>
      <c r="B7" t="s" vm="76">
        <v>281</v>
      </c>
      <c r="C7" s="289">
        <v>-0.11846720999994356</v>
      </c>
      <c r="D7" s="288">
        <v>17.77425532999986</v>
      </c>
      <c r="E7" s="288">
        <v>7.8014831599999761</v>
      </c>
      <c r="F7" s="288">
        <v>1.9719344199999262</v>
      </c>
      <c r="G7" s="288">
        <v>0.68422405000004172</v>
      </c>
      <c r="H7" s="288">
        <v>11.200601929999909</v>
      </c>
      <c r="I7" s="288">
        <v>3.0922307099999635</v>
      </c>
      <c r="J7" s="288">
        <v>4.2231793200000256</v>
      </c>
      <c r="K7" s="288">
        <v>11.859264100000017</v>
      </c>
    </row>
    <row r="8" spans="1:11">
      <c r="A8" t="s">
        <v>276</v>
      </c>
      <c r="B8" t="s" vm="76">
        <v>281</v>
      </c>
      <c r="C8" s="289">
        <v>-5.9165366800000667</v>
      </c>
      <c r="D8" s="288">
        <v>22.483187119999958</v>
      </c>
      <c r="E8" s="288">
        <v>0.12012553999990265</v>
      </c>
      <c r="F8" s="288">
        <v>-12.917422350000091</v>
      </c>
      <c r="G8" s="288">
        <v>1.0329443599998558</v>
      </c>
      <c r="H8" s="288">
        <v>27.730308190000262</v>
      </c>
      <c r="I8" s="288">
        <v>2.9582888400000424</v>
      </c>
      <c r="J8" s="288">
        <v>8.7363292499999368</v>
      </c>
      <c r="K8" s="288">
        <v>4.3050644900000012</v>
      </c>
    </row>
    <row r="9" spans="1:11">
      <c r="A9" t="s">
        <v>277</v>
      </c>
      <c r="B9" t="s" vm="76">
        <v>281</v>
      </c>
      <c r="C9" s="289">
        <v>-22.97205108999999</v>
      </c>
      <c r="D9" s="288">
        <v>-1.0413834699999986</v>
      </c>
      <c r="E9" s="288">
        <v>-15.973247679999995</v>
      </c>
      <c r="F9" s="288">
        <v>18.068357310000003</v>
      </c>
      <c r="G9" s="288">
        <v>21.560606629999999</v>
      </c>
      <c r="H9" s="288">
        <v>14.190922610000005</v>
      </c>
      <c r="I9" s="288">
        <v>-2.2200053100000003</v>
      </c>
      <c r="J9" s="288">
        <v>13.042712990000007</v>
      </c>
      <c r="K9" s="288">
        <v>2.8389232199999999</v>
      </c>
    </row>
    <row r="10" spans="1:11">
      <c r="A10" t="s">
        <v>278</v>
      </c>
      <c r="B10" t="s" vm="76">
        <v>281</v>
      </c>
      <c r="C10" s="289">
        <v>-5.1829456799999996</v>
      </c>
      <c r="D10" s="288">
        <v>-34.467713750000009</v>
      </c>
      <c r="E10" s="288">
        <v>-3.1141961500000011</v>
      </c>
      <c r="F10" s="288">
        <v>-5.4215930100000023</v>
      </c>
      <c r="G10" s="288">
        <v>-1.8836371900000011</v>
      </c>
      <c r="H10" s="288">
        <v>-2.8811809300000002</v>
      </c>
      <c r="I10" s="288">
        <v>-5.4460157999999987</v>
      </c>
      <c r="J10" s="288">
        <v>-4.512143530000003</v>
      </c>
      <c r="K10" s="288">
        <v>-3.4789772700000001</v>
      </c>
    </row>
    <row r="11" spans="1:11">
      <c r="A11" t="s">
        <v>279</v>
      </c>
      <c r="B11" t="s" vm="76">
        <v>281</v>
      </c>
      <c r="C11" s="289">
        <v>0.54906196000000185</v>
      </c>
      <c r="D11" s="288">
        <v>-2.4158052599999977</v>
      </c>
      <c r="E11" s="288">
        <v>4.47677893</v>
      </c>
      <c r="F11" s="288">
        <v>9.0889231000000024</v>
      </c>
      <c r="G11" s="288">
        <v>-2.6473998500000024</v>
      </c>
      <c r="H11" s="288">
        <v>-8.3118244900000029</v>
      </c>
      <c r="I11" s="288">
        <v>0.25595125000000091</v>
      </c>
      <c r="J11" s="288">
        <v>-9.2249798799999994</v>
      </c>
      <c r="K11" s="288">
        <v>-1.4761306399999996</v>
      </c>
    </row>
    <row r="12" spans="1:11">
      <c r="A12" s="8" t="s">
        <v>280</v>
      </c>
      <c r="B12" s="8" t="s">
        <v>281</v>
      </c>
      <c r="C12" s="304">
        <v>-60.680109210015971</v>
      </c>
      <c r="D12" s="341">
        <v>176.16458460999937</v>
      </c>
      <c r="E12" s="341">
        <v>92.64780806999461</v>
      </c>
      <c r="F12" s="341">
        <v>-314.78266947998088</v>
      </c>
      <c r="G12" s="341">
        <v>581.08973122999953</v>
      </c>
      <c r="H12" s="341">
        <v>251.9344380099995</v>
      </c>
      <c r="I12" s="341">
        <v>451.97807811000871</v>
      </c>
      <c r="J12" s="341">
        <v>286.00869349000203</v>
      </c>
      <c r="K12" s="341">
        <v>325.05862580998132</v>
      </c>
    </row>
    <row r="14" spans="1:11">
      <c r="A14" s="57" t="s">
        <v>209</v>
      </c>
    </row>
    <row r="15" spans="1:11">
      <c r="A15" s="96" t="s">
        <v>207</v>
      </c>
      <c r="B15" s="13"/>
      <c r="C15" s="66" t="s">
        <v>70</v>
      </c>
      <c r="D15" s="15" t="s" vm="4">
        <v>236</v>
      </c>
      <c r="E15" s="15" t="s" vm="2">
        <v>237</v>
      </c>
    </row>
    <row r="16" spans="1:11">
      <c r="A16" s="9" t="s">
        <v>274</v>
      </c>
      <c r="B16" t="s" vm="76">
        <v>281</v>
      </c>
      <c r="C16" s="289">
        <v>246.12973839999066</v>
      </c>
      <c r="D16" s="288">
        <v>900.11336339994068</v>
      </c>
      <c r="E16" s="288">
        <v>838.74421221999035</v>
      </c>
    </row>
    <row r="17" spans="1:14" ht="17.25">
      <c r="A17" t="s">
        <v>275</v>
      </c>
      <c r="B17" t="s" vm="76">
        <v>281</v>
      </c>
      <c r="C17" s="289">
        <v>25.457271279999976</v>
      </c>
      <c r="D17" s="288">
        <v>16.948991109999991</v>
      </c>
      <c r="E17" s="288">
        <v>34.512026239999422</v>
      </c>
    </row>
    <row r="18" spans="1:14">
      <c r="A18" t="s">
        <v>276</v>
      </c>
      <c r="B18" t="s" vm="76">
        <v>281</v>
      </c>
      <c r="C18" s="289">
        <v>16.686775980000036</v>
      </c>
      <c r="D18" s="288">
        <v>18.804119039999978</v>
      </c>
      <c r="E18" s="288">
        <v>60.044217719999914</v>
      </c>
    </row>
    <row r="19" spans="1:14">
      <c r="A19" t="s">
        <v>277</v>
      </c>
      <c r="B19" t="s" vm="76">
        <v>281</v>
      </c>
      <c r="C19" s="289">
        <v>-39.986682240000022</v>
      </c>
      <c r="D19" s="288">
        <v>51.599881240000023</v>
      </c>
      <c r="E19" s="288">
        <v>84.963696160000026</v>
      </c>
    </row>
    <row r="20" spans="1:14">
      <c r="A20" t="s">
        <v>278</v>
      </c>
      <c r="B20" t="s" vm="76">
        <v>281</v>
      </c>
      <c r="C20" s="289">
        <v>-42.764855579999974</v>
      </c>
      <c r="D20" s="288">
        <v>-15.632426929999998</v>
      </c>
      <c r="E20" s="288">
        <v>49.669150699999996</v>
      </c>
    </row>
    <row r="21" spans="1:14">
      <c r="A21" t="s">
        <v>279</v>
      </c>
      <c r="B21" t="s" vm="76">
        <v>281</v>
      </c>
      <c r="C21" s="289">
        <v>2.6100356299999992</v>
      </c>
      <c r="D21" s="288">
        <v>-1.6143499899999969</v>
      </c>
      <c r="E21" s="288">
        <v>-23.731921929999992</v>
      </c>
      <c r="F21" s="32"/>
    </row>
    <row r="22" spans="1:14">
      <c r="A22" s="8" t="s">
        <v>280</v>
      </c>
      <c r="B22" s="8" t="s">
        <v>281</v>
      </c>
      <c r="C22" s="304">
        <v>208.13228346999065</v>
      </c>
      <c r="D22" s="341">
        <v>970.21957786994062</v>
      </c>
      <c r="E22" s="341">
        <v>1044.2013811099896</v>
      </c>
    </row>
    <row r="23" spans="1:14" ht="17.25">
      <c r="A23" s="25" t="s">
        <v>589</v>
      </c>
      <c r="B23" s="5"/>
      <c r="C23" s="34"/>
      <c r="D23" s="34"/>
    </row>
    <row r="25" spans="1:14" ht="18.75">
      <c r="A25" s="56" t="s">
        <v>282</v>
      </c>
    </row>
    <row r="27" spans="1:14">
      <c r="A27" s="57" t="s">
        <v>283</v>
      </c>
    </row>
    <row r="28" spans="1:14">
      <c r="A28" s="96" t="s">
        <v>207</v>
      </c>
      <c r="B28" s="66" t="s" vm="108">
        <v>530</v>
      </c>
      <c r="C28" s="15" t="s" vm="103">
        <v>215</v>
      </c>
      <c r="D28" s="15" t="s" vm="104">
        <v>23</v>
      </c>
      <c r="E28" s="15" t="s" vm="100">
        <v>24</v>
      </c>
      <c r="F28" s="15" t="s" vm="97">
        <v>25</v>
      </c>
      <c r="G28" s="15" t="s" vm="5">
        <v>26</v>
      </c>
      <c r="H28" s="15" t="s" vm="6">
        <v>27</v>
      </c>
    </row>
    <row r="29" spans="1:14">
      <c r="A29" t="s" vm="9">
        <v>3</v>
      </c>
      <c r="B29" s="289">
        <v>141.71249545000052</v>
      </c>
      <c r="C29" s="288">
        <v>165.37511670000566</v>
      </c>
      <c r="D29" s="288">
        <v>180.63226107999253</v>
      </c>
      <c r="E29" s="288">
        <v>123.24761042999876</v>
      </c>
      <c r="F29" s="288">
        <v>149.84049928000039</v>
      </c>
      <c r="G29" s="288">
        <v>179.95131892000043</v>
      </c>
      <c r="H29" s="288">
        <v>187.89129629999962</v>
      </c>
      <c r="I29" s="288"/>
      <c r="J29" s="288"/>
      <c r="K29" s="288"/>
      <c r="L29" s="288"/>
      <c r="M29" s="288"/>
      <c r="N29" s="288"/>
    </row>
    <row r="30" spans="1:14">
      <c r="A30" t="s" vm="10">
        <v>7</v>
      </c>
      <c r="B30" s="289">
        <v>-14.5078</v>
      </c>
      <c r="C30" s="288">
        <v>-15.174099999999999</v>
      </c>
      <c r="D30" s="288">
        <v>-15.661899999999999</v>
      </c>
      <c r="E30" s="288">
        <v>-15.974600000000001</v>
      </c>
      <c r="F30" s="288">
        <v>-15.477399999999999</v>
      </c>
      <c r="G30" s="288">
        <v>-15.123699999999999</v>
      </c>
      <c r="H30" s="288">
        <v>-14.235200000000001</v>
      </c>
      <c r="I30" s="288"/>
      <c r="J30" s="288"/>
      <c r="K30" s="288"/>
      <c r="L30" s="288"/>
      <c r="M30" s="288"/>
      <c r="N30" s="288"/>
    </row>
    <row r="31" spans="1:14">
      <c r="A31" t="s" vm="11">
        <v>10</v>
      </c>
      <c r="B31" s="289">
        <v>-157.11309001000595</v>
      </c>
      <c r="C31" s="288">
        <v>30.369178449998618</v>
      </c>
      <c r="D31" s="288">
        <v>-65.587658429995543</v>
      </c>
      <c r="E31" s="288">
        <v>-434.69211080000161</v>
      </c>
      <c r="F31" s="288">
        <v>422.06771119000103</v>
      </c>
      <c r="G31" s="288">
        <v>55.7278853799994</v>
      </c>
      <c r="H31" s="288">
        <v>281.63414351000068</v>
      </c>
      <c r="I31" s="288"/>
      <c r="J31" s="288"/>
      <c r="K31" s="288"/>
      <c r="L31" s="288"/>
      <c r="M31" s="288"/>
      <c r="N31" s="288"/>
    </row>
    <row r="32" spans="1:14">
      <c r="A32" s="9" t="s">
        <v>11</v>
      </c>
      <c r="B32" s="339">
        <v>-29.908394560005434</v>
      </c>
      <c r="C32" s="340">
        <v>180.57019515000428</v>
      </c>
      <c r="D32" s="340">
        <v>99.382702649996986</v>
      </c>
      <c r="E32" s="340">
        <v>-327.41910037000287</v>
      </c>
      <c r="F32" s="340">
        <v>556.43081047000146</v>
      </c>
      <c r="G32" s="340">
        <v>220.55550429999982</v>
      </c>
      <c r="H32" s="340">
        <v>455.29023981000034</v>
      </c>
      <c r="I32" s="288"/>
      <c r="J32" s="288"/>
      <c r="K32" s="288"/>
      <c r="L32" s="288"/>
      <c r="M32" s="288"/>
      <c r="N32" s="288"/>
    </row>
    <row r="33" spans="1:14">
      <c r="A33" t="s" vm="12">
        <v>119</v>
      </c>
      <c r="B33" s="289">
        <v>-1.3628729500000001</v>
      </c>
      <c r="C33" s="288">
        <v>-0.66512143999999995</v>
      </c>
      <c r="D33" s="288">
        <v>-1.01165536</v>
      </c>
      <c r="E33" s="288">
        <v>-0.85710845999999996</v>
      </c>
      <c r="F33" s="288">
        <v>-1.26826029</v>
      </c>
      <c r="G33" s="288">
        <v>-0.98251465000000004</v>
      </c>
      <c r="H33" s="288">
        <v>-0.73287429000000004</v>
      </c>
      <c r="I33" s="288"/>
      <c r="J33" s="288"/>
      <c r="K33" s="288"/>
      <c r="L33" s="288"/>
      <c r="M33" s="288"/>
      <c r="N33" s="288"/>
    </row>
    <row r="34" spans="1:14">
      <c r="A34" s="9" t="s">
        <v>12</v>
      </c>
      <c r="B34" s="339">
        <v>-31.271267510005433</v>
      </c>
      <c r="C34" s="340">
        <v>179.90507371000427</v>
      </c>
      <c r="D34" s="340">
        <v>98.37104728999698</v>
      </c>
      <c r="E34" s="340">
        <v>-328.27620883000287</v>
      </c>
      <c r="F34" s="340">
        <v>555.16255018000152</v>
      </c>
      <c r="G34" s="340">
        <v>219.57298964999981</v>
      </c>
      <c r="H34" s="340">
        <v>454.55736552000036</v>
      </c>
      <c r="I34" s="288"/>
      <c r="J34" s="288"/>
      <c r="K34" s="288"/>
      <c r="L34" s="288"/>
      <c r="M34" s="288"/>
      <c r="N34" s="288"/>
    </row>
    <row r="35" spans="1:14">
      <c r="A35" t="s" vm="13">
        <v>222</v>
      </c>
      <c r="B35" s="289">
        <v>4.2320970000000031</v>
      </c>
      <c r="C35" s="288">
        <v>-6.0730290699999996</v>
      </c>
      <c r="D35" s="288">
        <v>0.9658169799999996</v>
      </c>
      <c r="E35" s="288">
        <v>2.7033398800000104</v>
      </c>
      <c r="F35" s="288">
        <v>7.1804430499999947</v>
      </c>
      <c r="G35" s="288">
        <v>-9.5673789499999877</v>
      </c>
      <c r="H35" s="288">
        <v>-1.2197371000000052</v>
      </c>
      <c r="I35" s="288"/>
      <c r="J35" s="288"/>
      <c r="K35" s="288"/>
      <c r="L35" s="288"/>
      <c r="M35" s="288"/>
      <c r="N35" s="288"/>
    </row>
    <row r="36" spans="1:14">
      <c r="A36" s="9" t="s">
        <v>13</v>
      </c>
      <c r="B36" s="339">
        <v>-27.03917051000543</v>
      </c>
      <c r="C36" s="340">
        <v>173.83204464000428</v>
      </c>
      <c r="D36" s="340">
        <v>99.33686426999698</v>
      </c>
      <c r="E36" s="340">
        <v>-325.57286895000288</v>
      </c>
      <c r="F36" s="340">
        <v>562.34299323000153</v>
      </c>
      <c r="G36" s="340">
        <v>210.00561069999983</v>
      </c>
      <c r="H36" s="340">
        <v>453.33762842000033</v>
      </c>
      <c r="I36" s="288"/>
      <c r="J36" s="288"/>
      <c r="K36" s="288"/>
      <c r="L36" s="288"/>
      <c r="M36" s="288"/>
      <c r="N36" s="288"/>
    </row>
    <row r="37" spans="1:14">
      <c r="A37" t="s" vm="14">
        <v>14</v>
      </c>
      <c r="B37" s="289">
        <v>5.9486175100000018</v>
      </c>
      <c r="C37" s="288">
        <v>-38.24304996</v>
      </c>
      <c r="D37" s="288">
        <v>-21.854109999999999</v>
      </c>
      <c r="E37" s="288">
        <v>71.600318000000001</v>
      </c>
      <c r="F37" s="288">
        <v>-123.7154584</v>
      </c>
      <c r="G37" s="288">
        <v>-46.20123435</v>
      </c>
      <c r="H37" s="288">
        <v>-99.734278250000003</v>
      </c>
      <c r="I37" s="288"/>
      <c r="J37" s="288"/>
      <c r="K37" s="288"/>
      <c r="L37" s="288"/>
      <c r="M37" s="288"/>
      <c r="N37" s="288"/>
    </row>
    <row r="38" spans="1:14" ht="15.75" thickBot="1">
      <c r="A38" s="264" t="s">
        <v>67</v>
      </c>
      <c r="B38" s="346">
        <v>-21.090553000005428</v>
      </c>
      <c r="C38" s="347">
        <v>135.58899468000428</v>
      </c>
      <c r="D38" s="347">
        <v>77.482754269996974</v>
      </c>
      <c r="E38" s="347">
        <v>-253.97255095000287</v>
      </c>
      <c r="F38" s="347">
        <v>438.62753483000154</v>
      </c>
      <c r="G38" s="347">
        <v>163.80437634999984</v>
      </c>
      <c r="H38" s="347">
        <v>353.60335017000034</v>
      </c>
      <c r="I38" s="288"/>
      <c r="J38" s="288"/>
      <c r="K38" s="288"/>
      <c r="L38" s="288"/>
      <c r="M38" s="288"/>
      <c r="N38" s="288"/>
    </row>
    <row r="39" spans="1:14">
      <c r="B39" s="32"/>
      <c r="C39" s="32"/>
      <c r="D39" s="32"/>
      <c r="E39" s="32"/>
      <c r="F39" s="32"/>
    </row>
    <row r="40" spans="1:14">
      <c r="A40" s="57" t="s">
        <v>284</v>
      </c>
      <c r="D40" s="32"/>
      <c r="E40" s="32"/>
      <c r="F40" s="32"/>
    </row>
    <row r="41" spans="1:14">
      <c r="A41" s="57"/>
      <c r="B41" s="10" t="s">
        <v>285</v>
      </c>
      <c r="D41" s="32"/>
      <c r="E41" s="32"/>
      <c r="F41" s="32"/>
    </row>
    <row r="42" spans="1:14">
      <c r="A42" s="96" t="s">
        <v>207</v>
      </c>
      <c r="B42" s="66" t="s" vm="102">
        <v>360</v>
      </c>
      <c r="C42" s="15" t="s" vm="4">
        <v>236</v>
      </c>
      <c r="D42" s="15" t="s" vm="2">
        <v>237</v>
      </c>
      <c r="E42" s="32"/>
      <c r="F42" s="32"/>
    </row>
    <row r="43" spans="1:14">
      <c r="A43" t="s" vm="9">
        <v>3</v>
      </c>
      <c r="B43" s="289">
        <v>487.71987323000155</v>
      </c>
      <c r="C43" s="288">
        <v>640.93072492999943</v>
      </c>
      <c r="D43" s="288">
        <v>971.55952926999942</v>
      </c>
      <c r="E43" s="32"/>
      <c r="F43" s="32"/>
    </row>
    <row r="44" spans="1:14">
      <c r="A44" t="s" vm="10">
        <v>7</v>
      </c>
      <c r="B44" s="289">
        <v>-45.343800000000002</v>
      </c>
      <c r="C44" s="288">
        <v>-60.810899999999997</v>
      </c>
      <c r="D44" s="288">
        <v>-56.239800000000002</v>
      </c>
      <c r="E44" s="32"/>
      <c r="F44" s="32"/>
    </row>
    <row r="45" spans="1:14">
      <c r="A45" t="s" vm="11">
        <v>10</v>
      </c>
      <c r="B45" s="289">
        <v>-192.33156999000241</v>
      </c>
      <c r="C45" s="288">
        <v>324.73762928000514</v>
      </c>
      <c r="D45" s="288">
        <v>-74.75411303000034</v>
      </c>
      <c r="E45" s="32"/>
      <c r="F45" s="32"/>
    </row>
    <row r="46" spans="1:14">
      <c r="A46" s="9" t="s">
        <v>11</v>
      </c>
      <c r="B46" s="339">
        <v>250.04450323999916</v>
      </c>
      <c r="C46" s="340">
        <v>904.85745421000456</v>
      </c>
      <c r="D46" s="340">
        <v>840.56561623999914</v>
      </c>
      <c r="E46" s="32"/>
      <c r="F46" s="32"/>
    </row>
    <row r="47" spans="1:14">
      <c r="A47" t="s" vm="12">
        <v>119</v>
      </c>
      <c r="B47" s="289">
        <v>-3.0396497500000002</v>
      </c>
      <c r="C47" s="288">
        <v>-3.8407576899999998</v>
      </c>
      <c r="D47" s="288">
        <v>-3.2754547700000001</v>
      </c>
      <c r="E47" s="32"/>
      <c r="F47" s="32"/>
    </row>
    <row r="48" spans="1:14">
      <c r="A48" s="9" t="s">
        <v>12</v>
      </c>
      <c r="B48" s="339">
        <v>247.00485348999916</v>
      </c>
      <c r="C48" s="340">
        <v>901.01669652000453</v>
      </c>
      <c r="D48" s="340">
        <v>837.29016146999913</v>
      </c>
      <c r="E48" s="32"/>
      <c r="F48" s="32"/>
    </row>
    <row r="49" spans="1:14">
      <c r="A49" t="s" vm="13">
        <v>222</v>
      </c>
      <c r="B49" s="289">
        <v>-0.87511508999996634</v>
      </c>
      <c r="C49" s="288">
        <v>-0.90333312000000476</v>
      </c>
      <c r="D49" s="288">
        <v>1.4540507499999926</v>
      </c>
      <c r="E49" s="32"/>
      <c r="F49" s="32"/>
    </row>
    <row r="50" spans="1:14">
      <c r="A50" s="9" t="s">
        <v>13</v>
      </c>
      <c r="B50" s="339">
        <v>246.12973839999918</v>
      </c>
      <c r="C50" s="340">
        <v>900.11336340000457</v>
      </c>
      <c r="D50" s="340">
        <v>838.7442122199991</v>
      </c>
      <c r="E50" s="32"/>
      <c r="F50" s="32"/>
    </row>
    <row r="51" spans="1:14">
      <c r="A51" t="s" vm="14">
        <v>14</v>
      </c>
      <c r="B51" s="289">
        <v>-54.148542450000008</v>
      </c>
      <c r="C51" s="288">
        <v>-198.05065300000004</v>
      </c>
      <c r="D51" s="288">
        <v>-184.5237267</v>
      </c>
      <c r="E51" s="32"/>
      <c r="F51" s="32"/>
    </row>
    <row r="52" spans="1:14" ht="15.75" thickBot="1">
      <c r="A52" s="264" t="s">
        <v>67</v>
      </c>
      <c r="B52" s="346">
        <v>191.98119594999918</v>
      </c>
      <c r="C52" s="347">
        <v>702.06271040000456</v>
      </c>
      <c r="D52" s="347">
        <v>654.2204855199991</v>
      </c>
      <c r="E52" s="32"/>
      <c r="F52" s="32"/>
    </row>
    <row r="53" spans="1:14">
      <c r="B53" s="32"/>
      <c r="C53" s="32"/>
      <c r="D53" s="32"/>
      <c r="E53" s="32"/>
      <c r="F53" s="32"/>
    </row>
    <row r="54" spans="1:14" ht="17.25">
      <c r="A54" s="57" t="s">
        <v>286</v>
      </c>
    </row>
    <row r="55" spans="1:14">
      <c r="A55" s="96" t="s">
        <v>207</v>
      </c>
      <c r="B55" s="15" t="s" vm="108">
        <v>530</v>
      </c>
      <c r="C55" s="15" t="s" vm="103">
        <v>215</v>
      </c>
      <c r="D55" s="15" t="s" vm="104">
        <v>23</v>
      </c>
      <c r="E55" s="15" t="s" vm="100">
        <v>24</v>
      </c>
      <c r="F55" s="15" t="s" vm="97">
        <v>25</v>
      </c>
      <c r="G55" s="15" t="s" vm="5">
        <v>26</v>
      </c>
      <c r="H55" s="15" t="s" vm="6">
        <v>27</v>
      </c>
    </row>
    <row r="56" spans="1:14">
      <c r="A56" t="s" vm="9">
        <v>3</v>
      </c>
      <c r="B56" s="289">
        <v>0.61673438000000003</v>
      </c>
      <c r="C56" s="288">
        <v>0.3782521800000001</v>
      </c>
      <c r="D56" s="288">
        <v>0.22963848999999997</v>
      </c>
      <c r="E56" s="288">
        <v>0.33784999999999993</v>
      </c>
      <c r="F56" s="288">
        <v>2.8893110000000045E-2</v>
      </c>
      <c r="G56" s="288">
        <v>-0.14443074000000006</v>
      </c>
      <c r="H56" s="288">
        <v>-8.5296280000000002E-2</v>
      </c>
      <c r="I56" s="288"/>
      <c r="J56" s="288"/>
      <c r="K56" s="288"/>
      <c r="L56" s="288"/>
      <c r="M56" s="288"/>
      <c r="N56" s="288"/>
    </row>
    <row r="57" spans="1:14">
      <c r="A57" t="s" vm="10">
        <v>7</v>
      </c>
      <c r="B57" s="289">
        <v>86.554842820000005</v>
      </c>
      <c r="C57" s="288">
        <v>112.87212087000005</v>
      </c>
      <c r="D57" s="288">
        <v>115.11714517</v>
      </c>
      <c r="E57" s="288">
        <v>100.56313969999999</v>
      </c>
      <c r="F57" s="288">
        <v>78.735303309999992</v>
      </c>
      <c r="G57" s="288">
        <v>105.82928317999998</v>
      </c>
      <c r="H57" s="288">
        <v>107.94437208000001</v>
      </c>
      <c r="I57" s="288"/>
      <c r="J57" s="288"/>
      <c r="K57" s="288"/>
      <c r="L57" s="288"/>
      <c r="M57" s="288"/>
      <c r="N57" s="288"/>
    </row>
    <row r="58" spans="1:14">
      <c r="A58" t="s" vm="11">
        <v>10</v>
      </c>
      <c r="B58" s="289">
        <v>4.3120999999999991E-4</v>
      </c>
      <c r="C58" s="288">
        <v>2.18213E-3</v>
      </c>
      <c r="D58" s="288">
        <v>-1.2622200000000001E-3</v>
      </c>
      <c r="E58" s="288">
        <v>-1.15156E-3</v>
      </c>
      <c r="F58" s="288">
        <v>-6.6714999999999993E-4</v>
      </c>
      <c r="G58" s="288">
        <v>-3.8569999999999998E-5</v>
      </c>
      <c r="H58" s="288">
        <v>1.3780000000000002E-4</v>
      </c>
      <c r="I58" s="288"/>
      <c r="J58" s="288"/>
      <c r="K58" s="288"/>
      <c r="L58" s="288"/>
      <c r="M58" s="288"/>
      <c r="N58" s="288"/>
    </row>
    <row r="59" spans="1:14">
      <c r="A59" s="9" t="s">
        <v>11</v>
      </c>
      <c r="B59" s="339">
        <v>87.172008410000004</v>
      </c>
      <c r="C59" s="340">
        <v>113.25255518000004</v>
      </c>
      <c r="D59" s="340">
        <v>115.34552144</v>
      </c>
      <c r="E59" s="340">
        <v>100.89983814</v>
      </c>
      <c r="F59" s="340">
        <v>78.763529269999992</v>
      </c>
      <c r="G59" s="340">
        <v>105.68481386999997</v>
      </c>
      <c r="H59" s="340">
        <v>107.85921360000002</v>
      </c>
      <c r="I59" s="288"/>
      <c r="J59" s="288"/>
      <c r="K59" s="288"/>
      <c r="L59" s="288"/>
      <c r="M59" s="288"/>
      <c r="N59" s="288"/>
    </row>
    <row r="60" spans="1:14">
      <c r="A60" t="s" vm="12">
        <v>119</v>
      </c>
      <c r="B60" s="289">
        <v>-87.290475619999981</v>
      </c>
      <c r="C60" s="288">
        <v>-95.47829985000007</v>
      </c>
      <c r="D60" s="288">
        <v>-107.54403828000001</v>
      </c>
      <c r="E60" s="288">
        <v>-98.927903720000117</v>
      </c>
      <c r="F60" s="288">
        <v>-78.079305220000009</v>
      </c>
      <c r="G60" s="288">
        <v>-94.484211940000051</v>
      </c>
      <c r="H60" s="288">
        <v>-104.76698289000004</v>
      </c>
      <c r="I60" s="288"/>
      <c r="J60" s="288"/>
      <c r="K60" s="288"/>
      <c r="L60" s="288"/>
      <c r="M60" s="288"/>
      <c r="N60" s="288"/>
    </row>
    <row r="61" spans="1:14">
      <c r="A61" s="9" t="s">
        <v>12</v>
      </c>
      <c r="B61" s="339">
        <v>-0.11846720999997729</v>
      </c>
      <c r="C61" s="340">
        <v>17.774255329999974</v>
      </c>
      <c r="D61" s="340">
        <v>7.8014831599999894</v>
      </c>
      <c r="E61" s="340">
        <v>1.9719344199998829</v>
      </c>
      <c r="F61" s="340">
        <v>0.68422404999998321</v>
      </c>
      <c r="G61" s="340">
        <v>11.20060192999992</v>
      </c>
      <c r="H61" s="340">
        <v>3.0922307099999813</v>
      </c>
      <c r="I61" s="288"/>
      <c r="J61" s="288"/>
      <c r="K61" s="288"/>
      <c r="L61" s="288"/>
      <c r="M61" s="288"/>
      <c r="N61" s="288"/>
    </row>
    <row r="62" spans="1:14">
      <c r="A62" t="s" vm="13">
        <v>222</v>
      </c>
      <c r="B62" s="289">
        <v>0</v>
      </c>
      <c r="C62" s="288">
        <v>0</v>
      </c>
      <c r="D62" s="288">
        <v>0</v>
      </c>
      <c r="E62" s="288">
        <v>0</v>
      </c>
      <c r="F62" s="288">
        <v>0</v>
      </c>
      <c r="G62" s="288">
        <v>0</v>
      </c>
      <c r="H62" s="288">
        <v>0</v>
      </c>
      <c r="I62" s="288"/>
      <c r="J62" s="288"/>
      <c r="K62" s="288"/>
      <c r="L62" s="288"/>
      <c r="M62" s="288"/>
      <c r="N62" s="288"/>
    </row>
    <row r="63" spans="1:14">
      <c r="A63" s="9" t="s">
        <v>13</v>
      </c>
      <c r="B63" s="339">
        <v>-0.11846720999997729</v>
      </c>
      <c r="C63" s="340">
        <v>17.774255329999974</v>
      </c>
      <c r="D63" s="340">
        <v>7.8014831599999894</v>
      </c>
      <c r="E63" s="340">
        <v>1.9719344199998829</v>
      </c>
      <c r="F63" s="340">
        <v>0.68422404999998321</v>
      </c>
      <c r="G63" s="340">
        <v>11.20060192999992</v>
      </c>
      <c r="H63" s="340">
        <v>3.0922307099999813</v>
      </c>
      <c r="I63" s="288"/>
      <c r="J63" s="288"/>
      <c r="K63" s="288"/>
      <c r="L63" s="288"/>
      <c r="M63" s="288"/>
      <c r="N63" s="288"/>
    </row>
    <row r="64" spans="1:14">
      <c r="A64" t="s" vm="14">
        <v>14</v>
      </c>
      <c r="B64" s="289">
        <v>2.6062999999999999E-2</v>
      </c>
      <c r="C64" s="288">
        <v>-3.9103340000000002</v>
      </c>
      <c r="D64" s="288">
        <v>-1.716507</v>
      </c>
      <c r="E64" s="288">
        <v>-0.45489800000000002</v>
      </c>
      <c r="F64" s="288">
        <v>-0.15053</v>
      </c>
      <c r="G64" s="288">
        <v>-2.4641310000000001</v>
      </c>
      <c r="H64" s="288">
        <v>-0.68028999999999995</v>
      </c>
      <c r="I64" s="288"/>
      <c r="J64" s="288"/>
      <c r="K64" s="288"/>
      <c r="L64" s="288"/>
      <c r="M64" s="288"/>
      <c r="N64" s="288"/>
    </row>
    <row r="65" spans="1:14" ht="15.75" thickBot="1">
      <c r="A65" s="264" t="s">
        <v>67</v>
      </c>
      <c r="B65" s="346">
        <v>-9.2404209999977283E-2</v>
      </c>
      <c r="C65" s="347">
        <v>13.863921329999974</v>
      </c>
      <c r="D65" s="347">
        <v>6.0849761599999894</v>
      </c>
      <c r="E65" s="347">
        <v>1.5170364199998829</v>
      </c>
      <c r="F65" s="347">
        <v>0.53369404999998316</v>
      </c>
      <c r="G65" s="347">
        <v>8.7364709299999195</v>
      </c>
      <c r="H65" s="347">
        <v>2.4119407099999814</v>
      </c>
      <c r="I65" s="288"/>
      <c r="J65" s="288"/>
      <c r="K65" s="288"/>
      <c r="L65" s="288"/>
      <c r="M65" s="288"/>
      <c r="N65" s="288"/>
    </row>
    <row r="66" spans="1:14">
      <c r="B66" s="32"/>
      <c r="C66" s="32"/>
      <c r="D66" s="32"/>
      <c r="E66" s="32"/>
    </row>
    <row r="67" spans="1:14" ht="17.25">
      <c r="A67" s="57" t="s">
        <v>287</v>
      </c>
      <c r="D67" s="32"/>
      <c r="E67" s="32"/>
    </row>
    <row r="68" spans="1:14">
      <c r="A68" s="57"/>
      <c r="B68" s="10" t="s">
        <v>285</v>
      </c>
      <c r="D68" s="32"/>
      <c r="E68" s="32"/>
    </row>
    <row r="69" spans="1:14">
      <c r="A69" s="96" t="s">
        <v>207</v>
      </c>
      <c r="B69" s="66" t="s" vm="102">
        <v>360</v>
      </c>
      <c r="C69" s="15" t="s" vm="4">
        <v>236</v>
      </c>
      <c r="D69" s="15" t="s" vm="2">
        <v>237</v>
      </c>
      <c r="E69" s="32"/>
    </row>
    <row r="70" spans="1:14">
      <c r="A70" t="s" vm="9">
        <v>3</v>
      </c>
      <c r="B70" s="289">
        <v>1.2246250500000004</v>
      </c>
      <c r="C70" s="288">
        <v>0.13701609000000006</v>
      </c>
      <c r="D70" s="288">
        <v>-0.61798326999999931</v>
      </c>
      <c r="E70" s="32"/>
    </row>
    <row r="71" spans="1:14">
      <c r="A71" t="s" vm="10">
        <v>7</v>
      </c>
      <c r="B71" s="289">
        <v>314.54410886000005</v>
      </c>
      <c r="C71" s="288">
        <v>393.07209827000003</v>
      </c>
      <c r="D71" s="288">
        <v>327.37740695999952</v>
      </c>
      <c r="E71" s="32"/>
    </row>
    <row r="72" spans="1:14">
      <c r="A72" t="s" vm="11">
        <v>10</v>
      </c>
      <c r="B72" s="289">
        <v>1.3511199999999999E-3</v>
      </c>
      <c r="C72" s="288">
        <v>-1.7194799999999998E-3</v>
      </c>
      <c r="D72" s="288">
        <v>1.8469199999999999E-3</v>
      </c>
      <c r="E72" s="32"/>
    </row>
    <row r="73" spans="1:14">
      <c r="A73" s="9" t="s">
        <v>11</v>
      </c>
      <c r="B73" s="339">
        <v>315.77008503000002</v>
      </c>
      <c r="C73" s="340">
        <v>393.20739487999998</v>
      </c>
      <c r="D73" s="340">
        <v>326.76127060999949</v>
      </c>
      <c r="E73" s="32"/>
    </row>
    <row r="74" spans="1:14">
      <c r="A74" t="s" vm="12">
        <v>119</v>
      </c>
      <c r="B74" s="289">
        <v>-290.31281375000003</v>
      </c>
      <c r="C74" s="288">
        <v>-376.25840376999957</v>
      </c>
      <c r="D74" s="288">
        <v>-292.24924436999993</v>
      </c>
      <c r="E74" s="32"/>
    </row>
    <row r="75" spans="1:14">
      <c r="A75" s="9" t="s">
        <v>12</v>
      </c>
      <c r="B75" s="339">
        <v>25.457271279999986</v>
      </c>
      <c r="C75" s="340">
        <v>16.948991110000406</v>
      </c>
      <c r="D75" s="340">
        <v>34.512026239999557</v>
      </c>
      <c r="E75" s="32"/>
    </row>
    <row r="76" spans="1:14">
      <c r="A76" t="s" vm="13">
        <v>222</v>
      </c>
      <c r="B76" s="289">
        <v>0</v>
      </c>
      <c r="C76" s="288">
        <v>0</v>
      </c>
      <c r="D76" s="288">
        <v>0</v>
      </c>
      <c r="E76" s="32"/>
    </row>
    <row r="77" spans="1:14">
      <c r="A77" s="9" t="s">
        <v>13</v>
      </c>
      <c r="B77" s="339">
        <v>25.457271279999986</v>
      </c>
      <c r="C77" s="340">
        <v>16.948991110000406</v>
      </c>
      <c r="D77" s="340">
        <v>34.512026239999557</v>
      </c>
      <c r="E77" s="32"/>
    </row>
    <row r="78" spans="1:14">
      <c r="A78" t="s" vm="14">
        <v>14</v>
      </c>
      <c r="B78" s="289">
        <v>-5.600778</v>
      </c>
      <c r="C78" s="288">
        <v>-3.7498490000000002</v>
      </c>
      <c r="D78" s="288">
        <v>-7.6517970000000002</v>
      </c>
      <c r="E78" s="32"/>
    </row>
    <row r="79" spans="1:14" ht="15.75" thickBot="1">
      <c r="A79" s="264" t="s">
        <v>67</v>
      </c>
      <c r="B79" s="346">
        <v>19.856493279999988</v>
      </c>
      <c r="C79" s="347">
        <v>13.199142110000405</v>
      </c>
      <c r="D79" s="347">
        <v>26.860229239999555</v>
      </c>
    </row>
    <row r="80" spans="1:14">
      <c r="B80" s="32"/>
      <c r="C80" s="32"/>
    </row>
    <row r="81" spans="1:8">
      <c r="A81" s="57" t="s">
        <v>288</v>
      </c>
    </row>
    <row r="82" spans="1:8">
      <c r="A82" s="96" t="s">
        <v>207</v>
      </c>
      <c r="B82" s="66" t="s" vm="108">
        <v>530</v>
      </c>
      <c r="C82" s="15" t="s" vm="103">
        <v>215</v>
      </c>
      <c r="D82" s="15" t="s" vm="104">
        <v>23</v>
      </c>
      <c r="E82" s="15" t="s" vm="100">
        <v>24</v>
      </c>
      <c r="F82" s="15" t="s" vm="97">
        <v>25</v>
      </c>
      <c r="G82" s="15" t="s" vm="5">
        <v>26</v>
      </c>
      <c r="H82" s="15" t="s" vm="6">
        <v>27</v>
      </c>
    </row>
    <row r="83" spans="1:8">
      <c r="A83" t="s" vm="9">
        <v>3</v>
      </c>
      <c r="B83" s="289">
        <v>1.2574817199999988</v>
      </c>
      <c r="C83" s="288">
        <v>0.79739163000000124</v>
      </c>
      <c r="D83" s="288">
        <v>0.8555020300000008</v>
      </c>
      <c r="E83" s="288">
        <v>1.2096283300000006</v>
      </c>
      <c r="F83" s="288">
        <v>1.2354205900000008</v>
      </c>
      <c r="G83" s="288">
        <v>0.95736738999999993</v>
      </c>
      <c r="H83" s="288">
        <v>0.85651051999999994</v>
      </c>
    </row>
    <row r="84" spans="1:8">
      <c r="A84" t="s" vm="10">
        <v>7</v>
      </c>
      <c r="B84" s="289">
        <v>94.652190789999992</v>
      </c>
      <c r="C84" s="288">
        <v>122.73263971000004</v>
      </c>
      <c r="D84" s="288">
        <v>92.507239670000018</v>
      </c>
      <c r="E84" s="288">
        <v>84.819234990000041</v>
      </c>
      <c r="F84" s="288">
        <v>97.752851500000048</v>
      </c>
      <c r="G84" s="288">
        <v>122.51517664000005</v>
      </c>
      <c r="H84" s="288">
        <v>90.844288830000011</v>
      </c>
    </row>
    <row r="85" spans="1:8">
      <c r="A85" t="s" vm="11">
        <v>10</v>
      </c>
      <c r="B85" s="289">
        <v>0</v>
      </c>
      <c r="C85" s="288">
        <v>0</v>
      </c>
      <c r="D85" s="288">
        <v>0</v>
      </c>
      <c r="E85" s="288">
        <v>0</v>
      </c>
      <c r="F85" s="288">
        <v>0</v>
      </c>
      <c r="G85" s="288">
        <v>0</v>
      </c>
      <c r="H85" s="288">
        <v>0</v>
      </c>
    </row>
    <row r="86" spans="1:8">
      <c r="A86" s="9" t="s">
        <v>11</v>
      </c>
      <c r="B86" s="339">
        <v>95.909672509999993</v>
      </c>
      <c r="C86" s="340">
        <v>123.53003134000005</v>
      </c>
      <c r="D86" s="340">
        <v>93.362741700000015</v>
      </c>
      <c r="E86" s="340">
        <v>86.028863320000042</v>
      </c>
      <c r="F86" s="340">
        <v>98.988272090000052</v>
      </c>
      <c r="G86" s="340">
        <v>123.47254403000005</v>
      </c>
      <c r="H86" s="340">
        <v>91.700799350000011</v>
      </c>
    </row>
    <row r="87" spans="1:8">
      <c r="A87" t="s" vm="12">
        <v>119</v>
      </c>
      <c r="B87" s="289">
        <v>-101.82620918999999</v>
      </c>
      <c r="C87" s="288">
        <v>-101.04684422000008</v>
      </c>
      <c r="D87" s="288">
        <v>-93.242616160000154</v>
      </c>
      <c r="E87" s="288">
        <v>-98.946285670000009</v>
      </c>
      <c r="F87" s="288">
        <v>-97.955327730000064</v>
      </c>
      <c r="G87" s="288">
        <v>-95.742235839999921</v>
      </c>
      <c r="H87" s="288">
        <v>-88.742510509999946</v>
      </c>
    </row>
    <row r="88" spans="1:8">
      <c r="A88" s="9" t="s">
        <v>12</v>
      </c>
      <c r="B88" s="339">
        <v>-5.916536679999993</v>
      </c>
      <c r="C88" s="340">
        <v>22.483187119999968</v>
      </c>
      <c r="D88" s="340">
        <v>0.12012553999986153</v>
      </c>
      <c r="E88" s="340">
        <v>-12.917422349999967</v>
      </c>
      <c r="F88" s="340">
        <v>1.0329443599999877</v>
      </c>
      <c r="G88" s="340">
        <v>27.73030819000013</v>
      </c>
      <c r="H88" s="340">
        <v>2.9582888400000655</v>
      </c>
    </row>
    <row r="89" spans="1:8">
      <c r="A89" t="s" vm="13">
        <v>222</v>
      </c>
      <c r="B89" s="289">
        <v>0</v>
      </c>
      <c r="C89" s="288">
        <v>0</v>
      </c>
      <c r="D89" s="288">
        <v>0</v>
      </c>
      <c r="E89" s="288">
        <v>0</v>
      </c>
      <c r="F89" s="288">
        <v>0</v>
      </c>
      <c r="G89" s="288">
        <v>0</v>
      </c>
      <c r="H89" s="288">
        <v>0</v>
      </c>
    </row>
    <row r="90" spans="1:8">
      <c r="A90" s="9" t="s">
        <v>13</v>
      </c>
      <c r="B90" s="339">
        <v>-5.916536679999993</v>
      </c>
      <c r="C90" s="340">
        <v>22.483187119999968</v>
      </c>
      <c r="D90" s="340">
        <v>0.12012553999986153</v>
      </c>
      <c r="E90" s="340">
        <v>-12.917422349999967</v>
      </c>
      <c r="F90" s="340">
        <v>1.0329443599999877</v>
      </c>
      <c r="G90" s="340">
        <v>27.73030819000013</v>
      </c>
      <c r="H90" s="340">
        <v>2.9582888400000655</v>
      </c>
    </row>
    <row r="91" spans="1:8">
      <c r="A91" t="s" vm="14">
        <v>14</v>
      </c>
      <c r="B91" s="289">
        <v>1.3016381100000001</v>
      </c>
      <c r="C91" s="288">
        <v>-4.9463012699999993</v>
      </c>
      <c r="D91" s="288">
        <v>-2.6427539999999999E-2</v>
      </c>
      <c r="E91" s="288">
        <v>2.71452954</v>
      </c>
      <c r="F91" s="288">
        <v>-0.22724776000000002</v>
      </c>
      <c r="G91" s="288">
        <v>-6.1006677799999993</v>
      </c>
      <c r="H91" s="288">
        <v>-0.65082300000000004</v>
      </c>
    </row>
    <row r="92" spans="1:8" ht="15.75" thickBot="1">
      <c r="A92" s="264" t="s">
        <v>67</v>
      </c>
      <c r="B92" s="346">
        <v>-4.6148985699999931</v>
      </c>
      <c r="C92" s="347">
        <v>17.536885849999969</v>
      </c>
      <c r="D92" s="347">
        <v>9.3697999999861531E-2</v>
      </c>
      <c r="E92" s="347">
        <v>-10.202892809999966</v>
      </c>
      <c r="F92" s="347">
        <v>0.80569659999998766</v>
      </c>
      <c r="G92" s="347">
        <v>21.629640410000132</v>
      </c>
      <c r="H92" s="347">
        <v>2.3074658400000656</v>
      </c>
    </row>
    <row r="94" spans="1:8">
      <c r="A94" s="57" t="s">
        <v>289</v>
      </c>
    </row>
    <row r="95" spans="1:8">
      <c r="A95" s="57"/>
      <c r="B95" s="10" t="s">
        <v>285</v>
      </c>
    </row>
    <row r="96" spans="1:8">
      <c r="A96" s="96" t="s">
        <v>207</v>
      </c>
      <c r="B96" s="66" t="s" vm="102">
        <v>360</v>
      </c>
      <c r="C96" s="15" t="s" vm="4">
        <v>236</v>
      </c>
      <c r="D96" s="15" t="s" vm="2">
        <v>237</v>
      </c>
    </row>
    <row r="97" spans="1:4">
      <c r="A97" t="s" vm="9">
        <v>3</v>
      </c>
      <c r="B97" s="289">
        <v>2.9103753799999947</v>
      </c>
      <c r="C97" s="288">
        <v>4.2589268299999992</v>
      </c>
      <c r="D97" s="288">
        <v>2.4947776599999991</v>
      </c>
    </row>
    <row r="98" spans="1:4">
      <c r="A98" t="s" vm="10">
        <v>7</v>
      </c>
      <c r="B98" s="289">
        <v>309.89207017000007</v>
      </c>
      <c r="C98" s="288">
        <v>395.93155195999981</v>
      </c>
      <c r="D98" s="288">
        <v>448.64879052000026</v>
      </c>
    </row>
    <row r="99" spans="1:4">
      <c r="A99" t="s" vm="11">
        <v>10</v>
      </c>
      <c r="B99" s="289">
        <v>0</v>
      </c>
      <c r="C99" s="288">
        <v>0</v>
      </c>
      <c r="D99" s="288">
        <v>0</v>
      </c>
    </row>
    <row r="100" spans="1:4">
      <c r="A100" s="9" t="s">
        <v>11</v>
      </c>
      <c r="B100" s="339">
        <v>312.80244555000007</v>
      </c>
      <c r="C100" s="340">
        <v>400.19047878999982</v>
      </c>
      <c r="D100" s="340">
        <v>451.14356818000027</v>
      </c>
    </row>
    <row r="101" spans="1:4">
      <c r="A101" t="s" vm="12">
        <v>119</v>
      </c>
      <c r="B101" s="289">
        <v>-296.11566956999968</v>
      </c>
      <c r="C101" s="288">
        <v>-381.38635974999954</v>
      </c>
      <c r="D101" s="288">
        <v>-391.0993504600001</v>
      </c>
    </row>
    <row r="102" spans="1:4">
      <c r="A102" s="9" t="s">
        <v>12</v>
      </c>
      <c r="B102" s="339">
        <v>16.686775980000391</v>
      </c>
      <c r="C102" s="340">
        <v>18.804119040000273</v>
      </c>
      <c r="D102" s="340">
        <v>60.044217720000177</v>
      </c>
    </row>
    <row r="103" spans="1:4">
      <c r="A103" t="s" vm="13">
        <v>222</v>
      </c>
      <c r="B103" s="289">
        <v>0</v>
      </c>
      <c r="C103" s="288">
        <v>0</v>
      </c>
      <c r="D103" s="288">
        <v>0</v>
      </c>
    </row>
    <row r="104" spans="1:4">
      <c r="A104" s="9" t="s">
        <v>13</v>
      </c>
      <c r="B104" s="339">
        <v>16.686775980000391</v>
      </c>
      <c r="C104" s="340">
        <v>18.804119040000273</v>
      </c>
      <c r="D104" s="340">
        <v>60.044217720000177</v>
      </c>
    </row>
    <row r="105" spans="1:4">
      <c r="A105" t="s" vm="14">
        <v>14</v>
      </c>
      <c r="B105" s="289">
        <v>-3.6710906999999993</v>
      </c>
      <c r="C105" s="288">
        <v>-4.2642090000000001</v>
      </c>
      <c r="D105" s="288">
        <v>-13.379105000000003</v>
      </c>
    </row>
    <row r="106" spans="1:4" ht="15.75" thickBot="1">
      <c r="A106" s="264" t="s">
        <v>67</v>
      </c>
      <c r="B106" s="346">
        <v>13.015685280000392</v>
      </c>
      <c r="C106" s="347">
        <v>14.539910040000272</v>
      </c>
      <c r="D106" s="347">
        <v>46.665112720000174</v>
      </c>
    </row>
  </sheetData>
  <pageMargins left="0.7" right="0.7" top="0.75" bottom="0.75" header="0.3" footer="0.3"/>
  <pageSetup paperSize="9" scale="48" fitToHeight="0" orientation="portrait" r:id="rId1"/>
  <headerFooter>
    <oddHeader xml:space="preserve">&amp;RFactbook - SpareBank 1 SR-Bank Group </oddHeader>
    <oddFooter>&amp;R&amp;P av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6BF97DBCB9914B9158A56019E15D08" ma:contentTypeVersion="5" ma:contentTypeDescription="Create a new document." ma:contentTypeScope="" ma:versionID="7422a36508f8454fc84b62add649fb7a">
  <xsd:schema xmlns:xsd="http://www.w3.org/2001/XMLSchema" xmlns:xs="http://www.w3.org/2001/XMLSchema" xmlns:p="http://schemas.microsoft.com/office/2006/metadata/properties" xmlns:ns2="d4cc6d02-e547-4b8a-aa32-f1de7cf580b4" xmlns:ns3="a3d310ad-ff41-4ac4-b61e-e7dd1401a4ef" targetNamespace="http://schemas.microsoft.com/office/2006/metadata/properties" ma:root="true" ma:fieldsID="c50d2221ed060502c8bd02142d563b3f" ns2:_="" ns3:_="">
    <xsd:import namespace="d4cc6d02-e547-4b8a-aa32-f1de7cf580b4"/>
    <xsd:import namespace="a3d310ad-ff41-4ac4-b61e-e7dd1401a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c6d02-e547-4b8a-aa32-f1de7cf580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d310ad-ff41-4ac4-b61e-e7dd1401a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40A2492-E317-4A34-8E7A-91AF63811BAD}">
  <ds:schemaRefs>
    <ds:schemaRef ds:uri="http://purl.org/dc/dcmitype/"/>
    <ds:schemaRef ds:uri="http://schemas.microsoft.com/office/2006/metadata/properties"/>
    <ds:schemaRef ds:uri="http://schemas.microsoft.com/office/2006/documentManagement/types"/>
    <ds:schemaRef ds:uri="a3d310ad-ff41-4ac4-b61e-e7dd1401a4ef"/>
    <ds:schemaRef ds:uri="http://schemas.microsoft.com/office/infopath/2007/PartnerControls"/>
    <ds:schemaRef ds:uri="http://www.w3.org/XML/1998/namespace"/>
    <ds:schemaRef ds:uri="d4cc6d02-e547-4b8a-aa32-f1de7cf580b4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CE1ECE6-0866-4F61-8F53-B2479C9D1C3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CB5759A-0860-4714-BA94-084EC9CFC4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cc6d02-e547-4b8a-aa32-f1de7cf580b4"/>
    <ds:schemaRef ds:uri="a3d310ad-ff41-4ac4-b61e-e7dd1401a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22</vt:i4>
      </vt:variant>
      <vt:variant>
        <vt:lpstr>Navngitte områder</vt:lpstr>
      </vt:variant>
      <vt:variant>
        <vt:i4>13</vt:i4>
      </vt:variant>
    </vt:vector>
  </HeadingPairs>
  <TitlesOfParts>
    <vt:vector size="35" baseType="lpstr">
      <vt:lpstr>Front page</vt:lpstr>
      <vt:lpstr>Contact info</vt:lpstr>
      <vt:lpstr>Contents</vt:lpstr>
      <vt:lpstr>Chapter 1</vt:lpstr>
      <vt:lpstr>1.1 Fin. results &amp; key fig.</vt:lpstr>
      <vt:lpstr>1.2 NII</vt:lpstr>
      <vt:lpstr>1.3 Non-NII</vt:lpstr>
      <vt:lpstr>1.4 Operating expenses</vt:lpstr>
      <vt:lpstr>1.5 Subsidiaries</vt:lpstr>
      <vt:lpstr>1.5 Ownership interest</vt:lpstr>
      <vt:lpstr>1.6 Loans &amp; fin. comm.</vt:lpstr>
      <vt:lpstr>1.7 Liq&amp;funding (1)</vt:lpstr>
      <vt:lpstr>1.7 Liq&amp;funding (2)</vt:lpstr>
      <vt:lpstr>1.7 Ratings</vt:lpstr>
      <vt:lpstr>1.7 Major shareholders</vt:lpstr>
      <vt:lpstr>1.8 Cap.adeq</vt:lpstr>
      <vt:lpstr>1.9 Sustainable financing</vt:lpstr>
      <vt:lpstr>Chapter 2</vt:lpstr>
      <vt:lpstr>2.1 Fin perf</vt:lpstr>
      <vt:lpstr>2.2 RM</vt:lpstr>
      <vt:lpstr>2.3 CM</vt:lpstr>
      <vt:lpstr>2 4 SME</vt:lpstr>
      <vt:lpstr>'1.1 Fin. results &amp; key fig.'!Utskriftsområde</vt:lpstr>
      <vt:lpstr>'1.2 NII'!Utskriftsområde</vt:lpstr>
      <vt:lpstr>'1.5 Ownership interest'!Utskriftsområde</vt:lpstr>
      <vt:lpstr>'1.5 Subsidiaries'!Utskriftsområde</vt:lpstr>
      <vt:lpstr>'1.7 Liq&amp;funding (1)'!Utskriftsområde</vt:lpstr>
      <vt:lpstr>'1.7 Liq&amp;funding (2)'!Utskriftsområde</vt:lpstr>
      <vt:lpstr>'1.7 Ratings'!Utskriftsområde</vt:lpstr>
      <vt:lpstr>'1.8 Cap.adeq'!Utskriftsområde</vt:lpstr>
      <vt:lpstr>'2.2 RM'!Utskriftsområde</vt:lpstr>
      <vt:lpstr>'Chapter 1'!Utskriftsområde</vt:lpstr>
      <vt:lpstr>'Chapter 2'!Utskriftsområde</vt:lpstr>
      <vt:lpstr>Contents!Utskriftsområde</vt:lpstr>
      <vt:lpstr>'Front page'!Utskriftsområde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Henriette Hansen</dc:creator>
  <cp:keywords/>
  <dc:description/>
  <cp:lastModifiedBy>Henriette Hansen</cp:lastModifiedBy>
  <cp:revision/>
  <dcterms:created xsi:type="dcterms:W3CDTF">2022-11-08T05:52:51Z</dcterms:created>
  <dcterms:modified xsi:type="dcterms:W3CDTF">2023-10-25T08:09:41Z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0x010100576BF97DBCB9914B9158A56019E15D08</vt:lpwstr>
  </property>
</Properties>
</file>