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defaultThemeVersion="166925"/>
  <mc:AlternateContent xmlns:mc="http://schemas.openxmlformats.org/markup-compatibility/2006">
    <mc:Choice Requires="x15">
      <x15ac:absPath xmlns:x15ac="http://schemas.microsoft.com/office/spreadsheetml/2010/11/ac" url="https://srbank.sharepoint.com/sites/Offentligkvartalsrapportering/Myndighetsrapportering/PILAR III/2022/2022 06/"/>
    </mc:Choice>
  </mc:AlternateContent>
  <xr:revisionPtr revIDLastSave="0" documentId="8_{2E41D722-3AEC-446E-B46B-CFD3A00F59A0}" xr6:coauthVersionLast="47" xr6:coauthVersionMax="47" xr10:uidLastSave="{00000000-0000-0000-0000-000000000000}"/>
  <bookViews>
    <workbookView xWindow="-120" yWindow="-120" windowWidth="29040" windowHeight="17640" tabRatio="876" xr2:uid="{849B0986-F62C-463E-8B0F-A2A8C0F27531}"/>
  </bookViews>
  <sheets>
    <sheet name="Contents" sheetId="107" r:id="rId1"/>
    <sheet name="EU OV1" sheetId="1" r:id="rId2"/>
    <sheet name="EU KM1" sheetId="2" r:id="rId3"/>
    <sheet name="EU CCyB1" sheetId="8" r:id="rId4"/>
    <sheet name="EU CCyB2" sheetId="9" r:id="rId5"/>
    <sheet name="EU CC1" sheetId="16" r:id="rId6"/>
    <sheet name="EU CC2" sheetId="17" r:id="rId7"/>
    <sheet name="EU LR1 - LRSum" sheetId="19" r:id="rId8"/>
    <sheet name="EU LR2 - LRCom" sheetId="20" r:id="rId9"/>
    <sheet name="EU LR3 - LRSpl" sheetId="21" r:id="rId10"/>
    <sheet name="EU LIQ1" sheetId="24" r:id="rId11"/>
    <sheet name="EU LIQB" sheetId="25" r:id="rId12"/>
    <sheet name="EU LIQ2" sheetId="26" r:id="rId13"/>
    <sheet name="EU CR4" sheetId="28" r:id="rId14"/>
    <sheet name="EU CR5" sheetId="29" r:id="rId15"/>
    <sheet name="EU CR1" sheetId="32" r:id="rId16"/>
    <sheet name="EU CQ1" sheetId="36" r:id="rId17"/>
    <sheet name="EU CQ5" sheetId="40" r:id="rId18"/>
    <sheet name="EU CR3" sheetId="45" r:id="rId19"/>
    <sheet name="EU CR7-A" sheetId="50" r:id="rId20"/>
    <sheet name="EU CR8" sheetId="51" r:id="rId21"/>
    <sheet name="EU CCR1" sheetId="101" r:id="rId22"/>
    <sheet name="EU CCR2" sheetId="102" r:id="rId23"/>
    <sheet name="EU CCR3" sheetId="103" r:id="rId24"/>
    <sheet name="EU CCR5" sheetId="105" r:id="rId25"/>
    <sheet name="EU CCR8" sheetId="106" r:id="rId26"/>
    <sheet name="EU CCA" sheetId="94" r:id="rId27"/>
  </sheets>
  <externalReferences>
    <externalReference r:id="rId28"/>
  </externalReferences>
  <definedNames>
    <definedName name="C07.00_R0070_C0220_S0001">'[1]Cells C'!$O$701</definedName>
    <definedName name="C07.00_R0070_C0220_S0002">'[1]Cells C'!$O$1251</definedName>
    <definedName name="C07.00_R0070_C0220_S0003">'[1]Cells C'!$O$1801</definedName>
    <definedName name="C07.00_R0070_C0220_S0004">'[1]Cells C'!$O$2351</definedName>
    <definedName name="C07.00_R0070_C0220_S0005">'[1]Cells C'!$O$2901</definedName>
    <definedName name="C07.00_R0070_C0220_S0006">'[1]Cells C'!$O$3451</definedName>
    <definedName name="C07.00_R0070_C0220_S0007">'[1]Cells C'!$O$4001</definedName>
    <definedName name="C07.00_R0070_C0220_S0008">'[1]Cells C'!$O$4551</definedName>
    <definedName name="C07.00_R0070_C0220_S0009">'[1]Cells C'!$O$5101</definedName>
    <definedName name="C07.00_R0070_C0220_S0010">'[1]Cells C'!$O$5651</definedName>
    <definedName name="C07.00_R0070_C0220_S0011">'[1]Cells C'!$O$6201</definedName>
    <definedName name="C07.00_R0070_C0220_S0012">'[1]Cells C'!$O$6751</definedName>
    <definedName name="C07.00_R0070_C0220_S0013">'[1]Cells C'!$O$7301</definedName>
    <definedName name="C07.00_R0070_C0220_S0014">'[1]Cells C'!$O$7851</definedName>
    <definedName name="C07.00_R0070_C0220_S0015">'[1]Cells C'!$O$8401</definedName>
    <definedName name="C07.00_R0070_C0220_S0016">'[1]Cells C'!$O$8951</definedName>
    <definedName name="C07.00_R0070_C0220_S0017">'[1]Cells C'!$O$9501</definedName>
    <definedName name="C07.00_R0080_C0220_S0001">'[1]Cells C'!$O$724</definedName>
    <definedName name="C07.00_R0080_C0220_S0002">'[1]Cells C'!$O$1274</definedName>
    <definedName name="C07.00_R0080_C0220_S0003">'[1]Cells C'!$O$1824</definedName>
    <definedName name="C07.00_R0080_C0220_S0004">'[1]Cells C'!$O$2374</definedName>
    <definedName name="C07.00_R0080_C0220_S0005">'[1]Cells C'!$O$2924</definedName>
    <definedName name="C07.00_R0080_C0220_S0006">'[1]Cells C'!$O$3474</definedName>
    <definedName name="C07.00_R0080_C0220_S0007">'[1]Cells C'!$O$4024</definedName>
    <definedName name="C07.00_R0080_C0220_S0008">'[1]Cells C'!$O$4574</definedName>
    <definedName name="C07.00_R0080_C0220_S0009">'[1]Cells C'!$O$5124</definedName>
    <definedName name="C07.00_R0080_C0220_S0010">'[1]Cells C'!$O$5674</definedName>
    <definedName name="C07.00_R0080_C0220_S0011">'[1]Cells C'!$O$6224</definedName>
    <definedName name="C07.00_R0080_C0220_S0012">'[1]Cells C'!$O$6774</definedName>
    <definedName name="C07.00_R0080_C0220_S0013">'[1]Cells C'!$O$7324</definedName>
    <definedName name="C07.00_R0080_C0220_S0014">'[1]Cells C'!$O$7874</definedName>
    <definedName name="C07.00_R0080_C0220_S0015">'[1]Cells C'!$O$8424</definedName>
    <definedName name="C07.00_R0080_C0220_S0016">'[1]Cells C'!$O$8974</definedName>
    <definedName name="C07.00_R0080_C0220_S0017">'[1]Cells C'!$O$9524</definedName>
    <definedName name="C07.00_R0140_C0210_S0002">'[1]Cells C'!$O$9912</definedName>
    <definedName name="C07.00_R0140_C0210_S0003">'[1]Cells C'!$O$9961</definedName>
    <definedName name="C07.00_R0140_C0210_S0004">'[1]Cells C'!$O$10010</definedName>
    <definedName name="C07.00_R0140_C0210_S0005">'[1]Cells C'!$O$10059</definedName>
    <definedName name="C07.00_R0140_C0210_S0006">'[1]Cells C'!$O$10108</definedName>
    <definedName name="C07.00_R0140_C0210_S0007">'[1]Cells C'!$O$10157</definedName>
    <definedName name="C07.00_R0140_C0210_S0008">'[1]Cells C'!$O$10206</definedName>
    <definedName name="C07.00_R0140_C0210_S0009">'[1]Cells C'!$O$10255</definedName>
    <definedName name="C07.00_R0140_C0210_S0010">'[1]Cells C'!$O$10304</definedName>
    <definedName name="C07.00_R0140_C0210_S0011">'[1]Cells C'!$O$10353</definedName>
    <definedName name="C07.00_R0140_C0210_S0012">'[1]Cells C'!$O$10402</definedName>
    <definedName name="C07.00_R0140_C0210_S0013">'[1]Cells C'!$O$10451</definedName>
    <definedName name="C07.00_R0140_C0210_S0014">'[1]Cells C'!$O$10500</definedName>
    <definedName name="C07.00_R0140_C0210_S0015">'[1]Cells C'!$O$10549</definedName>
    <definedName name="C07.00_R0140_C0210_S0016">'[1]Cells C'!$O$10598</definedName>
    <definedName name="C07.00_R0140_C0210_S0017">'[1]Cells C'!$O$10647</definedName>
    <definedName name="C07.00_R0150_C0210_S0002">'[1]Cells C'!$O$9914</definedName>
    <definedName name="C07.00_R0150_C0210_S0003">'[1]Cells C'!$O$9963</definedName>
    <definedName name="C07.00_R0150_C0210_S0004">'[1]Cells C'!$O$10012</definedName>
    <definedName name="C07.00_R0150_C0210_S0005">'[1]Cells C'!$O$10061</definedName>
    <definedName name="C07.00_R0150_C0210_S0006">'[1]Cells C'!$O$10110</definedName>
    <definedName name="C07.00_R0150_C0210_S0007">'[1]Cells C'!$O$10159</definedName>
    <definedName name="C07.00_R0150_C0210_S0008">'[1]Cells C'!$O$10208</definedName>
    <definedName name="C07.00_R0150_C0210_S0009">'[1]Cells C'!$O$10257</definedName>
    <definedName name="C07.00_R0150_C0210_S0010">'[1]Cells C'!$O$10306</definedName>
    <definedName name="C07.00_R0150_C0210_S0011">'[1]Cells C'!$O$10355</definedName>
    <definedName name="C07.00_R0150_C0210_S0012">'[1]Cells C'!$O$10404</definedName>
    <definedName name="C07.00_R0150_C0210_S0013">'[1]Cells C'!$O$10453</definedName>
    <definedName name="C07.00_R0150_C0210_S0014">'[1]Cells C'!$O$10502</definedName>
    <definedName name="C07.00_R0150_C0210_S0015">'[1]Cells C'!$O$10551</definedName>
    <definedName name="C07.00_R0150_C0210_S0016">'[1]Cells C'!$O$10600</definedName>
    <definedName name="C07.00_R0150_C0210_S0017">'[1]Cells C'!$O$10649</definedName>
    <definedName name="C07.00_R0160_C0210_S0002">'[1]Cells C'!$O$9916</definedName>
    <definedName name="C07.00_R0160_C0210_S0003">'[1]Cells C'!$O$9965</definedName>
    <definedName name="C07.00_R0160_C0210_S0004">'[1]Cells C'!$O$10014</definedName>
    <definedName name="C07.00_R0160_C0210_S0005">'[1]Cells C'!$O$10063</definedName>
    <definedName name="C07.00_R0160_C0210_S0006">'[1]Cells C'!$O$10112</definedName>
    <definedName name="C07.00_R0160_C0210_S0007">'[1]Cells C'!$O$10161</definedName>
    <definedName name="C07.00_R0160_C0210_S0008">'[1]Cells C'!$O$10210</definedName>
    <definedName name="C07.00_R0160_C0210_S0009">'[1]Cells C'!$O$10259</definedName>
    <definedName name="C07.00_R0160_C0210_S0010">'[1]Cells C'!$O$10308</definedName>
    <definedName name="C07.00_R0160_C0210_S0011">'[1]Cells C'!$O$10357</definedName>
    <definedName name="C07.00_R0160_C0210_S0012">'[1]Cells C'!$O$10406</definedName>
    <definedName name="C07.00_R0160_C0210_S0013">'[1]Cells C'!$O$10455</definedName>
    <definedName name="C07.00_R0160_C0210_S0014">'[1]Cells C'!$O$10504</definedName>
    <definedName name="C07.00_R0160_C0210_S0015">'[1]Cells C'!$O$10553</definedName>
    <definedName name="C07.00_R0160_C0210_S0016">'[1]Cells C'!$O$10602</definedName>
    <definedName name="C07.00_R0160_C0210_S0017">'[1]Cells C'!$O$10651</definedName>
    <definedName name="C07.00_R0170_C0210_S0002">'[1]Cells C'!$O$9918</definedName>
    <definedName name="C07.00_R0170_C0210_S0003">'[1]Cells C'!$O$9967</definedName>
    <definedName name="C07.00_R0170_C0210_S0004">'[1]Cells C'!$O$10016</definedName>
    <definedName name="C07.00_R0170_C0210_S0005">'[1]Cells C'!$O$10065</definedName>
    <definedName name="C07.00_R0170_C0210_S0006">'[1]Cells C'!$O$10114</definedName>
    <definedName name="C07.00_R0170_C0210_S0007">'[1]Cells C'!$O$10163</definedName>
    <definedName name="C07.00_R0170_C0210_S0008">'[1]Cells C'!$O$10212</definedName>
    <definedName name="C07.00_R0170_C0210_S0009">'[1]Cells C'!$O$10261</definedName>
    <definedName name="C07.00_R0170_C0210_S0010">'[1]Cells C'!$O$10310</definedName>
    <definedName name="C07.00_R0170_C0210_S0011">'[1]Cells C'!$O$10359</definedName>
    <definedName name="C07.00_R0170_C0210_S0012">'[1]Cells C'!$O$10408</definedName>
    <definedName name="C07.00_R0170_C0210_S0013">'[1]Cells C'!$O$10457</definedName>
    <definedName name="C07.00_R0170_C0210_S0014">'[1]Cells C'!$O$10506</definedName>
    <definedName name="C07.00_R0170_C0210_S0015">'[1]Cells C'!$O$10555</definedName>
    <definedName name="C07.00_R0170_C0210_S0016">'[1]Cells C'!$O$10604</definedName>
    <definedName name="C07.00_R0170_C0210_S0017">'[1]Cells C'!$O$10653</definedName>
    <definedName name="C07.00_R0180_C0210_S0002">'[1]Cells C'!$O$9920</definedName>
    <definedName name="C07.00_R0180_C0210_S0003">'[1]Cells C'!$O$9969</definedName>
    <definedName name="C07.00_R0180_C0210_S0004">'[1]Cells C'!$O$10018</definedName>
    <definedName name="C07.00_R0180_C0210_S0005">'[1]Cells C'!$O$10067</definedName>
    <definedName name="C07.00_R0180_C0210_S0006">'[1]Cells C'!$O$10116</definedName>
    <definedName name="C07.00_R0180_C0210_S0007">'[1]Cells C'!$O$10165</definedName>
    <definedName name="C07.00_R0180_C0210_S0008">'[1]Cells C'!$O$10214</definedName>
    <definedName name="C07.00_R0180_C0210_S0009">'[1]Cells C'!$O$10263</definedName>
    <definedName name="C07.00_R0180_C0210_S0010">'[1]Cells C'!$O$10312</definedName>
    <definedName name="C07.00_R0180_C0210_S0011">'[1]Cells C'!$O$10361</definedName>
    <definedName name="C07.00_R0180_C0210_S0012">'[1]Cells C'!$O$10410</definedName>
    <definedName name="C07.00_R0180_C0210_S0013">'[1]Cells C'!$O$10459</definedName>
    <definedName name="C07.00_R0180_C0210_S0014">'[1]Cells C'!$O$10508</definedName>
    <definedName name="C07.00_R0180_C0210_S0015">'[1]Cells C'!$O$10557</definedName>
    <definedName name="C07.00_R0180_C0210_S0016">'[1]Cells C'!$O$10606</definedName>
    <definedName name="C07.00_R0180_C0210_S0017">'[1]Cells C'!$O$10655</definedName>
    <definedName name="C07.00_R0190_C0210_S0002">'[1]Cells C'!$O$9922</definedName>
    <definedName name="C07.00_R0190_C0210_S0003">'[1]Cells C'!$O$9971</definedName>
    <definedName name="C07.00_R0190_C0210_S0004">'[1]Cells C'!$O$10020</definedName>
    <definedName name="C07.00_R0190_C0210_S0005">'[1]Cells C'!$O$10069</definedName>
    <definedName name="C07.00_R0190_C0210_S0006">'[1]Cells C'!$O$10118</definedName>
    <definedName name="C07.00_R0190_C0210_S0007">'[1]Cells C'!$O$10167</definedName>
    <definedName name="C07.00_R0190_C0210_S0008">'[1]Cells C'!$O$10216</definedName>
    <definedName name="C07.00_R0190_C0210_S0009">'[1]Cells C'!$O$10265</definedName>
    <definedName name="C07.00_R0190_C0210_S0010">'[1]Cells C'!$O$10314</definedName>
    <definedName name="C07.00_R0190_C0210_S0011">'[1]Cells C'!$O$10363</definedName>
    <definedName name="C07.00_R0190_C0210_S0012">'[1]Cells C'!$O$10412</definedName>
    <definedName name="C07.00_R0190_C0210_S0013">'[1]Cells C'!$O$10461</definedName>
    <definedName name="C07.00_R0190_C0210_S0014">'[1]Cells C'!$O$10510</definedName>
    <definedName name="C07.00_R0190_C0210_S0015">'[1]Cells C'!$O$10559</definedName>
    <definedName name="C07.00_R0190_C0210_S0016">'[1]Cells C'!$O$10608</definedName>
    <definedName name="C07.00_R0190_C0210_S0017">'[1]Cells C'!$O$10657</definedName>
    <definedName name="C07.00_R0200_C0210_S0002">'[1]Cells C'!$O$9924</definedName>
    <definedName name="C07.00_R0200_C0210_S0003">'[1]Cells C'!$O$9973</definedName>
    <definedName name="C07.00_R0200_C0210_S0004">'[1]Cells C'!$O$10022</definedName>
    <definedName name="C07.00_R0200_C0210_S0005">'[1]Cells C'!$O$10071</definedName>
    <definedName name="C07.00_R0200_C0210_S0006">'[1]Cells C'!$O$10120</definedName>
    <definedName name="C07.00_R0200_C0210_S0007">'[1]Cells C'!$O$10169</definedName>
    <definedName name="C07.00_R0200_C0210_S0008">'[1]Cells C'!$O$10218</definedName>
    <definedName name="C07.00_R0200_C0210_S0009">'[1]Cells C'!$O$10267</definedName>
    <definedName name="C07.00_R0200_C0210_S0010">'[1]Cells C'!$O$10316</definedName>
    <definedName name="C07.00_R0200_C0210_S0011">'[1]Cells C'!$O$10365</definedName>
    <definedName name="C07.00_R0200_C0210_S0012">'[1]Cells C'!$O$10414</definedName>
    <definedName name="C07.00_R0200_C0210_S0013">'[1]Cells C'!$O$10463</definedName>
    <definedName name="C07.00_R0200_C0210_S0014">'[1]Cells C'!$O$10512</definedName>
    <definedName name="C07.00_R0200_C0210_S0015">'[1]Cells C'!$O$10561</definedName>
    <definedName name="C07.00_R0200_C0210_S0016">'[1]Cells C'!$O$10610</definedName>
    <definedName name="C07.00_R0200_C0210_S0017">'[1]Cells C'!$O$10659</definedName>
    <definedName name="C07.00_R0210_C0210_S0002">'[1]Cells C'!$O$9926</definedName>
    <definedName name="C07.00_R0210_C0210_S0003">'[1]Cells C'!$O$9975</definedName>
    <definedName name="C07.00_R0210_C0210_S0004">'[1]Cells C'!$O$10024</definedName>
    <definedName name="C07.00_R0210_C0210_S0005">'[1]Cells C'!$O$10073</definedName>
    <definedName name="C07.00_R0210_C0210_S0006">'[1]Cells C'!$O$10122</definedName>
    <definedName name="C07.00_R0210_C0210_S0007">'[1]Cells C'!$O$10171</definedName>
    <definedName name="C07.00_R0210_C0210_S0008">'[1]Cells C'!$O$10220</definedName>
    <definedName name="C07.00_R0210_C0210_S0009">'[1]Cells C'!$O$10269</definedName>
    <definedName name="C07.00_R0210_C0210_S0010">'[1]Cells C'!$O$10318</definedName>
    <definedName name="C07.00_R0210_C0210_S0011">'[1]Cells C'!$O$10367</definedName>
    <definedName name="C07.00_R0210_C0210_S0012">'[1]Cells C'!$O$10416</definedName>
    <definedName name="C07.00_R0210_C0210_S0013">'[1]Cells C'!$O$10465</definedName>
    <definedName name="C07.00_R0210_C0210_S0014">'[1]Cells C'!$O$10514</definedName>
    <definedName name="C07.00_R0210_C0210_S0015">'[1]Cells C'!$O$10563</definedName>
    <definedName name="C07.00_R0210_C0210_S0016">'[1]Cells C'!$O$10612</definedName>
    <definedName name="C07.00_R0210_C0210_S0017">'[1]Cells C'!$O$10661</definedName>
    <definedName name="C07.00_R0220_C0210_S0002">'[1]Cells C'!$O$9928</definedName>
    <definedName name="C07.00_R0220_C0210_S0003">'[1]Cells C'!$O$9977</definedName>
    <definedName name="C07.00_R0220_C0210_S0004">'[1]Cells C'!$O$10026</definedName>
    <definedName name="C07.00_R0220_C0210_S0005">'[1]Cells C'!$O$10075</definedName>
    <definedName name="C07.00_R0220_C0210_S0006">'[1]Cells C'!$O$10124</definedName>
    <definedName name="C07.00_R0220_C0210_S0007">'[1]Cells C'!$O$10173</definedName>
    <definedName name="C07.00_R0220_C0210_S0008">'[1]Cells C'!$O$10222</definedName>
    <definedName name="C07.00_R0220_C0210_S0009">'[1]Cells C'!$O$10271</definedName>
    <definedName name="C07.00_R0220_C0210_S0010">'[1]Cells C'!$O$10320</definedName>
    <definedName name="C07.00_R0220_C0210_S0011">'[1]Cells C'!$O$10369</definedName>
    <definedName name="C07.00_R0220_C0210_S0012">'[1]Cells C'!$O$10418</definedName>
    <definedName name="C07.00_R0220_C0210_S0013">'[1]Cells C'!$O$10467</definedName>
    <definedName name="C07.00_R0220_C0210_S0014">'[1]Cells C'!$O$10516</definedName>
    <definedName name="C07.00_R0220_C0210_S0015">'[1]Cells C'!$O$10565</definedName>
    <definedName name="C07.00_R0220_C0210_S0016">'[1]Cells C'!$O$10614</definedName>
    <definedName name="C07.00_R0220_C0210_S0017">'[1]Cells C'!$O$10663</definedName>
    <definedName name="C07.00_R0230_C0210_S0002">'[1]Cells C'!$O$9930</definedName>
    <definedName name="C07.00_R0230_C0210_S0003">'[1]Cells C'!$O$9979</definedName>
    <definedName name="C07.00_R0230_C0210_S0004">'[1]Cells C'!$O$10028</definedName>
    <definedName name="C07.00_R0230_C0210_S0005">'[1]Cells C'!$O$10077</definedName>
    <definedName name="C07.00_R0230_C0210_S0006">'[1]Cells C'!$O$10126</definedName>
    <definedName name="C07.00_R0230_C0210_S0007">'[1]Cells C'!$O$10175</definedName>
    <definedName name="C07.00_R0230_C0210_S0008">'[1]Cells C'!$O$10224</definedName>
    <definedName name="C07.00_R0230_C0210_S0009">'[1]Cells C'!$O$10273</definedName>
    <definedName name="C07.00_R0230_C0210_S0010">'[1]Cells C'!$O$10322</definedName>
    <definedName name="C07.00_R0230_C0210_S0011">'[1]Cells C'!$O$10371</definedName>
    <definedName name="C07.00_R0230_C0210_S0012">'[1]Cells C'!$O$10420</definedName>
    <definedName name="C07.00_R0230_C0210_S0013">'[1]Cells C'!$O$10469</definedName>
    <definedName name="C07.00_R0230_C0210_S0014">'[1]Cells C'!$O$10518</definedName>
    <definedName name="C07.00_R0230_C0210_S0015">'[1]Cells C'!$O$10567</definedName>
    <definedName name="C07.00_R0230_C0210_S0016">'[1]Cells C'!$O$10616</definedName>
    <definedName name="C07.00_R0230_C0210_S0017">'[1]Cells C'!$O$10665</definedName>
    <definedName name="C07.00_R0240_C0210_S0002">'[1]Cells C'!$O$9932</definedName>
    <definedName name="C07.00_R0240_C0210_S0003">'[1]Cells C'!$O$9981</definedName>
    <definedName name="C07.00_R0240_C0210_S0004">'[1]Cells C'!$O$10030</definedName>
    <definedName name="C07.00_R0240_C0210_S0005">'[1]Cells C'!$O$10079</definedName>
    <definedName name="C07.00_R0240_C0210_S0006">'[1]Cells C'!$O$10128</definedName>
    <definedName name="C07.00_R0240_C0210_S0007">'[1]Cells C'!$O$10177</definedName>
    <definedName name="C07.00_R0240_C0210_S0008">'[1]Cells C'!$O$10226</definedName>
    <definedName name="C07.00_R0240_C0210_S0009">'[1]Cells C'!$O$10275</definedName>
    <definedName name="C07.00_R0240_C0210_S0010">'[1]Cells C'!$O$10324</definedName>
    <definedName name="C07.00_R0240_C0210_S0011">'[1]Cells C'!$O$10373</definedName>
    <definedName name="C07.00_R0240_C0210_S0012">'[1]Cells C'!$O$10422</definedName>
    <definedName name="C07.00_R0240_C0210_S0013">'[1]Cells C'!$O$10471</definedName>
    <definedName name="C07.00_R0240_C0210_S0014">'[1]Cells C'!$O$10520</definedName>
    <definedName name="C07.00_R0240_C0210_S0015">'[1]Cells C'!$O$10569</definedName>
    <definedName name="C07.00_R0240_C0210_S0016">'[1]Cells C'!$O$10618</definedName>
    <definedName name="C07.00_R0240_C0210_S0017">'[1]Cells C'!$O$10667</definedName>
    <definedName name="C07.00_R0250_C0210_S0002">'[1]Cells C'!$O$9934</definedName>
    <definedName name="C07.00_R0250_C0210_S0003">'[1]Cells C'!$O$9983</definedName>
    <definedName name="C07.00_R0250_C0210_S0004">'[1]Cells C'!$O$10032</definedName>
    <definedName name="C07.00_R0250_C0210_S0005">'[1]Cells C'!$O$10081</definedName>
    <definedName name="C07.00_R0250_C0210_S0006">'[1]Cells C'!$O$10130</definedName>
    <definedName name="C07.00_R0250_C0210_S0007">'[1]Cells C'!$O$10179</definedName>
    <definedName name="C07.00_R0250_C0210_S0008">'[1]Cells C'!$O$10228</definedName>
    <definedName name="C07.00_R0250_C0210_S0009">'[1]Cells C'!$O$10277</definedName>
    <definedName name="C07.00_R0250_C0210_S0010">'[1]Cells C'!$O$10326</definedName>
    <definedName name="C07.00_R0250_C0210_S0011">'[1]Cells C'!$O$10375</definedName>
    <definedName name="C07.00_R0250_C0210_S0012">'[1]Cells C'!$O$10424</definedName>
    <definedName name="C07.00_R0250_C0210_S0013">'[1]Cells C'!$O$10473</definedName>
    <definedName name="C07.00_R0250_C0210_S0014">'[1]Cells C'!$O$10522</definedName>
    <definedName name="C07.00_R0250_C0210_S0015">'[1]Cells C'!$O$10571</definedName>
    <definedName name="C07.00_R0250_C0210_S0016">'[1]Cells C'!$O$10620</definedName>
    <definedName name="C07.00_R0250_C0210_S0017">'[1]Cells C'!$O$10669</definedName>
    <definedName name="C07.00_R0260_C0210_S0002">'[1]Cells C'!$O$9936</definedName>
    <definedName name="C07.00_R0260_C0210_S0003">'[1]Cells C'!$O$9985</definedName>
    <definedName name="C07.00_R0260_C0210_S0004">'[1]Cells C'!$O$10034</definedName>
    <definedName name="C07.00_R0260_C0210_S0005">'[1]Cells C'!$O$10083</definedName>
    <definedName name="C07.00_R0260_C0210_S0006">'[1]Cells C'!$O$10132</definedName>
    <definedName name="C07.00_R0260_C0210_S0007">'[1]Cells C'!$O$10181</definedName>
    <definedName name="C07.00_R0260_C0210_S0008">'[1]Cells C'!$O$10230</definedName>
    <definedName name="C07.00_R0260_C0210_S0009">'[1]Cells C'!$O$10279</definedName>
    <definedName name="C07.00_R0260_C0210_S0010">'[1]Cells C'!$O$10328</definedName>
    <definedName name="C07.00_R0260_C0210_S0011">'[1]Cells C'!$O$10377</definedName>
    <definedName name="C07.00_R0260_C0210_S0012">'[1]Cells C'!$O$10426</definedName>
    <definedName name="C07.00_R0260_C0210_S0013">'[1]Cells C'!$O$10475</definedName>
    <definedName name="C07.00_R0260_C0210_S0014">'[1]Cells C'!$O$10524</definedName>
    <definedName name="C07.00_R0260_C0210_S0015">'[1]Cells C'!$O$10573</definedName>
    <definedName name="C07.00_R0260_C0210_S0016">'[1]Cells C'!$O$10622</definedName>
    <definedName name="C07.00_R0260_C0210_S0017">'[1]Cells C'!$O$10671</definedName>
    <definedName name="C07.00_R0270_C0210_S0002">'[1]Cells C'!$O$9938</definedName>
    <definedName name="C07.00_R0270_C0210_S0003">'[1]Cells C'!$O$9987</definedName>
    <definedName name="C07.00_R0270_C0210_S0004">'[1]Cells C'!$O$10036</definedName>
    <definedName name="C07.00_R0270_C0210_S0005">'[1]Cells C'!$O$10085</definedName>
    <definedName name="C07.00_R0270_C0210_S0006">'[1]Cells C'!$O$10134</definedName>
    <definedName name="C07.00_R0270_C0210_S0007">'[1]Cells C'!$O$10183</definedName>
    <definedName name="C07.00_R0270_C0210_S0008">'[1]Cells C'!$O$10232</definedName>
    <definedName name="C07.00_R0270_C0210_S0009">'[1]Cells C'!$O$10281</definedName>
    <definedName name="C07.00_R0270_C0210_S0010">'[1]Cells C'!$O$10330</definedName>
    <definedName name="C07.00_R0270_C0210_S0011">'[1]Cells C'!$O$10379</definedName>
    <definedName name="C07.00_R0270_C0210_S0012">'[1]Cells C'!$O$10428</definedName>
    <definedName name="C07.00_R0270_C0210_S0013">'[1]Cells C'!$O$10477</definedName>
    <definedName name="C07.00_R0270_C0210_S0014">'[1]Cells C'!$O$10526</definedName>
    <definedName name="C07.00_R0270_C0210_S0015">'[1]Cells C'!$O$10575</definedName>
    <definedName name="C07.00_R0270_C0210_S0016">'[1]Cells C'!$O$10624</definedName>
    <definedName name="C07.00_R0270_C0210_S0017">'[1]Cells C'!$O$10673</definedName>
    <definedName name="C07.00_R0280_C0210_S0002">'[1]Cells C'!$O$9940</definedName>
    <definedName name="C07.00_R0280_C0210_S0003">'[1]Cells C'!$O$9989</definedName>
    <definedName name="C07.00_R0280_C0210_S0004">'[1]Cells C'!$O$10038</definedName>
    <definedName name="C07.00_R0280_C0210_S0005">'[1]Cells C'!$O$10087</definedName>
    <definedName name="C07.00_R0280_C0210_S0006">'[1]Cells C'!$O$10136</definedName>
    <definedName name="C07.00_R0280_C0210_S0007">'[1]Cells C'!$O$10185</definedName>
    <definedName name="C07.00_R0280_C0210_S0008">'[1]Cells C'!$O$10234</definedName>
    <definedName name="C07.00_R0280_C0210_S0009">'[1]Cells C'!$O$10283</definedName>
    <definedName name="C07.00_R0280_C0210_S0010">'[1]Cells C'!$O$10332</definedName>
    <definedName name="C07.00_R0280_C0210_S0011">'[1]Cells C'!$O$10381</definedName>
    <definedName name="C07.00_R0280_C0210_S0012">'[1]Cells C'!$O$10430</definedName>
    <definedName name="C07.00_R0280_C0210_S0013">'[1]Cells C'!$O$10479</definedName>
    <definedName name="C07.00_R0280_C0210_S0014">'[1]Cells C'!$O$10528</definedName>
    <definedName name="C07.00_R0280_C0210_S0015">'[1]Cells C'!$O$10577</definedName>
    <definedName name="C07.00_R0280_C0210_S0016">'[1]Cells C'!$O$10626</definedName>
    <definedName name="C07.00_R0280_C0210_S0017">'[1]Cells C'!$O$10675</definedName>
    <definedName name="C08.03_R0010_C0010_S0001">'[1]Cells C'!$O$17369</definedName>
    <definedName name="C08.03_R0010_C0020_S0001">'[1]Cells C'!$O$17370</definedName>
    <definedName name="C08.03_R0010_C0030_S0001">'[1]Cells C'!$O$17371</definedName>
    <definedName name="C08.03_R0010_C0040_S0001">'[1]Cells C'!$O$17372</definedName>
    <definedName name="C08.03_R0010_C0050_S0001">'[1]Cells C'!$O$17373</definedName>
    <definedName name="C08.03_R0010_C0060_S0001">'[1]Cells C'!$O$17374</definedName>
    <definedName name="C08.03_R0010_C0070_S0001">'[1]Cells C'!$O$17375</definedName>
    <definedName name="C08.03_R0010_C0080_S0001">'[1]Cells C'!$O$17376</definedName>
    <definedName name="C08.03_R0010_C0090_S0001">'[1]Cells C'!$O$17377</definedName>
    <definedName name="C08.03_R0010_C0100_S0001">'[1]Cells C'!$O$17378</definedName>
    <definedName name="C08.03_R0010_C0110_S0001">'[1]Cells C'!$O$17379</definedName>
    <definedName name="C08.03_R0020_C0010_S0001">'[1]Cells C'!$O$17380</definedName>
    <definedName name="C08.03_R0020_C0020_S0001">'[1]Cells C'!$O$17381</definedName>
    <definedName name="C08.03_R0020_C0030_S0001">'[1]Cells C'!$O$17382</definedName>
    <definedName name="C08.03_R0020_C0040_S0001">'[1]Cells C'!$O$17383</definedName>
    <definedName name="C08.03_R0020_C0050_S0001">'[1]Cells C'!$O$17384</definedName>
    <definedName name="C08.03_R0020_C0060_S0001">'[1]Cells C'!$O$17385</definedName>
    <definedName name="C08.03_R0020_C0070_S0001">'[1]Cells C'!$O$17386</definedName>
    <definedName name="C08.03_R0020_C0080_S0001">'[1]Cells C'!$O$17387</definedName>
    <definedName name="C08.03_R0020_C0090_S0001">'[1]Cells C'!$O$17388</definedName>
    <definedName name="C08.03_R0020_C0100_S0001">'[1]Cells C'!$O$17389</definedName>
    <definedName name="C08.03_R0020_C0110_S0001">'[1]Cells C'!$O$17390</definedName>
    <definedName name="C08.03_R0030_C0010_S0001">'[1]Cells C'!$O$17391</definedName>
    <definedName name="C08.03_R0030_C0020_S0001">'[1]Cells C'!$O$17392</definedName>
    <definedName name="C08.03_R0030_C0030_S0001">'[1]Cells C'!$O$17393</definedName>
    <definedName name="C08.03_R0030_C0040_S0001">'[1]Cells C'!$O$17394</definedName>
    <definedName name="C08.03_R0030_C0050_S0001">'[1]Cells C'!$O$17395</definedName>
    <definedName name="C08.03_R0030_C0060_S0001">'[1]Cells C'!$O$17396</definedName>
    <definedName name="C08.03_R0030_C0070_S0001">'[1]Cells C'!$O$17397</definedName>
    <definedName name="C08.03_R0030_C0080_S0001">'[1]Cells C'!$O$17398</definedName>
    <definedName name="C08.03_R0030_C0090_S0001">'[1]Cells C'!$O$17399</definedName>
    <definedName name="C08.03_R0030_C0100_S0001">'[1]Cells C'!$O$17400</definedName>
    <definedName name="C08.03_R0030_C0110_S0001">'[1]Cells C'!$O$17401</definedName>
    <definedName name="C08.03_R0040_C0010_S0001">'[1]Cells C'!$O$17402</definedName>
    <definedName name="C08.03_R0040_C0020_S0001">'[1]Cells C'!$O$17403</definedName>
    <definedName name="C08.03_R0040_C0030_S0001">'[1]Cells C'!$O$17404</definedName>
    <definedName name="C08.03_R0040_C0040_S0001">'[1]Cells C'!$O$17405</definedName>
    <definedName name="C08.03_R0040_C0050_S0001">'[1]Cells C'!$O$17406</definedName>
    <definedName name="C08.03_R0040_C0060_S0001">'[1]Cells C'!$O$17407</definedName>
    <definedName name="C08.03_R0040_C0070_S0001">'[1]Cells C'!$O$17408</definedName>
    <definedName name="C08.03_R0040_C0080_S0001">'[1]Cells C'!$O$17409</definedName>
    <definedName name="C08.03_R0040_C0090_S0001">'[1]Cells C'!$O$17410</definedName>
    <definedName name="C08.03_R0040_C0100_S0001">'[1]Cells C'!$O$17411</definedName>
    <definedName name="C08.03_R0040_C0110_S0001">'[1]Cells C'!$O$17412</definedName>
    <definedName name="C08.03_R0050_C0010_S0001">'[1]Cells C'!$O$17413</definedName>
    <definedName name="C08.03_R0050_C0020_S0001">'[1]Cells C'!$O$17414</definedName>
    <definedName name="C08.03_R0050_C0030_S0001">'[1]Cells C'!$O$17415</definedName>
    <definedName name="C08.03_R0050_C0040_S0001">'[1]Cells C'!$O$17416</definedName>
    <definedName name="C08.03_R0050_C0050_S0001">'[1]Cells C'!$O$17417</definedName>
    <definedName name="C08.03_R0050_C0060_S0001">'[1]Cells C'!$O$17418</definedName>
    <definedName name="C08.03_R0050_C0070_S0001">'[1]Cells C'!$O$17419</definedName>
    <definedName name="C08.03_R0050_C0080_S0001">'[1]Cells C'!$O$17420</definedName>
    <definedName name="C08.03_R0050_C0090_S0001">'[1]Cells C'!$O$17421</definedName>
    <definedName name="C08.03_R0050_C0100_S0001">'[1]Cells C'!$O$17422</definedName>
    <definedName name="C08.03_R0050_C0110_S0001">'[1]Cells C'!$O$17423</definedName>
    <definedName name="C08.03_R0060_C0010_S0001">'[1]Cells C'!$O$17424</definedName>
    <definedName name="C08.03_R0060_C0020_S0001">'[1]Cells C'!$O$17425</definedName>
    <definedName name="C08.03_R0060_C0030_S0001">'[1]Cells C'!$O$17426</definedName>
    <definedName name="C08.03_R0060_C0040_S0001">'[1]Cells C'!$O$17427</definedName>
    <definedName name="C08.03_R0060_C0050_S0001">'[1]Cells C'!$O$17428</definedName>
    <definedName name="C08.03_R0060_C0060_S0001">'[1]Cells C'!$O$17429</definedName>
    <definedName name="C08.03_R0060_C0070_S0001">'[1]Cells C'!$O$17430</definedName>
    <definedName name="C08.03_R0060_C0080_S0001">'[1]Cells C'!$O$17431</definedName>
    <definedName name="C08.03_R0060_C0090_S0001">'[1]Cells C'!$O$17432</definedName>
    <definedName name="C08.03_R0060_C0100_S0001">'[1]Cells C'!$O$17433</definedName>
    <definedName name="C08.03_R0060_C0110_S0001">'[1]Cells C'!$O$17434</definedName>
    <definedName name="C08.03_R0070_C0010_S0001">'[1]Cells C'!$O$17435</definedName>
    <definedName name="C08.03_R0070_C0020_S0001">'[1]Cells C'!$O$17436</definedName>
    <definedName name="C08.03_R0070_C0030_S0001">'[1]Cells C'!$O$17437</definedName>
    <definedName name="C08.03_R0070_C0040_S0001">'[1]Cells C'!$O$17438</definedName>
    <definedName name="C08.03_R0070_C0050_S0001">'[1]Cells C'!$O$17439</definedName>
    <definedName name="C08.03_R0070_C0060_S0001">'[1]Cells C'!$O$17440</definedName>
    <definedName name="C08.03_R0070_C0070_S0001">'[1]Cells C'!$O$17441</definedName>
    <definedName name="C08.03_R0070_C0080_S0001">'[1]Cells C'!$O$17442</definedName>
    <definedName name="C08.03_R0070_C0090_S0001">'[1]Cells C'!$O$17443</definedName>
    <definedName name="C08.03_R0070_C0100_S0001">'[1]Cells C'!$O$17444</definedName>
    <definedName name="C08.03_R0070_C0110_S0001">'[1]Cells C'!$O$17445</definedName>
    <definedName name="C08.03_R0080_C0010_S0001">'[1]Cells C'!$O$17446</definedName>
    <definedName name="C08.03_R0080_C0020_S0001">'[1]Cells C'!$O$17447</definedName>
    <definedName name="C08.03_R0080_C0030_S0001">'[1]Cells C'!$O$17448</definedName>
    <definedName name="C08.03_R0080_C0040_S0001">'[1]Cells C'!$O$17449</definedName>
    <definedName name="C08.03_R0080_C0050_S0001">'[1]Cells C'!$O$17450</definedName>
    <definedName name="C08.03_R0080_C0060_S0001">'[1]Cells C'!$O$17451</definedName>
    <definedName name="C08.03_R0080_C0070_S0001">'[1]Cells C'!$O$17452</definedName>
    <definedName name="C08.03_R0080_C0080_S0001">'[1]Cells C'!$O$17453</definedName>
    <definedName name="C08.03_R0080_C0090_S0001">'[1]Cells C'!$O$17454</definedName>
    <definedName name="C08.03_R0080_C0100_S0001">'[1]Cells C'!$O$17455</definedName>
    <definedName name="C08.03_R0080_C0110_S0001">'[1]Cells C'!$O$17456</definedName>
    <definedName name="C08.03_R0090_C0010_S0001">'[1]Cells C'!$O$17457</definedName>
    <definedName name="C08.03_R0090_C0020_S0001">'[1]Cells C'!$O$17458</definedName>
    <definedName name="C08.03_R0090_C0030_S0001">'[1]Cells C'!$O$17459</definedName>
    <definedName name="C08.03_R0090_C0040_S0001">'[1]Cells C'!$O$17460</definedName>
    <definedName name="C08.03_R0090_C0050_S0001">'[1]Cells C'!$O$17461</definedName>
    <definedName name="C08.03_R0090_C0060_S0001">'[1]Cells C'!$O$17462</definedName>
    <definedName name="C08.03_R0090_C0070_S0001">'[1]Cells C'!$O$17463</definedName>
    <definedName name="C08.03_R0090_C0080_S0001">'[1]Cells C'!$O$17464</definedName>
    <definedName name="C08.03_R0090_C0090_S0001">'[1]Cells C'!$O$17465</definedName>
    <definedName name="C08.03_R0090_C0100_S0001">'[1]Cells C'!$O$17466</definedName>
    <definedName name="C08.03_R0090_C0110_S0001">'[1]Cells C'!$O$17467</definedName>
    <definedName name="C08.03_R0100_C0010_S0001">'[1]Cells C'!$O$17468</definedName>
    <definedName name="C08.03_R0100_C0020_S0001">'[1]Cells C'!$O$17469</definedName>
    <definedName name="C08.03_R0100_C0030_S0001">'[1]Cells C'!$O$17470</definedName>
    <definedName name="C08.03_R0100_C0040_S0001">'[1]Cells C'!$O$17471</definedName>
    <definedName name="C08.03_R0100_C0050_S0001">'[1]Cells C'!$O$17472</definedName>
    <definedName name="C08.03_R0100_C0060_S0001">'[1]Cells C'!$O$17473</definedName>
    <definedName name="C08.03_R0100_C0070_S0001">'[1]Cells C'!$O$17474</definedName>
    <definedName name="C08.03_R0100_C0080_S0001">'[1]Cells C'!$O$17475</definedName>
    <definedName name="C08.03_R0100_C0090_S0001">'[1]Cells C'!$O$17476</definedName>
    <definedName name="C08.03_R0100_C0100_S0001">'[1]Cells C'!$O$17477</definedName>
    <definedName name="C08.03_R0100_C0110_S0001">'[1]Cells C'!$O$17478</definedName>
    <definedName name="C08.03_R0110_C0010_S0001">'[1]Cells C'!$O$17479</definedName>
    <definedName name="C08.03_R0110_C0020_S0001">'[1]Cells C'!$O$17480</definedName>
    <definedName name="C08.03_R0110_C0030_S0001">'[1]Cells C'!$O$17481</definedName>
    <definedName name="C08.03_R0110_C0040_S0001">'[1]Cells C'!$O$17482</definedName>
    <definedName name="C08.03_R0110_C0050_S0001">'[1]Cells C'!$O$17483</definedName>
    <definedName name="C08.03_R0110_C0060_S0001">'[1]Cells C'!$O$17484</definedName>
    <definedName name="C08.03_R0110_C0070_S0001">'[1]Cells C'!$O$17485</definedName>
    <definedName name="C08.03_R0110_C0080_S0001">'[1]Cells C'!$O$17486</definedName>
    <definedName name="C08.03_R0110_C0090_S0001">'[1]Cells C'!$O$17487</definedName>
    <definedName name="C08.03_R0110_C0100_S0001">'[1]Cells C'!$O$17488</definedName>
    <definedName name="C08.03_R0110_C0110_S0001">'[1]Cells C'!$O$17489</definedName>
    <definedName name="C08.03_R0120_C0010_S0001">'[1]Cells C'!$O$17490</definedName>
    <definedName name="C08.03_R0120_C0020_S0001">'[1]Cells C'!$O$17491</definedName>
    <definedName name="C08.03_R0120_C0030_S0001">'[1]Cells C'!$O$17492</definedName>
    <definedName name="C08.03_R0120_C0040_S0001">'[1]Cells C'!$O$17493</definedName>
    <definedName name="C08.03_R0120_C0050_S0001">'[1]Cells C'!$O$17494</definedName>
    <definedName name="C08.03_R0120_C0060_S0001">'[1]Cells C'!$O$17495</definedName>
    <definedName name="C08.03_R0120_C0070_S0001">'[1]Cells C'!$O$17496</definedName>
    <definedName name="C08.03_R0120_C0080_S0001">'[1]Cells C'!$O$17497</definedName>
    <definedName name="C08.03_R0120_C0090_S0001">'[1]Cells C'!$O$17498</definedName>
    <definedName name="C08.03_R0120_C0100_S0001">'[1]Cells C'!$O$17499</definedName>
    <definedName name="C08.03_R0120_C0110_S0001">'[1]Cells C'!$O$17500</definedName>
    <definedName name="C08.03_R0130_C0010_S0001">'[1]Cells C'!$O$17501</definedName>
    <definedName name="C08.03_R0130_C0020_S0001">'[1]Cells C'!$O$17502</definedName>
    <definedName name="C08.03_R0130_C0030_S0001">'[1]Cells C'!$O$17503</definedName>
    <definedName name="C08.03_R0130_C0040_S0001">'[1]Cells C'!$O$17504</definedName>
    <definedName name="C08.03_R0130_C0050_S0001">'[1]Cells C'!$O$17505</definedName>
    <definedName name="C08.03_R0130_C0060_S0001">'[1]Cells C'!$O$17506</definedName>
    <definedName name="C08.03_R0130_C0070_S0001">'[1]Cells C'!$O$17507</definedName>
    <definedName name="C08.03_R0130_C0080_S0001">'[1]Cells C'!$O$17508</definedName>
    <definedName name="C08.03_R0130_C0090_S0001">'[1]Cells C'!$O$17509</definedName>
    <definedName name="C08.03_R0130_C0100_S0001">'[1]Cells C'!$O$17510</definedName>
    <definedName name="C08.03_R0130_C0110_S0001">'[1]Cells C'!$O$17511</definedName>
    <definedName name="C08.03_R0140_C0010_S0001">'[1]Cells C'!$O$17512</definedName>
    <definedName name="C08.03_R0140_C0020_S0001">'[1]Cells C'!$O$17513</definedName>
    <definedName name="C08.03_R0140_C0030_S0001">'[1]Cells C'!$O$17514</definedName>
    <definedName name="C08.03_R0140_C0040_S0001">'[1]Cells C'!$O$17515</definedName>
    <definedName name="C08.03_R0140_C0050_S0001">'[1]Cells C'!$O$17516</definedName>
    <definedName name="C08.03_R0140_C0060_S0001">'[1]Cells C'!$O$17517</definedName>
    <definedName name="C08.03_R0140_C0070_S0001">'[1]Cells C'!$O$17518</definedName>
    <definedName name="C08.03_R0140_C0080_S0001">'[1]Cells C'!$O$17519</definedName>
    <definedName name="C08.03_R0140_C0090_S0001">'[1]Cells C'!$O$17520</definedName>
    <definedName name="C08.03_R0140_C0100_S0001">'[1]Cells C'!$O$17521</definedName>
    <definedName name="C08.03_R0140_C0110_S0001">'[1]Cells C'!$O$17522</definedName>
    <definedName name="C08.03_R0150_C0010_S0001">'[1]Cells C'!$O$17523</definedName>
    <definedName name="C08.03_R0150_C0020_S0001">'[1]Cells C'!$O$17524</definedName>
    <definedName name="C08.03_R0150_C0030_S0001">'[1]Cells C'!$O$17525</definedName>
    <definedName name="C08.03_R0150_C0040_S0001">'[1]Cells C'!$O$17526</definedName>
    <definedName name="C08.03_R0150_C0050_S0001">'[1]Cells C'!$O$17527</definedName>
    <definedName name="C08.03_R0150_C0060_S0001">'[1]Cells C'!$O$17528</definedName>
    <definedName name="C08.03_R0150_C0070_S0001">'[1]Cells C'!$O$17529</definedName>
    <definedName name="C08.03_R0150_C0080_S0001">'[1]Cells C'!$O$17530</definedName>
    <definedName name="C08.03_R0150_C0090_S0001">'[1]Cells C'!$O$17531</definedName>
    <definedName name="C08.03_R0150_C0100_S0001">'[1]Cells C'!$O$17532</definedName>
    <definedName name="C08.03_R0150_C0110_S0001">'[1]Cells C'!$O$17533</definedName>
    <definedName name="C08.03_R0160_C0010_S0001">'[1]Cells C'!$O$17534</definedName>
    <definedName name="C08.03_R0160_C0020_S0001">'[1]Cells C'!$O$17535</definedName>
    <definedName name="C08.03_R0160_C0030_S0001">'[1]Cells C'!$O$17536</definedName>
    <definedName name="C08.03_R0160_C0040_S0001">'[1]Cells C'!$O$17537</definedName>
    <definedName name="C08.03_R0160_C0050_S0001">'[1]Cells C'!$O$17538</definedName>
    <definedName name="C08.03_R0160_C0060_S0001">'[1]Cells C'!$O$17539</definedName>
    <definedName name="C08.03_R0160_C0070_S0001">'[1]Cells C'!$O$17540</definedName>
    <definedName name="C08.03_R0160_C0080_S0001">'[1]Cells C'!$O$17541</definedName>
    <definedName name="C08.03_R0160_C0090_S0001">'[1]Cells C'!$O$17542</definedName>
    <definedName name="C08.03_R0160_C0100_S0001">'[1]Cells C'!$O$17543</definedName>
    <definedName name="C08.03_R0160_C0110_S0001">'[1]Cells C'!$O$17544</definedName>
    <definedName name="C08.03_R0170_C0010_S0001">'[1]Cells C'!$O$17545</definedName>
    <definedName name="C08.03_R0170_C0020_S0001">'[1]Cells C'!$O$17546</definedName>
    <definedName name="C08.03_R0170_C0030_S0001">'[1]Cells C'!$O$17547</definedName>
    <definedName name="C08.03_R0170_C0040_S0001">'[1]Cells C'!$O$17548</definedName>
    <definedName name="C08.03_R0170_C0050_S0001">'[1]Cells C'!$O$17549</definedName>
    <definedName name="C08.03_R0170_C0060_S0001">'[1]Cells C'!$O$17550</definedName>
    <definedName name="C08.03_R0170_C0070_S0001">'[1]Cells C'!$O$17551</definedName>
    <definedName name="C08.03_R0170_C0080_S0001">'[1]Cells C'!$O$17552</definedName>
    <definedName name="C08.03_R0170_C0090_S0001">'[1]Cells C'!$O$17553</definedName>
    <definedName name="C08.03_R0170_C0100_S0001">'[1]Cells C'!$O$17554</definedName>
    <definedName name="C08.03_R0170_C0110_S0001">'[1]Cells C'!$O$17555</definedName>
    <definedName name="F06.01_R0010_C0010">'[1]Cells F'!$N$812</definedName>
    <definedName name="F06.01_R0010_C0011">'[1]Cells F'!$N$813</definedName>
    <definedName name="F06.01_R0010_C0012">'[1]Cells F'!$N$814</definedName>
    <definedName name="F06.01_R0010_C0013">'[1]Cells F'!$N$815</definedName>
    <definedName name="F06.01_R0010_C0021">'[1]Cells F'!$N$816</definedName>
    <definedName name="F06.01_R0010_C0022">'[1]Cells F'!$N$817</definedName>
    <definedName name="F06.01_R0020_C0010">'[1]Cells F'!$N$818</definedName>
    <definedName name="F06.01_R0020_C0011">'[1]Cells F'!$N$819</definedName>
    <definedName name="F06.01_R0020_C0012">'[1]Cells F'!$N$820</definedName>
    <definedName name="F06.01_R0020_C0013">'[1]Cells F'!$N$821</definedName>
    <definedName name="F06.01_R0020_C0021">'[1]Cells F'!$N$822</definedName>
    <definedName name="F06.01_R0020_C0022">'[1]Cells F'!$N$823</definedName>
    <definedName name="F06.01_R0030_C0010">'[1]Cells F'!$N$824</definedName>
    <definedName name="F06.01_R0030_C0011">'[1]Cells F'!$N$825</definedName>
    <definedName name="F06.01_R0030_C0012">'[1]Cells F'!$N$826</definedName>
    <definedName name="F06.01_R0030_C0013">'[1]Cells F'!$N$827</definedName>
    <definedName name="F06.01_R0030_C0021">'[1]Cells F'!$N$828</definedName>
    <definedName name="F06.01_R0030_C0022">'[1]Cells F'!$N$829</definedName>
    <definedName name="F06.01_R0040_C0010">'[1]Cells F'!$N$830</definedName>
    <definedName name="F06.01_R0040_C0011">'[1]Cells F'!$N$831</definedName>
    <definedName name="F06.01_R0040_C0012">'[1]Cells F'!$N$832</definedName>
    <definedName name="F06.01_R0040_C0013">'[1]Cells F'!$N$833</definedName>
    <definedName name="F06.01_R0040_C0021">'[1]Cells F'!$N$834</definedName>
    <definedName name="F06.01_R0040_C0022">'[1]Cells F'!$N$835</definedName>
    <definedName name="F06.01_R0050_C0010">'[1]Cells F'!$N$836</definedName>
    <definedName name="F06.01_R0050_C0011">'[1]Cells F'!$N$837</definedName>
    <definedName name="F06.01_R0050_C0012">'[1]Cells F'!$N$838</definedName>
    <definedName name="F06.01_R0050_C0013">'[1]Cells F'!$N$839</definedName>
    <definedName name="F06.01_R0050_C0021">'[1]Cells F'!$N$840</definedName>
    <definedName name="F06.01_R0050_C0022">'[1]Cells F'!$N$841</definedName>
    <definedName name="F06.01_R0060_C0010">'[1]Cells F'!$N$842</definedName>
    <definedName name="F06.01_R0060_C0011">'[1]Cells F'!$N$843</definedName>
    <definedName name="F06.01_R0060_C0012">'[1]Cells F'!$N$844</definedName>
    <definedName name="F06.01_R0060_C0013">'[1]Cells F'!$N$845</definedName>
    <definedName name="F06.01_R0060_C0021">'[1]Cells F'!$N$846</definedName>
    <definedName name="F06.01_R0060_C0022">'[1]Cells F'!$N$847</definedName>
    <definedName name="F06.01_R0070_C0010">'[1]Cells F'!$N$848</definedName>
    <definedName name="F06.01_R0070_C0011">'[1]Cells F'!$N$849</definedName>
    <definedName name="F06.01_R0070_C0012">'[1]Cells F'!$N$850</definedName>
    <definedName name="F06.01_R0070_C0013">'[1]Cells F'!$N$851</definedName>
    <definedName name="F06.01_R0070_C0021">'[1]Cells F'!$N$852</definedName>
    <definedName name="F06.01_R0070_C0022">'[1]Cells F'!$N$853</definedName>
    <definedName name="F06.01_R0080_C0010">'[1]Cells F'!$N$854</definedName>
    <definedName name="F06.01_R0080_C0011">'[1]Cells F'!$N$855</definedName>
    <definedName name="F06.01_R0080_C0012">'[1]Cells F'!$N$856</definedName>
    <definedName name="F06.01_R0080_C0013">'[1]Cells F'!$N$857</definedName>
    <definedName name="F06.01_R0080_C0021">'[1]Cells F'!$N$858</definedName>
    <definedName name="F06.01_R0080_C0022">'[1]Cells F'!$N$859</definedName>
    <definedName name="F06.01_R0090_C0010">'[1]Cells F'!$N$860</definedName>
    <definedName name="F06.01_R0090_C0011">'[1]Cells F'!$N$861</definedName>
    <definedName name="F06.01_R0090_C0012">'[1]Cells F'!$N$862</definedName>
    <definedName name="F06.01_R0090_C0013">'[1]Cells F'!$N$863</definedName>
    <definedName name="F06.01_R0090_C0021">'[1]Cells F'!$N$864</definedName>
    <definedName name="F06.01_R0090_C0022">'[1]Cells F'!$N$865</definedName>
    <definedName name="F06.01_R0100_C0010">'[1]Cells F'!$N$866</definedName>
    <definedName name="F06.01_R0100_C0011">'[1]Cells F'!$N$867</definedName>
    <definedName name="F06.01_R0100_C0012">'[1]Cells F'!$N$868</definedName>
    <definedName name="F06.01_R0100_C0013">'[1]Cells F'!$N$869</definedName>
    <definedName name="F06.01_R0100_C0021">'[1]Cells F'!$N$870</definedName>
    <definedName name="F06.01_R0100_C0022">'[1]Cells F'!$N$871</definedName>
    <definedName name="F06.01_R0105_C0010">'[1]Cells F'!$N$872</definedName>
    <definedName name="F06.01_R0105_C0011">'[1]Cells F'!$N$873</definedName>
    <definedName name="F06.01_R0105_C0012">'[1]Cells F'!$N$874</definedName>
    <definedName name="F06.01_R0105_C0013">'[1]Cells F'!$N$875</definedName>
    <definedName name="F06.01_R0105_C0021">'[1]Cells F'!$N$876</definedName>
    <definedName name="F06.01_R0105_C0022">'[1]Cells F'!$N$877</definedName>
    <definedName name="F06.01_R0110_C0010">'[1]Cells F'!$N$878</definedName>
    <definedName name="F06.01_R0110_C0011">'[1]Cells F'!$N$879</definedName>
    <definedName name="F06.01_R0110_C0012">'[1]Cells F'!$N$880</definedName>
    <definedName name="F06.01_R0110_C0013">'[1]Cells F'!$N$881</definedName>
    <definedName name="F06.01_R0110_C0021">'[1]Cells F'!$N$882</definedName>
    <definedName name="F06.01_R0110_C0022">'[1]Cells F'!$N$883</definedName>
    <definedName name="F06.01_R0120_C0010">'[1]Cells F'!$N$884</definedName>
    <definedName name="F06.01_R0120_C0011">'[1]Cells F'!$N$885</definedName>
    <definedName name="F06.01_R0120_C0012">'[1]Cells F'!$N$886</definedName>
    <definedName name="F06.01_R0120_C0013">'[1]Cells F'!$N$887</definedName>
    <definedName name="F06.01_R0120_C0021">'[1]Cells F'!$N$888</definedName>
    <definedName name="F06.01_R0120_C0022">'[1]Cells F'!$N$889</definedName>
    <definedName name="F06.01_R0130_C0010">'[1]Cells F'!$N$890</definedName>
    <definedName name="F06.01_R0130_C0011">'[1]Cells F'!$N$891</definedName>
    <definedName name="F06.01_R0130_C0012">'[1]Cells F'!$N$892</definedName>
    <definedName name="F06.01_R0130_C0013">'[1]Cells F'!$N$893</definedName>
    <definedName name="F06.01_R0130_C0021">'[1]Cells F'!$N$894</definedName>
    <definedName name="F06.01_R0130_C0022">'[1]Cells F'!$N$895</definedName>
    <definedName name="F06.01_R0140_C0010">'[1]Cells F'!$N$896</definedName>
    <definedName name="F06.01_R0140_C0011">'[1]Cells F'!$N$897</definedName>
    <definedName name="F06.01_R0140_C0012">'[1]Cells F'!$N$898</definedName>
    <definedName name="F06.01_R0140_C0013">'[1]Cells F'!$N$899</definedName>
    <definedName name="F06.01_R0140_C0021">'[1]Cells F'!$N$900</definedName>
    <definedName name="F06.01_R0140_C0022">'[1]Cells F'!$N$901</definedName>
    <definedName name="F06.01_R0150_C0010">'[1]Cells F'!$N$902</definedName>
    <definedName name="F06.01_R0150_C0011">'[1]Cells F'!$N$903</definedName>
    <definedName name="F06.01_R0150_C0012">'[1]Cells F'!$N$904</definedName>
    <definedName name="F06.01_R0150_C0013">'[1]Cells F'!$N$905</definedName>
    <definedName name="F06.01_R0150_C0021">'[1]Cells F'!$N$906</definedName>
    <definedName name="F06.01_R0150_C0022">'[1]Cells F'!$N$907</definedName>
    <definedName name="F06.01_R0160_C0010">'[1]Cells F'!$N$908</definedName>
    <definedName name="F06.01_R0160_C0011">'[1]Cells F'!$N$909</definedName>
    <definedName name="F06.01_R0160_C0012">'[1]Cells F'!$N$910</definedName>
    <definedName name="F06.01_R0160_C0013">'[1]Cells F'!$N$911</definedName>
    <definedName name="F06.01_R0160_C0021">'[1]Cells F'!$N$912</definedName>
    <definedName name="F06.01_R0160_C0022">'[1]Cells F'!$N$913</definedName>
    <definedName name="F06.01_R0170_C0010">'[1]Cells F'!$N$914</definedName>
    <definedName name="F06.01_R0170_C0011">'[1]Cells F'!$N$915</definedName>
    <definedName name="F06.01_R0170_C0012">'[1]Cells F'!$N$916</definedName>
    <definedName name="F06.01_R0170_C0013">'[1]Cells F'!$N$917</definedName>
    <definedName name="F06.01_R0170_C0021">'[1]Cells F'!$N$918</definedName>
    <definedName name="F06.01_R0170_C0022">'[1]Cells F'!$N$919</definedName>
    <definedName name="F06.01_R0180_C0010">'[1]Cells F'!$N$920</definedName>
    <definedName name="F06.01_R0180_C0011">'[1]Cells F'!$N$921</definedName>
    <definedName name="F06.01_R0180_C0012">'[1]Cells F'!$N$922</definedName>
    <definedName name="F06.01_R0180_C0013">'[1]Cells F'!$N$923</definedName>
    <definedName name="F06.01_R0180_C0021">'[1]Cells F'!$N$924</definedName>
    <definedName name="F06.01_R0180_C0022">'[1]Cells F'!$N$925</definedName>
    <definedName name="F06.01_R0190_C0010">'[1]Cells F'!$N$926</definedName>
    <definedName name="F06.01_R0190_C0011">'[1]Cells F'!$N$927</definedName>
    <definedName name="F06.01_R0190_C0012">'[1]Cells F'!$N$928</definedName>
    <definedName name="F06.01_R0190_C0013">'[1]Cells F'!$N$929</definedName>
    <definedName name="F06.01_R0190_C0021">'[1]Cells F'!$N$930</definedName>
    <definedName name="F06.01_R0190_C0022">'[1]Cells F'!$N$931</definedName>
    <definedName name="F18.00_R0370_C0020">'[1]Cells F'!$N$6758</definedName>
    <definedName name="F18.00_R0370_C0056">'[1]Cells F'!$N$6759</definedName>
    <definedName name="F18.00_R0370_C0057">'[1]Cells F'!$N$6760</definedName>
    <definedName name="F18.00_R0370_C0060">'[1]Cells F'!$N$6762</definedName>
    <definedName name="F18.00_R0370_C0109">'[1]Cells F'!$N$6763</definedName>
    <definedName name="F18.00_R0370_C0121">'[1]Cells F'!$N$6765</definedName>
    <definedName name="F18.00_R0370_C0140">'[1]Cells F'!$N$6137</definedName>
    <definedName name="F18.00_R0370_C0141">'[1]Cells F'!$N$6138</definedName>
    <definedName name="F18.00_R0370_C0142">'[1]Cells F'!$N$6139</definedName>
    <definedName name="F18.00_R0370_C0150">'[1]Cells F'!$N$6141</definedName>
    <definedName name="F18.00_R0370_C0950">'[1]Cells F'!$N$6142</definedName>
    <definedName name="F18.00_R0370_C0951">'[1]Cells F'!$N$6143</definedName>
    <definedName name="F18.00_R0440_C0020">'[1]Cells F'!$N$6828</definedName>
    <definedName name="F18.00_R0440_C0056">'[1]Cells F'!$N$6829</definedName>
    <definedName name="F18.00_R0440_C0057">'[1]Cells F'!$N$6830</definedName>
    <definedName name="F18.00_R0440_C0060">'[1]Cells F'!$N$6832</definedName>
    <definedName name="F18.00_R0440_C0109">'[1]Cells F'!$N$6833</definedName>
    <definedName name="F18.00_R0440_C0121">'[1]Cells F'!$N$6835</definedName>
    <definedName name="F18.00_R0440_C0140">'[1]Cells F'!$N$6200</definedName>
    <definedName name="F18.00_R0440_C0141">'[1]Cells F'!$N$6201</definedName>
    <definedName name="F18.00_R0440_C0142">'[1]Cells F'!$N$6202</definedName>
    <definedName name="F18.00_R0440_C0150">'[1]Cells F'!$N$6204</definedName>
    <definedName name="F18.00_R0440_C0950">'[1]Cells F'!$N$6205</definedName>
    <definedName name="F18.00_R0440_C0951">'[1]Cells F'!$N$6206</definedName>
    <definedName name="F18.00_R0510_C0020">'[1]Cells F'!$N$6898</definedName>
    <definedName name="F18.00_R0510_C0060">'[1]Cells F'!$N$6902</definedName>
    <definedName name="F18.00_R0510_C0150">'[1]Cells F'!$N$6267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5" i="1" l="1"/>
  <c r="D9" i="19"/>
  <c r="E26" i="17" l="1"/>
  <c r="E44" i="17" l="1"/>
  <c r="E36" i="17"/>
  <c r="E23" i="17"/>
  <c r="E35" i="1" l="1"/>
  <c r="Q33" i="50" l="1"/>
  <c r="D33" i="50"/>
  <c r="D44" i="17" l="1"/>
  <c r="D36" i="17"/>
  <c r="D23" i="17"/>
</calcChain>
</file>

<file path=xl/sharedStrings.xml><?xml version="1.0" encoding="utf-8"?>
<sst xmlns="http://schemas.openxmlformats.org/spreadsheetml/2006/main" count="1644" uniqueCount="947">
  <si>
    <t>Template EU OV1 – Overview of total risk exposure amounts</t>
  </si>
  <si>
    <t>Total risk exposure amounts (TREA)</t>
  </si>
  <si>
    <t>Total own funds requirements</t>
  </si>
  <si>
    <t>a</t>
  </si>
  <si>
    <t>b</t>
  </si>
  <si>
    <t>c</t>
  </si>
  <si>
    <t>Credit risk (excluding CCR)</t>
  </si>
  <si>
    <t xml:space="preserve">Of which the standardised approach </t>
  </si>
  <si>
    <t xml:space="preserve">Of which the Foundation IRB (F-IRB) approach </t>
  </si>
  <si>
    <t>Of which slotting approach</t>
  </si>
  <si>
    <t>EU 4a</t>
  </si>
  <si>
    <t>Of which equities under the simple riskweighted approach</t>
  </si>
  <si>
    <t xml:space="preserve">Of which the Advanced IRB (A-IRB) approach </t>
  </si>
  <si>
    <t xml:space="preserve">Counterparty credit risk - CCR </t>
  </si>
  <si>
    <t>Of which internal model method (IMM)</t>
  </si>
  <si>
    <t>EU 8a</t>
  </si>
  <si>
    <t>Of which exposures to a CCP</t>
  </si>
  <si>
    <t>EU 8b</t>
  </si>
  <si>
    <t>Of which credit valuation adjustment - CVA</t>
  </si>
  <si>
    <t>Of which other CCR</t>
  </si>
  <si>
    <t xml:space="preserve">Settlement risk </t>
  </si>
  <si>
    <t>Securitisation exposures in the non-trading book (after the cap)</t>
  </si>
  <si>
    <t xml:space="preserve">Of which SEC-IRBA approach </t>
  </si>
  <si>
    <t>Of which SEC-ERBA (including IAA)</t>
  </si>
  <si>
    <t xml:space="preserve">Of which SEC-SA approach </t>
  </si>
  <si>
    <t>EU 19a</t>
  </si>
  <si>
    <t>Of which 1250% / deduction</t>
  </si>
  <si>
    <t>Position, foreign exchange and commodities risks (Market risk)</t>
  </si>
  <si>
    <t xml:space="preserve">Of which IMA </t>
  </si>
  <si>
    <t>EU 22a</t>
  </si>
  <si>
    <t>Large exposures</t>
  </si>
  <si>
    <t xml:space="preserve">Operational risk </t>
  </si>
  <si>
    <t>EU 23a</t>
  </si>
  <si>
    <t xml:space="preserve">Of which basic indicator approach </t>
  </si>
  <si>
    <t>EU 23b</t>
  </si>
  <si>
    <t xml:space="preserve">Of which standardised approach </t>
  </si>
  <si>
    <t>EU 23c</t>
  </si>
  <si>
    <t xml:space="preserve">Of which advanced measurement approach </t>
  </si>
  <si>
    <t>Amounts below the thresholds for deduction (subject
to 250% risk weight)</t>
  </si>
  <si>
    <t>Total</t>
  </si>
  <si>
    <t>Template EU KM1 - Key metrics template</t>
  </si>
  <si>
    <t>d</t>
  </si>
  <si>
    <t>e</t>
  </si>
  <si>
    <t>Available own funds (amounts)</t>
  </si>
  <si>
    <t xml:space="preserve">Common Equity Tier 1 (CET1) capital </t>
  </si>
  <si>
    <t xml:space="preserve">Tier 1 capital </t>
  </si>
  <si>
    <t xml:space="preserve">Total capital </t>
  </si>
  <si>
    <t>Risk-weighted exposure amounts</t>
  </si>
  <si>
    <t>Total risk exposure amount</t>
  </si>
  <si>
    <t>Tier 1 ratio (%)</t>
  </si>
  <si>
    <t>Total capital ratio (%)</t>
  </si>
  <si>
    <t>Additional own funds requirements to address risks other than the risk of excessive leverage (as a percentage of risk-weighted exposure amount)</t>
  </si>
  <si>
    <t>EU 7a</t>
  </si>
  <si>
    <t>EU 7b</t>
  </si>
  <si>
    <t xml:space="preserve">     of which: to be made up of CET1 capital (percentage points)</t>
  </si>
  <si>
    <t>EU 7c</t>
  </si>
  <si>
    <t xml:space="preserve">     of which: to be made up of Tier 1 capital (percentage points)</t>
  </si>
  <si>
    <t>EU 7d</t>
  </si>
  <si>
    <t>Total SREP own funds requirements (%)</t>
  </si>
  <si>
    <t>Combined buffer and overall capital requirement (as a percentage of risk-weighted exposure amount)</t>
  </si>
  <si>
    <t>Capital conservation buffer (%)</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</si>
  <si>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</si>
  <si>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</si>
  <si>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</si>
  <si>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</si>
  <si>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</si>
  <si>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</si>
  <si>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Other Systemically Important Institution buffer (%)</t>
  </si>
  <si>
    <t>Combined buffer requirement (%)</t>
  </si>
  <si>
    <t>EU 11a</t>
  </si>
  <si>
    <t>Overall capital requirements (%)</t>
  </si>
  <si>
    <t>CET1 available after meeting the total SREP own funds requirements (%)</t>
  </si>
  <si>
    <t>Leverage ratio</t>
  </si>
  <si>
    <t>Total exposure measure</t>
  </si>
  <si>
    <t>Leverage ratio (%)</t>
  </si>
  <si>
    <r>
      <t>Additional own funds requirements to address the risk of excessive leverage (as a percentage of total exposure measure)</t>
    </r>
    <r>
      <rPr>
        <b/>
        <sz val="11"/>
        <color theme="9"/>
        <rFont val="Calibri"/>
        <family val="2"/>
        <scheme val="minor"/>
      </rPr>
      <t/>
    </r>
  </si>
  <si>
    <t>EU 14a</t>
  </si>
  <si>
    <t xml:space="preserve">Additional own funds requirements to address the risk of excessive leverage (%) </t>
  </si>
  <si>
    <t>EU 14b</t>
  </si>
  <si>
    <t>EU 14c</t>
  </si>
  <si>
    <t>Total SREP leverage ratio requirements (%)</t>
  </si>
  <si>
    <t>Leverage ratio buffer and overall leverage ratio requirement (as a percentage of total exposure measure)</t>
  </si>
  <si>
    <t>EU 14d</t>
  </si>
  <si>
    <t>Leverage ratio buffer requirement (%)</t>
  </si>
  <si>
    <t>EU 14e</t>
  </si>
  <si>
    <t>Overall leverage ratio requirement (%)</t>
  </si>
  <si>
    <t>Liquidity Coverage Ratio</t>
  </si>
  <si>
    <t>Total high-quality liquid assets (HQLA) (Weighted value -average)</t>
  </si>
  <si>
    <t>EU 16a</t>
  </si>
  <si>
    <t xml:space="preserve">Cash outflows - Total weighted value </t>
  </si>
  <si>
    <t>EU 16b</t>
  </si>
  <si>
    <t xml:space="preserve">Cash inflows - Total weighted value </t>
  </si>
  <si>
    <t>Total net cash outflows (adjusted value)</t>
  </si>
  <si>
    <t>Liquidity coverage ratio (%)</t>
  </si>
  <si>
    <t>Net Stable Funding Ratio</t>
  </si>
  <si>
    <t>Total available stable funding</t>
  </si>
  <si>
    <t>Total required stable funding</t>
  </si>
  <si>
    <t>NSFR ratio (%)</t>
  </si>
  <si>
    <t>(a)</t>
  </si>
  <si>
    <t>(b)</t>
  </si>
  <si>
    <t>(d)</t>
  </si>
  <si>
    <t>(e)</t>
  </si>
  <si>
    <t>(f)</t>
  </si>
  <si>
    <t>(g)</t>
  </si>
  <si>
    <t>(c)</t>
  </si>
  <si>
    <t>Template EU CCyB1 - Geographical distribution of credit exposures relevant for the calculation of the countercyclical buffer</t>
  </si>
  <si>
    <t>General credit exposures</t>
  </si>
  <si>
    <t>Relevant credit exposures – Market risk</t>
  </si>
  <si>
    <t>Exposure value under the standardised approach</t>
  </si>
  <si>
    <t>Exposure value under the IRB approach</t>
  </si>
  <si>
    <t>Sum of long and short positions of trading book exposures for SA</t>
  </si>
  <si>
    <t>Value of trading book exposures for internal models</t>
  </si>
  <si>
    <t>010</t>
  </si>
  <si>
    <t>Breakdown by country:</t>
  </si>
  <si>
    <t>020</t>
  </si>
  <si>
    <t>Template EU CCyB2 - Amount of institution-specific countercyclical capital buffer</t>
  </si>
  <si>
    <t>Institution specific countercyclical capital buffer rate</t>
  </si>
  <si>
    <t>Institution specific countercyclical capital buffer requirement</t>
  </si>
  <si>
    <t>f</t>
  </si>
  <si>
    <t>g</t>
  </si>
  <si>
    <t>h</t>
  </si>
  <si>
    <t>Equity</t>
  </si>
  <si>
    <t>Template EU CC1 - Composition of regulatory own funds</t>
  </si>
  <si>
    <t>Amounts</t>
  </si>
  <si>
    <t xml:space="preserve">Common Equity Tier 1 (CET1) capital:  instruments and reserves                                             </t>
  </si>
  <si>
    <t xml:space="preserve">Capital instruments and the related share premium accounts </t>
  </si>
  <si>
    <t xml:space="preserve">Retained earnings </t>
  </si>
  <si>
    <t>Accumulated other comprehensive income (and other reserves)</t>
  </si>
  <si>
    <t>EU-3a</t>
  </si>
  <si>
    <t>Funds for general banking risk</t>
  </si>
  <si>
    <t xml:space="preserve">Amount of qualifying items referred to in Article 484 (3) CRR and the related share premium accounts subject to phase out from CET1 </t>
  </si>
  <si>
    <t>Minority interests (amount allowed in consolidated CET1)</t>
  </si>
  <si>
    <t>EU-5a</t>
  </si>
  <si>
    <t xml:space="preserve">Independently reviewed interim profits net of any foreseeable charge or dividend </t>
  </si>
  <si>
    <t>Common Equity Tier 1 (CET1) capital before regulatory adjustments</t>
  </si>
  <si>
    <t>Common Equity Tier 1 (CET1) capital: regulatory adjustments </t>
  </si>
  <si>
    <t>Additional value adjustments (negative amount)</t>
  </si>
  <si>
    <t>Intangible assets (net of related tax liability) (negative amount)</t>
  </si>
  <si>
    <t>Deferred tax assets that rely on future profitability excluding those arising from temporary differences (net of related tax liability where the conditions in Article 38 (3) CRR are met) (negative amount)</t>
  </si>
  <si>
    <t>Fair value reserves related to gains or losses on cash flow hedges of financial instruments that are not valued at fair value</t>
  </si>
  <si>
    <t xml:space="preserve">Negative amounts resulting from the calculation of expected loss amounts </t>
  </si>
  <si>
    <t>Any increase in equity that results from securitised assets (negative amount)</t>
  </si>
  <si>
    <t>Gains or losses on liabilities valued at fair value resulting from changes in own credit standing</t>
  </si>
  <si>
    <t>Defined-benefit pension fund assets (negative amount)</t>
  </si>
  <si>
    <t>Direct, indirect and synthetic holdings by an institution of own CET1 instruments (negative amount)</t>
  </si>
  <si>
    <t>Direct, indirect and synthetic holdings of the CET 1 instruments of financial sector entities where those entities have reciprocal cross holdings with the institution designed to inflate artificially the own funds of the institution (negative amount)</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</si>
  <si>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</si>
  <si>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</si>
  <si>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EU-20a</t>
  </si>
  <si>
    <t>Exposure amount of the following items which qualify for a RW of 1250%, where the institution opts for the deduction alternative</t>
  </si>
  <si>
    <t>EU-20b</t>
  </si>
  <si>
    <t xml:space="preserve">     of which: qualifying holdings outside the financial sector (negative amount)</t>
  </si>
  <si>
    <t>EU-20c</t>
  </si>
  <si>
    <t xml:space="preserve">     of which: securitisation positions (negative amount)</t>
  </si>
  <si>
    <t>EU-20d</t>
  </si>
  <si>
    <t xml:space="preserve">     of which: free deliveries (negative amount)</t>
  </si>
  <si>
    <t>Amount exceeding the 17,65% threshold (negative amount)</t>
  </si>
  <si>
    <t xml:space="preserve">     of which: direct, indirect and synthetic holdings by the institution of the CET1 instruments of financial sector entities where the institution has a significant investment in those entities</t>
  </si>
  <si>
    <t xml:space="preserve">     of which: deferred tax assets arising from temporary differences</t>
  </si>
  <si>
    <t>EU-25a</t>
  </si>
  <si>
    <t>Losses for the current financial year (negative amount)</t>
  </si>
  <si>
    <t>EU-25b</t>
  </si>
  <si>
    <t>Foreseeable tax charges relating to CET1 items except where the institution suitably adjusts the amount of CET1 items insofar as such tax charges reduce the amount up to which those items may be used to cover risks or losses (negative amount)</t>
  </si>
  <si>
    <t>27a</t>
  </si>
  <si>
    <r>
      <t>Other regulatory adjustments</t>
    </r>
    <r>
      <rPr>
        <strike/>
        <sz val="9"/>
        <color rgb="FFFF0000"/>
        <rFont val="Calibri"/>
        <family val="2"/>
        <scheme val="minor"/>
      </rPr>
      <t/>
    </r>
  </si>
  <si>
    <t>Total regulatory adjustments to Common Equity Tier 1 (CET1)</t>
  </si>
  <si>
    <t xml:space="preserve">Common Equity Tier 1 (CET1) capital </t>
  </si>
  <si>
    <t>Additional Tier 1 (AT1) capital: instruments</t>
  </si>
  <si>
    <t>Capital instruments and the related share premium accounts</t>
  </si>
  <si>
    <t xml:space="preserve">     of which: classified as equity under applicable accounting standards</t>
  </si>
  <si>
    <t xml:space="preserve">     of which: classified as liabilities under applicable accounting standards</t>
  </si>
  <si>
    <t>Amount of qualifying items referred to in Article 484 (4) CRR and the related share premium accounts subject to phase out from AT1</t>
  </si>
  <si>
    <t>EU-33a</t>
  </si>
  <si>
    <t>Amount of qualifying items referred to in Article 494a(1) CRR subject to phase out from AT1</t>
  </si>
  <si>
    <t>EU-33b</t>
  </si>
  <si>
    <t>Amount of qualifying items referred to in Article 494b(1) CRR subject to phase out from AT1</t>
  </si>
  <si>
    <t xml:space="preserve">Qualifying Tier 1 capital included in consolidated AT1 capital (including minority interests not included in row 5) issued by subsidiaries and held by third parties </t>
  </si>
  <si>
    <t xml:space="preserve">    of which: instruments issued by subsidiaries subject to phase out </t>
  </si>
  <si>
    <t xml:space="preserve">   Additional Tier 1 (AT1) capital before regulatory adjustments</t>
  </si>
  <si>
    <t>Additional Tier 1 (AT1) capital: regulatory adjustments</t>
  </si>
  <si>
    <t>Direct, indirect and synthetic holdings by an institution of own AT1 instruments (negative amount)</t>
  </si>
  <si>
    <t>Direct, indirect and synthetic holdings of the AT1 instruments of financial sector entities where those entities have reciprocal cross holdings with the institution designed to inflate artificially the own funds of the institution (negative amount)</t>
  </si>
  <si>
    <t>Direct, indirect and synthetic holdings of the AT1 instruments of financial sector entities where the institution does not have a significant investment in those entities (amount above 10% threshold and net of eligible short positions) (negative amount)</t>
  </si>
  <si>
    <t>Direct, indirect and synthetic holdings by the institution of the AT1 instruments of financial sector entities where the institution has a significant investment in those entities (net of eligible short positions) (negative amount)</t>
  </si>
  <si>
    <t xml:space="preserve">42a </t>
  </si>
  <si>
    <t>Other regulatory adjustments to AT1 capital</t>
  </si>
  <si>
    <t>Total regulatory adjustments to Additional Tier 1 (AT1) capital</t>
  </si>
  <si>
    <t xml:space="preserve">Additional Tier 1 (AT1) capital </t>
  </si>
  <si>
    <t>Tier 1 capital (T1 = CET1 + AT1)</t>
  </si>
  <si>
    <t>Tier 2 (T2) capital: instruments</t>
  </si>
  <si>
    <t>Amount of qualifying  items referred to in Article 484(5) CRR and the related share premium accounts subject to phase out from T2 as described in Article 486(4) CRR</t>
  </si>
  <si>
    <t>EU-47a</t>
  </si>
  <si>
    <t>Amount of qualifying  items referred to in Article 494a(2) CRR subject to phase out from T2</t>
  </si>
  <si>
    <t>EU-47b</t>
  </si>
  <si>
    <t>Amount of qualifying  items referred to in Article 494b(2) CRR subject to phase out from T2</t>
  </si>
  <si>
    <t xml:space="preserve">Qualifying own funds instruments included in consolidated T2 capital (including minority interests and AT1 instruments not included in rows 5 or 34) issued by subsidiaries and held by third parties </t>
  </si>
  <si>
    <t xml:space="preserve">   of which: instruments issued by subsidiaries subject to phase out</t>
  </si>
  <si>
    <t>Credit risk adjustments</t>
  </si>
  <si>
    <t>Tier 2 (T2) capital before regulatory adjustments</t>
  </si>
  <si>
    <t>Tier 2 (T2) capital: regulatory adjustments </t>
  </si>
  <si>
    <t>Direct, indirect and synthetic holdings by an institution of own T2 instruments and subordinated loans (negative amount)</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</si>
  <si>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</si>
  <si>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 xml:space="preserve">Direct, indirect and synthetic holdings of the T2 instruments and subordinated loans of financial sector entities where the institution does not have a significant investment in those entities (amount above 10% threshold and net of eligible short positions) (negative amount)  </t>
  </si>
  <si>
    <t>Direct, indirect and synthetic holdings by the institution of the T2 instruments and subordinated loans of financial sector entities where the institution has a significant investment in those entities (net of eligible short positions) (negative amount)</t>
  </si>
  <si>
    <t>Qualifying eligible liabilities deductions that exceed the eligible liabilities items of the institution (negative amount)</t>
  </si>
  <si>
    <t>EU-56b</t>
  </si>
  <si>
    <t>Other regulatory adjustments to T2 capital</t>
  </si>
  <si>
    <t>Total regulatory adjustments to Tier 2 (T2) capital</t>
  </si>
  <si>
    <t xml:space="preserve">Tier 2 (T2) capital </t>
  </si>
  <si>
    <t>Total capital (TC = T1 + T2)</t>
  </si>
  <si>
    <t>Total Risk exposure amount</t>
  </si>
  <si>
    <t>Capital ratios and requirements including buffers </t>
  </si>
  <si>
    <t>Common Equity Tier 1 capital</t>
  </si>
  <si>
    <t>Tier 1 capital</t>
  </si>
  <si>
    <t>Total capital</t>
  </si>
  <si>
    <t>Institution CET1 overall capital requirements</t>
  </si>
  <si>
    <t xml:space="preserve">of which: capital conservation buffer requirement </t>
  </si>
  <si>
    <t xml:space="preserve">of which: countercyclical capital buffer requirement </t>
  </si>
  <si>
    <t xml:space="preserve">of which: systemic risk buffer requirement </t>
  </si>
  <si>
    <t>EU-67a</t>
  </si>
  <si>
    <t>of which: Global Systemically Important Institution (G-SII) or Other Systemically Important Institution (O-SII) buffer requirement</t>
  </si>
  <si>
    <t>EU-67b</t>
  </si>
  <si>
    <t>of which: additional own funds requirements to address the risks other than the risk of excessive leverage</t>
  </si>
  <si>
    <t>Common Equity Tier 1 capital (as a percentage of risk exposure amount) available after meeting the minimum capital requirements</t>
  </si>
  <si>
    <t>Amounts below the thresholds for deduction (before risk weighting) </t>
  </si>
  <si>
    <t xml:space="preserve">Direct and indirect holdings by the institution of the CET1 instruments of financial sector entities where the institution has a significant investment in those entities (amount below 17.65% thresholds and net of eligible short positions) </t>
  </si>
  <si>
    <t>Applicable caps on the inclusion of provisions in Tier 2 </t>
  </si>
  <si>
    <t>Credit risk adjustments included in T2 in respect of exposures subject to standardised approach (prior to the application of the cap)</t>
  </si>
  <si>
    <t>Cap on inclusion of credit risk adjustments in T2 under standardised approach</t>
  </si>
  <si>
    <t>Credit risk adjustments included in T2 in respect of exposures subject to internal ratings-based approach (prior to the application of the cap)</t>
  </si>
  <si>
    <t>Cap for inclusion of credit risk adjustments in T2 under internal ratings-based approach</t>
  </si>
  <si>
    <t>Capital instruments subject to phase-out arrangements (only applicable between 1 Jan 2014 and 1 Jan 2022)</t>
  </si>
  <si>
    <t>Current cap on CET1 instruments subject to phase out arrangements</t>
  </si>
  <si>
    <t>Amount excluded from CET1 due to cap (excess over cap after redemptions and maturities)</t>
  </si>
  <si>
    <t>Current cap on AT1 instruments subject to phase out arrangements</t>
  </si>
  <si>
    <t>Amount excluded from AT1 due to cap (excess over cap after redemptions and maturities)</t>
  </si>
  <si>
    <t>Current cap on T2 instruments subject to phase out arrangements</t>
  </si>
  <si>
    <t>Amount excluded from T2 due to cap (excess over cap after redemptions and maturities)</t>
  </si>
  <si>
    <t>Balance sheet as in published financial statements</t>
  </si>
  <si>
    <t>Under regulatory scope of consolidation</t>
  </si>
  <si>
    <t>Total assets</t>
  </si>
  <si>
    <t>Total liabilities</t>
  </si>
  <si>
    <t>Total shareholders' equity</t>
  </si>
  <si>
    <t>EU-9a</t>
  </si>
  <si>
    <t>EU-9b</t>
  </si>
  <si>
    <t>Template EU LR1 - LRSum: Summary reconciliation of accounting assets and leverage ratio exposures</t>
  </si>
  <si>
    <t>Total assets as per published financial statements</t>
  </si>
  <si>
    <t>Adjustment for entities which are consolidated for accounting purposes but are outside the scope of prudential consolidation</t>
  </si>
  <si>
    <t>(Adjustment for securitised exposures that meet the operational requirements for the recognition of risk transference)</t>
  </si>
  <si>
    <t>(Adjustment for fiduciary assets recognised on the balance sheet pursuant to the applicable accounting framework but excluded from the total exposure measure in accordance with point (i) of Article 429a(1) CRR)</t>
  </si>
  <si>
    <t>Adjustment for regular-way purchases and sales of financial assets subject to trade date accounting</t>
  </si>
  <si>
    <t>Adjustment for eligible cash pooling transactions</t>
  </si>
  <si>
    <t>Adjustment for securities financing transactions (SFTs)</t>
  </si>
  <si>
    <t>Adjustment for off-balance sheet items (ie conversion to credit equivalent amounts of off-balance sheet exposures)</t>
  </si>
  <si>
    <t>(Adjustment for prudent valuation adjustments and specific and general provisions which have reduced Tier 1 capital)</t>
  </si>
  <si>
    <t>EU-11a</t>
  </si>
  <si>
    <t>(Adjustment for exposures excluded from the total exposure measure in accordance with point (c) of Article 429a(1) CRR)</t>
  </si>
  <si>
    <t>EU-11b</t>
  </si>
  <si>
    <t>(Adjustment for exposures excluded from the total exposure measure in accordance with point (j) of Article 429a(1) CRR)</t>
  </si>
  <si>
    <t>Other adjustments</t>
  </si>
  <si>
    <t>Template EU LR2 - LRCom: Leverage ratio common disclosure</t>
  </si>
  <si>
    <t>CRR leverage ratio exposures</t>
  </si>
  <si>
    <t>On-balance sheet exposures (excluding derivatives and SFTs)</t>
  </si>
  <si>
    <t>On-balance sheet items (excluding derivatives, SFTs, but including collateral)</t>
  </si>
  <si>
    <t>Gross-up for derivatives collateral provided, where deducted from the balance sheet assets pursuant to the applicable accounting framework</t>
  </si>
  <si>
    <t>(Deductions of receivables assets for cash variation margin provided in derivatives transactions)</t>
  </si>
  <si>
    <t>(Adjustment for securities received under securities financing transactions that are recognised as an asset)</t>
  </si>
  <si>
    <t>(General credit risk adjustments to on-balance sheet items)</t>
  </si>
  <si>
    <t>(Asset amounts deducted in determining Tier 1 capital)</t>
  </si>
  <si>
    <t xml:space="preserve">Total on-balance sheet exposures (excluding derivatives and SFTs) </t>
  </si>
  <si>
    <t>Derivative exposures</t>
  </si>
  <si>
    <t>Replacement cost associated with SA-CCR derivatives transactions (ie net of eligible cash variation margin)</t>
  </si>
  <si>
    <t>EU-8a</t>
  </si>
  <si>
    <t>Derogation for derivatives: replacement costs contribution under the simplified standardised approach</t>
  </si>
  <si>
    <t xml:space="preserve">Add-on amounts for potential future exposure associated with SA-CCR derivatives transactions </t>
  </si>
  <si>
    <t>Derogation for derivatives: Potential future exposure contribution under the simplified standardised approach</t>
  </si>
  <si>
    <t>Exposure determined under Original Exposure Method</t>
  </si>
  <si>
    <t>(Exempted CCP leg of client-cleared trade exposures) (SA-CCR)</t>
  </si>
  <si>
    <t>EU-10a</t>
  </si>
  <si>
    <t>EU-10b</t>
  </si>
  <si>
    <t>Adjusted effective notional amount of written credit derivatives</t>
  </si>
  <si>
    <t>(Adjusted effective notional offsets and add-on deductions for written credit derivatives)</t>
  </si>
  <si>
    <t xml:space="preserve">Total derivatives exposures </t>
  </si>
  <si>
    <t>Securities financing transaction (SFT) exposures</t>
  </si>
  <si>
    <t>Gross SFT assets (with no recognition of netting), after adjustment for sales accounting transactions</t>
  </si>
  <si>
    <t>(Netted amounts of cash payables and cash receivables of gross SFT assets)</t>
  </si>
  <si>
    <t>Counterparty credit risk exposure for SFT assets</t>
  </si>
  <si>
    <t>EU-16a</t>
  </si>
  <si>
    <t>Derogation for SFTs: Counterparty credit risk exposure in accordance with Articles 429e(5) and 222 CRR</t>
  </si>
  <si>
    <t>Agent transaction exposures</t>
  </si>
  <si>
    <t>EU-17a</t>
  </si>
  <si>
    <t>(Exempted CCP leg of client-cleared SFT exposure)</t>
  </si>
  <si>
    <t>Total securities financing transaction exposures</t>
  </si>
  <si>
    <t xml:space="preserve">Other off-balance sheet exposures </t>
  </si>
  <si>
    <t>Off-balance sheet exposures at gross notional amount</t>
  </si>
  <si>
    <t>(Adjustments for conversion to credit equivalent amounts)</t>
  </si>
  <si>
    <t>Off-balance sheet exposures</t>
  </si>
  <si>
    <t>Excluded exposures</t>
  </si>
  <si>
    <t>EU-22a</t>
  </si>
  <si>
    <t>(Exposures excluded from the total exposure measure in accordance with point (c) of Article 429a(1) CRR)</t>
  </si>
  <si>
    <t>EU-22b</t>
  </si>
  <si>
    <t>(Exposures exempted in accordance with point (j) of Article 429a(1) CRR (on and off balance sheet))</t>
  </si>
  <si>
    <t>EU-22c</t>
  </si>
  <si>
    <t>(Excluded exposures of public development banks (or units) - Public sector investments)</t>
  </si>
  <si>
    <t>EU-22d</t>
  </si>
  <si>
    <t>(Excluded exposures of public development banks (or units) - Promotional loans)</t>
  </si>
  <si>
    <t>EU-22e</t>
  </si>
  <si>
    <t>EU-22f</t>
  </si>
  <si>
    <t xml:space="preserve">(Excluded guaranteed parts of exposures arising from export credits) </t>
  </si>
  <si>
    <t>EU-22g</t>
  </si>
  <si>
    <t>(Excluded excess collateral deposited at triparty agents)</t>
  </si>
  <si>
    <t>EU-22h</t>
  </si>
  <si>
    <t>(Excluded CSD related services of CSD/institutions in accordance with point (o) of Article 429a(1) CRR)</t>
  </si>
  <si>
    <t>EU-22i</t>
  </si>
  <si>
    <t>(Excluded CSD related services of designated institutions in accordance with point (p) of Article 429a(1) CRR)</t>
  </si>
  <si>
    <t>EU-22j</t>
  </si>
  <si>
    <t>(Reduction of the exposure value of pre-financing or intermediate loans)</t>
  </si>
  <si>
    <t>EU-22k</t>
  </si>
  <si>
    <t>(Total exempted exposures)</t>
  </si>
  <si>
    <t>Capital and total exposure measure</t>
  </si>
  <si>
    <t>Regulatory minimum leverage ratio requirement (%)</t>
  </si>
  <si>
    <t>EU-26a</t>
  </si>
  <si>
    <t>EU-26b</t>
  </si>
  <si>
    <t xml:space="preserve">     of which: to be made up of CET1 capital</t>
  </si>
  <si>
    <t>EU-27a</t>
  </si>
  <si>
    <t>Template EU LR3 - LRSpl: Split-up of on balance sheet exposures (excluding derivatives, SFTs and exempted exposures)</t>
  </si>
  <si>
    <t>EU-1</t>
  </si>
  <si>
    <t>Total on-balance sheet exposures (excluding derivatives, SFTs, and exempted exposures), of which:</t>
  </si>
  <si>
    <t>EU-2</t>
  </si>
  <si>
    <t>Trading book exposures</t>
  </si>
  <si>
    <t>EU-3</t>
  </si>
  <si>
    <t>Banking book exposures, of which:</t>
  </si>
  <si>
    <t>EU-4</t>
  </si>
  <si>
    <t>Covered bonds</t>
  </si>
  <si>
    <t>EU-5</t>
  </si>
  <si>
    <t>Exposures treated as sovereigns</t>
  </si>
  <si>
    <t>EU-6</t>
  </si>
  <si>
    <t>Exposures to regional governments, MDB, international organisations and PSE, not treated as sovereigns</t>
  </si>
  <si>
    <t>EU-7</t>
  </si>
  <si>
    <t>Institutions</t>
  </si>
  <si>
    <t>EU-8</t>
  </si>
  <si>
    <t>Secured by mortgages of immovable properties</t>
  </si>
  <si>
    <t>EU-9</t>
  </si>
  <si>
    <t>Retail exposures</t>
  </si>
  <si>
    <t>EU-10</t>
  </si>
  <si>
    <t>Corporates</t>
  </si>
  <si>
    <t>EU-11</t>
  </si>
  <si>
    <t>Exposures in default</t>
  </si>
  <si>
    <t>EU-12</t>
  </si>
  <si>
    <t>Other exposures (eg equity, securitisations, and other non-credit obligation assets)</t>
  </si>
  <si>
    <t>Template EU LIQ1 - Quantitative information of LCR</t>
  </si>
  <si>
    <t>Total unweighted value (average)</t>
  </si>
  <si>
    <t>Total weighted value (average)</t>
  </si>
  <si>
    <t>EU 1a</t>
  </si>
  <si>
    <t>HIGH-QUALITY LIQUID ASSETS</t>
  </si>
  <si>
    <t>Total high-quality liquid assets (HQLA)</t>
  </si>
  <si>
    <t>CASH - 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</si>
  <si>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</si>
  <si>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</si>
  <si>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</si>
  <si>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</si>
  <si>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</si>
  <si>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</si>
  <si>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</si>
  <si>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</si>
  <si>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</si>
  <si>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</si>
  <si>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</si>
  <si>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</si>
  <si>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</si>
  <si>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</si>
  <si>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</si>
  <si>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 - INFLOWS</t>
  </si>
  <si>
    <t>Secured lending (e.g. reverse repos)</t>
  </si>
  <si>
    <t>Inflows from fully performing exposures</t>
  </si>
  <si>
    <t>Other cash inflows</t>
  </si>
  <si>
    <t>EU-19a</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</si>
  <si>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</si>
  <si>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</si>
  <si>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</si>
  <si>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TOTAL CASH INFLOWS</t>
  </si>
  <si>
    <t>Fully exempt inflows</t>
  </si>
  <si>
    <t>Inflows subject to 90% cap</t>
  </si>
  <si>
    <t>Inflows subject to 75% cap</t>
  </si>
  <si>
    <t xml:space="preserve">TOTAL ADJUSTED VALUE </t>
  </si>
  <si>
    <t>EU-21</t>
  </si>
  <si>
    <t>LIQUIDITY BUFFER</t>
  </si>
  <si>
    <t>TOTAL NET CASH OUTFLOWS</t>
  </si>
  <si>
    <t>LIQUIDITY COVERAGE RATIO</t>
  </si>
  <si>
    <t>in accordance with Article 451a(2) CRR</t>
  </si>
  <si>
    <t>Explanations on the main drivers of LCR results and the evolution of the contribution of inputs to the LCR’s calculation over time</t>
  </si>
  <si>
    <t>Explanations on the changes in the LCR over time</t>
  </si>
  <si>
    <t>Explanations on the actual concentration of funding sources</t>
  </si>
  <si>
    <t>High-level description of the composition of the institution`s liquidity buffer.</t>
  </si>
  <si>
    <t>Derivative exposures and potential collateral calls</t>
  </si>
  <si>
    <t>Currency mismatch in the LCR</t>
  </si>
  <si>
    <t>Other items in the LCR calculation that are not captured in the LCR disclosure template but that the institution considers relevant for its liquidity profile</t>
  </si>
  <si>
    <t xml:space="preserve">Template EU LIQ2: Net Stable Funding Ratio </t>
  </si>
  <si>
    <t>In accordance with Article 451a(3) CRR</t>
  </si>
  <si>
    <t>Unweighted value by residual maturity</t>
  </si>
  <si>
    <t>Weighted value</t>
  </si>
  <si>
    <t>No maturity</t>
  </si>
  <si>
    <t>&lt; 6 months</t>
  </si>
  <si>
    <t>6 months to &lt; 1yr</t>
  </si>
  <si>
    <t>≥ 1yr</t>
  </si>
  <si>
    <t>Available stable funding (ASF) Items</t>
  </si>
  <si>
    <t>Capital items and instruments</t>
  </si>
  <si>
    <t>Own funds</t>
  </si>
  <si>
    <t>Other capital instruments</t>
  </si>
  <si>
    <t>Retail deposits</t>
  </si>
  <si>
    <t>Wholesale funding:</t>
  </si>
  <si>
    <t>Operational deposits</t>
  </si>
  <si>
    <t>Other wholesale funding</t>
  </si>
  <si>
    <t>Interdependent liabilities</t>
  </si>
  <si>
    <t xml:space="preserve">Other liabilities: </t>
  </si>
  <si>
    <t xml:space="preserve">NSFR derivative liabilities </t>
  </si>
  <si>
    <t>All other liabilities and capital instruments not included in the above categories</t>
  </si>
  <si>
    <t>Total available stable funding (ASF)</t>
  </si>
  <si>
    <t>Required stable funding (RSF) Items</t>
  </si>
  <si>
    <t>EU-15a</t>
  </si>
  <si>
    <t>Deposits held at other financial institutions for operational purposes</t>
  </si>
  <si>
    <t>Performing loans and securities:</t>
  </si>
  <si>
    <t>Performing securities financing transactions with financial customers collateralised by Level 1 HQLA subject to 0% haircut</t>
  </si>
  <si>
    <r>
      <t>Performing securities financing transactions with financial customer collateralised by other assets and loans and advances to financial institutions</t>
    </r>
    <r>
      <rPr>
        <i/>
        <strike/>
        <sz val="11"/>
        <color rgb="FFFF0000"/>
        <rFont val="Calibri"/>
        <family val="2"/>
        <scheme val="minor"/>
      </rPr>
      <t/>
    </r>
  </si>
  <si>
    <t>With a risk weight of less than or equal to 35% under the Basel II Standardised Approach for credit risk</t>
  </si>
  <si>
    <t xml:space="preserve">Performing residential mortgages, of which: </t>
  </si>
  <si>
    <t>Other loans and securities that are not in default and do not qualify as HQLA, including exchange-traded equities and trade finance on-balance sheet products</t>
  </si>
  <si>
    <t>Interdependent assets</t>
  </si>
  <si>
    <t xml:space="preserve">Other assets: </t>
  </si>
  <si>
    <t>Physical traded commodities</t>
  </si>
  <si>
    <t>Assets posted as initial margin for derivative contracts and contributions to default funds of CCPs</t>
  </si>
  <si>
    <t xml:space="preserve">NSFR derivative liabilities before deduction of variation margin posted </t>
  </si>
  <si>
    <t>All other assets not included in the above categories</t>
  </si>
  <si>
    <t>Off-balance sheet items</t>
  </si>
  <si>
    <t>Total RSF</t>
  </si>
  <si>
    <t>Net Stable Funding Ratio (%)</t>
  </si>
  <si>
    <t>Template EU CR4 – standardised approach – Credit risk exposure and CRM effects</t>
  </si>
  <si>
    <t xml:space="preserve"> Exposure classes</t>
  </si>
  <si>
    <t>Exposures before CCF and before CRM</t>
  </si>
  <si>
    <t>Exposures post CCF and post CRM</t>
  </si>
  <si>
    <t>On-balance-sheet exposures</t>
  </si>
  <si>
    <t>Off-balance-sheet exposures</t>
  </si>
  <si>
    <t>Central governments or central banks</t>
  </si>
  <si>
    <t>Regional government or local authorities</t>
  </si>
  <si>
    <t>Public sector entities</t>
  </si>
  <si>
    <t>Multilateral development banks</t>
  </si>
  <si>
    <t>International organisations</t>
  </si>
  <si>
    <t>Retail</t>
  </si>
  <si>
    <t>Secured by mortgages on immovable property</t>
  </si>
  <si>
    <t>Exposures associated with particularly high risk</t>
  </si>
  <si>
    <t>Institutions and corporates with a short-term credit assessment</t>
  </si>
  <si>
    <t>Collective investment undertakings</t>
  </si>
  <si>
    <t>Other items</t>
  </si>
  <si>
    <t>TOTAL</t>
  </si>
  <si>
    <t>Template EU CR5 – standardised approach</t>
  </si>
  <si>
    <t>Risk weight</t>
  </si>
  <si>
    <t>Others</t>
  </si>
  <si>
    <t>i</t>
  </si>
  <si>
    <t>j</t>
  </si>
  <si>
    <t>k</t>
  </si>
  <si>
    <t>l</t>
  </si>
  <si>
    <t>m</t>
  </si>
  <si>
    <t>n</t>
  </si>
  <si>
    <t>Exposures secured by mortgages on immovable property</t>
  </si>
  <si>
    <t>Exposures to institutions and corporates with a short-term credit assessment</t>
  </si>
  <si>
    <t>Units or shares in collective investment undertakings</t>
  </si>
  <si>
    <t>Equity exposures</t>
  </si>
  <si>
    <t xml:space="preserve">Template EU CR1: Performing and non-performing exposures and related provisions. </t>
  </si>
  <si>
    <t>Gross carrying amount/nominal amount</t>
  </si>
  <si>
    <t>Accumulated impairment, accumulated negative changes in fair value due to credit risk and provisions</t>
  </si>
  <si>
    <t>Performing exposures</t>
  </si>
  <si>
    <t>Non-performing exposures</t>
  </si>
  <si>
    <t>Performing exposures – accumulated impairment and provisions</t>
  </si>
  <si>
    <t xml:space="preserve">Non-performing exposures – accumulated impairment, accumulated negative changes in fair value due to credit risk and provisions </t>
  </si>
  <si>
    <t>Of which stage 1</t>
  </si>
  <si>
    <t>Of which stage 2</t>
  </si>
  <si>
    <t>Of which stage 3</t>
  </si>
  <si>
    <t>005</t>
  </si>
  <si>
    <t>Cash balances at central banks and other demand deposits</t>
  </si>
  <si>
    <t>Loans and advances</t>
  </si>
  <si>
    <t>Central banks</t>
  </si>
  <si>
    <t>030</t>
  </si>
  <si>
    <t>General governments</t>
  </si>
  <si>
    <t>040</t>
  </si>
  <si>
    <t>Credit institutions</t>
  </si>
  <si>
    <t>050</t>
  </si>
  <si>
    <t>Other financial corporations</t>
  </si>
  <si>
    <t>060</t>
  </si>
  <si>
    <t>Non-financial corporations</t>
  </si>
  <si>
    <t>070</t>
  </si>
  <si>
    <t xml:space="preserve">          Of which SMEs</t>
  </si>
  <si>
    <t>080</t>
  </si>
  <si>
    <t>Households</t>
  </si>
  <si>
    <t>090</t>
  </si>
  <si>
    <t>Debt securities</t>
  </si>
  <si>
    <t>100</t>
  </si>
  <si>
    <t>110</t>
  </si>
  <si>
    <t>120</t>
  </si>
  <si>
    <t>130</t>
  </si>
  <si>
    <t>140</t>
  </si>
  <si>
    <t>150</t>
  </si>
  <si>
    <t>160</t>
  </si>
  <si>
    <t>170</t>
  </si>
  <si>
    <t>180</t>
  </si>
  <si>
    <t>190</t>
  </si>
  <si>
    <t>200</t>
  </si>
  <si>
    <t>210</t>
  </si>
  <si>
    <t>220</t>
  </si>
  <si>
    <t>Template EU CQ1: Credit quality of forborne exposures</t>
  </si>
  <si>
    <t>Gross carrying amount/nominal amount of exposures with forbearance measures</t>
  </si>
  <si>
    <t>Collateral received and financial guarantees received on forborne exposures</t>
  </si>
  <si>
    <t>Performing forborne</t>
  </si>
  <si>
    <t>Non-performing forborne</t>
  </si>
  <si>
    <t>On performing forborne exposures</t>
  </si>
  <si>
    <t>On non-performing forborne exposures</t>
  </si>
  <si>
    <t>Of which collateral and financial guarantees received on non-performing exposures with forbearance measures</t>
  </si>
  <si>
    <t>Of which defaulted</t>
  </si>
  <si>
    <t>Of which impaired</t>
  </si>
  <si>
    <t>Debt Securities</t>
  </si>
  <si>
    <t>Loan commitments given</t>
  </si>
  <si>
    <t>Accumulated impairment</t>
  </si>
  <si>
    <t>Accumulated negative changes in fair value due to credit risk on non-performing exposures</t>
  </si>
  <si>
    <t>Template EU CQ5: Credit quality of loans and advances to non-financial corporations by industry</t>
  </si>
  <si>
    <t>Gross carrying amount</t>
  </si>
  <si>
    <t>Agriculture, forestry and fishing</t>
  </si>
  <si>
    <t>Mining and quarrying</t>
  </si>
  <si>
    <t>Manufacturing</t>
  </si>
  <si>
    <t>Electricity, gas, steam and air conditioning supply</t>
  </si>
  <si>
    <t>Water supply</t>
  </si>
  <si>
    <t>Construction</t>
  </si>
  <si>
    <t>Wholesale and retail trade</t>
  </si>
  <si>
    <t>Transport and storage</t>
  </si>
  <si>
    <t>Accommodation and food service activities</t>
  </si>
  <si>
    <t>Information and communication</t>
  </si>
  <si>
    <t>Financial and insurance actvities</t>
  </si>
  <si>
    <t>Real estate activities</t>
  </si>
  <si>
    <t>Professional, scientific and technical activities</t>
  </si>
  <si>
    <t>Administrative and support service activities</t>
  </si>
  <si>
    <t>Public administration and defense, compulsory social security</t>
  </si>
  <si>
    <t>Education</t>
  </si>
  <si>
    <t>Human health services and social work activities</t>
  </si>
  <si>
    <t>Arts, entertainment and recreation</t>
  </si>
  <si>
    <t>Other services</t>
  </si>
  <si>
    <t>Other collateral</t>
  </si>
  <si>
    <t>Template EU CR3 –  CRM techniques overview:  Disclosure of the use of credit risk mitigation techniques</t>
  </si>
  <si>
    <t xml:space="preserve">Unsecured carrying amount </t>
  </si>
  <si>
    <t>Secured carrying amount</t>
  </si>
  <si>
    <t xml:space="preserve">Debt securities </t>
  </si>
  <si>
    <t>A-IRB</t>
  </si>
  <si>
    <t>F-IRB</t>
  </si>
  <si>
    <t>Central governments and central banks</t>
  </si>
  <si>
    <t>Template EU CR7-A – IRB approach – Disclosure of the extent of the use of CRM techniques</t>
  </si>
  <si>
    <t xml:space="preserve">Total exposures
</t>
  </si>
  <si>
    <t>Credit risk Mitigation techniques</t>
  </si>
  <si>
    <t>Credit risk Mitigation methods in the calculation of RWEAs</t>
  </si>
  <si>
    <t>Funded credit 
Protection (FCP)</t>
  </si>
  <si>
    <t>Of which Corporates – SMEs</t>
  </si>
  <si>
    <t>Of which Corporates – Specialised lending</t>
  </si>
  <si>
    <t>Of which Corporates – Other</t>
  </si>
  <si>
    <t>Of which Retail –  Immovable property SMEs</t>
  </si>
  <si>
    <t>Of which Retail – Immovable property non-SMEs</t>
  </si>
  <si>
    <t>Of which Retail – Qualifying revolving</t>
  </si>
  <si>
    <t>Of which Retail – Other SMEs</t>
  </si>
  <si>
    <t>Of which Retail – Other non-SMEs</t>
  </si>
  <si>
    <t xml:space="preserve">Template EU CR8 –  RWEA flow statements of credit risk exposures under the IRB approach </t>
  </si>
  <si>
    <t>Risk weighted exposure amount</t>
  </si>
  <si>
    <t>Risk weighted exposure amount as at the end of the previous reporting period</t>
  </si>
  <si>
    <t>Asset size (+/-)</t>
  </si>
  <si>
    <t>Asset quality (+/-)</t>
  </si>
  <si>
    <t>Model updates (+/-)</t>
  </si>
  <si>
    <t>Methodology and policy (+/-)</t>
  </si>
  <si>
    <t>Acquisitions and disposals (+/-)</t>
  </si>
  <si>
    <t>Foreign exchange movements (+/-)</t>
  </si>
  <si>
    <t>Other (+/-)</t>
  </si>
  <si>
    <t>Risk weighted exposure amount as at the end of the reporting period</t>
  </si>
  <si>
    <t>EU OV1</t>
  </si>
  <si>
    <t>Overview of risk exposure amounts</t>
  </si>
  <si>
    <t>EU KM1</t>
  </si>
  <si>
    <t>Key metrics (at consolidated group level)</t>
  </si>
  <si>
    <t>EU CCyB1</t>
  </si>
  <si>
    <t>EU CCyB2</t>
  </si>
  <si>
    <t>EU CC1</t>
  </si>
  <si>
    <t>EU CC2</t>
  </si>
  <si>
    <t>EU LIQB</t>
  </si>
  <si>
    <t>EU LIQ2</t>
  </si>
  <si>
    <t>EU CR4</t>
  </si>
  <si>
    <t>EU CR5</t>
  </si>
  <si>
    <t>EU CR1</t>
  </si>
  <si>
    <t>EU CQ1</t>
  </si>
  <si>
    <t>EU CQ5</t>
  </si>
  <si>
    <t>EU CR3</t>
  </si>
  <si>
    <t>EU CR7-A</t>
  </si>
  <si>
    <t>EU CR8</t>
  </si>
  <si>
    <t>EU CCR1</t>
  </si>
  <si>
    <t>EU CCR2</t>
  </si>
  <si>
    <t>EU CCR3</t>
  </si>
  <si>
    <t>EU CCR5</t>
  </si>
  <si>
    <t>EU CCR8</t>
  </si>
  <si>
    <t>Geographical distribution of credit exposures relevant for the calculation of the countercyclical buffer</t>
  </si>
  <si>
    <t>Amount of institution-specific countercyclical capital buffer</t>
  </si>
  <si>
    <t>Composition of regulatory own funds</t>
  </si>
  <si>
    <t>Reconciliation of regulatory own funds to balance sheet in the audited financial statements</t>
  </si>
  <si>
    <t>Summary comparison of accounting assets and leverage ratio exposure</t>
  </si>
  <si>
    <t>Leverage ratio common disclosure</t>
  </si>
  <si>
    <t>Split up of on-balance sheet exposures (excluding deratives, SFTs and exempted exposures)</t>
  </si>
  <si>
    <t>Quantitative information of LCR</t>
  </si>
  <si>
    <t>Standardised approach – Credit risk exposure and CRM effects</t>
  </si>
  <si>
    <t>Standardised approach</t>
  </si>
  <si>
    <t>Exposures to Central Counterparties, CCPs</t>
  </si>
  <si>
    <t>Analysis of CCR exposure by approach</t>
  </si>
  <si>
    <t>Transactions subject to own funds requirements for CVA risk</t>
  </si>
  <si>
    <t>Standardised approach – CCR exposures by regulatory exposure class and risk weights</t>
  </si>
  <si>
    <t>Composition of collateral for exposures to CCR</t>
  </si>
  <si>
    <t xml:space="preserve">REA flow statements of credit risk exposures under the IRB approach </t>
  </si>
  <si>
    <t>Disclosure of the use of credit risk mitigation techniques</t>
  </si>
  <si>
    <t>IRB approach – Disclosure of the extent of the use of CRM techniques</t>
  </si>
  <si>
    <t>Disclosure of the leverage ratio</t>
  </si>
  <si>
    <t>Disclosure of liquidity requirements</t>
  </si>
  <si>
    <t>Disclosure of the use of the standardised approach</t>
  </si>
  <si>
    <t>Disclosure of credit risk quality</t>
  </si>
  <si>
    <t>Disclosure of exposures to counterparty credit risk</t>
  </si>
  <si>
    <t>Disclosure of countercyclical capital buffers</t>
  </si>
  <si>
    <t>Disclosure of key metrics and overview of risk-weighted exposure amounts</t>
  </si>
  <si>
    <t>Disclosure of own funds</t>
  </si>
  <si>
    <t>SpareBank 1 SR-Bank ASA</t>
  </si>
  <si>
    <t>Unless otherwise stated, figures in the templates are figures for SR-Bank Group - regulatory consolidation</t>
  </si>
  <si>
    <t>Amounts in NOK million</t>
  </si>
  <si>
    <t xml:space="preserve">Additional own funds requirements to address risks other than the risk of excessive leverage (%) </t>
  </si>
  <si>
    <r>
      <t>Capital ratios (as a percentage of risk</t>
    </r>
    <r>
      <rPr>
        <b/>
        <sz val="8"/>
        <rFont val="Arial"/>
        <family val="2"/>
      </rPr>
      <t>-weighted</t>
    </r>
    <r>
      <rPr>
        <b/>
        <sz val="8"/>
        <color rgb="FF000000"/>
        <rFont val="Arial"/>
        <family val="2"/>
      </rPr>
      <t xml:space="preserve"> exposure amount)</t>
    </r>
  </si>
  <si>
    <r>
      <t>Common Equity Tier</t>
    </r>
    <r>
      <rPr>
        <sz val="8"/>
        <color theme="1"/>
        <rFont val="Arial"/>
        <family val="2"/>
      </rPr>
      <t> </t>
    </r>
    <r>
      <rPr>
        <sz val="8"/>
        <color rgb="FF000000"/>
        <rFont val="Arial"/>
        <family val="2"/>
      </rPr>
      <t>1 ratio (%)</t>
    </r>
  </si>
  <si>
    <t>Qualifying AT1 deductions that exceed the AT1 items of the institution (negative amount)</t>
  </si>
  <si>
    <t>Qualifying T2 deductions that exceed the T2 items of the institution (negative amount)</t>
  </si>
  <si>
    <t xml:space="preserve">Direct and indirect holdings of own funds and  eligible liabilities of financial sector entities where the institution does not have a significant investment in those entities (amount below 10% threshold and net of eligible short positions)   </t>
  </si>
  <si>
    <t>Deferred tax assets arising from temporary differences (amount below 17,65% threshold, net of related tax liability where the conditions in Article 38 (3) CRR are met)</t>
  </si>
  <si>
    <r>
      <t>Deferred tax assets arising from temporary differences (amount above 10% threshold, net of related tax liability where the conditions in Article 38</t>
    </r>
    <r>
      <rPr>
        <strike/>
        <sz val="8"/>
        <color rgb="FFFF0000"/>
        <rFont val="Arial"/>
        <family val="2"/>
      </rPr>
      <t xml:space="preserve"> </t>
    </r>
    <r>
      <rPr>
        <sz val="8"/>
        <rFont val="Arial"/>
        <family val="2"/>
      </rPr>
      <t>(3) CRR are met) (negative amount)</t>
    </r>
  </si>
  <si>
    <t>EU-56a </t>
  </si>
  <si>
    <t>(Adjustment for temporary exemption of exposures to central banks (if applicable))</t>
  </si>
  <si>
    <t>Adjustment for derivative financial instruments</t>
  </si>
  <si>
    <r>
      <rPr>
        <b/>
        <sz val="8"/>
        <color theme="1"/>
        <rFont val="Arial"/>
        <family val="2"/>
      </rPr>
      <t>T</t>
    </r>
    <r>
      <rPr>
        <b/>
        <sz val="8"/>
        <color rgb="FF000000"/>
        <rFont val="Arial"/>
        <family val="2"/>
      </rPr>
      <t>otal exposure measure</t>
    </r>
  </si>
  <si>
    <t>(Exempted CCP leg of client-cleared trade exposures) (simplified standardised approach)</t>
  </si>
  <si>
    <t>(Exempted CCP leg of client-cleared trade exposures) (Original Exposure Method)</t>
  </si>
  <si>
    <t>(General provisions deducted in determining Tier 1 capital and specific provisions associated associated with off-balance sheet exposures)</t>
  </si>
  <si>
    <r>
      <t>(Excluded passing-through promotional loan exposures by non-public development banks (or units)</t>
    </r>
    <r>
      <rPr>
        <sz val="8"/>
        <color theme="1"/>
        <rFont val="Arial"/>
        <family val="2"/>
      </rPr>
      <t>)</t>
    </r>
  </si>
  <si>
    <r>
      <rPr>
        <b/>
        <sz val="8"/>
        <color theme="1"/>
        <rFont val="Arial"/>
        <family val="2"/>
      </rPr>
      <t>T</t>
    </r>
    <r>
      <rPr>
        <b/>
        <sz val="8"/>
        <rFont val="Arial"/>
        <family val="2"/>
      </rPr>
      <t>otal exposure measure</t>
    </r>
  </si>
  <si>
    <t>Disclosure of the use of the IRB approach to credit risk</t>
  </si>
  <si>
    <t>SpareBank1 SR-Bank ASA</t>
  </si>
  <si>
    <t>BN Bank ASA</t>
  </si>
  <si>
    <t>XS1334772255</t>
  </si>
  <si>
    <t>NO0010792476</t>
  </si>
  <si>
    <t>NO0010802382</t>
  </si>
  <si>
    <t>NO0010832421</t>
  </si>
  <si>
    <t>NO0010833486</t>
  </si>
  <si>
    <t>NO0010846025</t>
  </si>
  <si>
    <t>NO0010856164</t>
  </si>
  <si>
    <t>NO0010866635</t>
  </si>
  <si>
    <t>NO0010834930</t>
  </si>
  <si>
    <t>NO0010871445</t>
  </si>
  <si>
    <t xml:space="preserve"> Tier 1</t>
  </si>
  <si>
    <t>Tier 2</t>
  </si>
  <si>
    <t>Tier 1</t>
  </si>
  <si>
    <t>9a</t>
  </si>
  <si>
    <t>9b</t>
  </si>
  <si>
    <t>N/A</t>
  </si>
  <si>
    <t>nei</t>
  </si>
  <si>
    <t>20a</t>
  </si>
  <si>
    <t>20b</t>
  </si>
  <si>
    <t>RWAs and RWAs density</t>
  </si>
  <si>
    <t>RWEA</t>
  </si>
  <si>
    <t xml:space="preserve">RWEA density (%) </t>
  </si>
  <si>
    <t>of which: non-performing</t>
  </si>
  <si>
    <t>of which: loans and advances subject to impairment</t>
  </si>
  <si>
    <t>of which: defaulted</t>
  </si>
  <si>
    <t>Scope of consolidation: consolidated</t>
  </si>
  <si>
    <t xml:space="preserve">The liquidity buffer mainly consists of Level 1 assets. A small share is held as cash and central bank reserves, but the main part is highly rated SSAs and covered bonds. A minor part of the liquidity buffer is held in Level 2 assets. </t>
  </si>
  <si>
    <t>Derivate exposures and collateral calls is monitored at all times.</t>
  </si>
  <si>
    <t>SR-Bank has LCR requirements in NOK and EUR. The currency distribution of the LCR is closely monitored and the currency mismatch is very limited.</t>
  </si>
  <si>
    <t>No</t>
  </si>
  <si>
    <t>Assets encumbered for more than 12m in cover pool</t>
  </si>
  <si>
    <t>Loans to customers</t>
  </si>
  <si>
    <t>Certificates and bonds</t>
  </si>
  <si>
    <t>Financial derivatives</t>
  </si>
  <si>
    <t>Investments in group companies</t>
  </si>
  <si>
    <t>Intangible assets</t>
  </si>
  <si>
    <t>Deferred tax asset</t>
  </si>
  <si>
    <t>Tangible fixed assets</t>
  </si>
  <si>
    <t>Lease rights</t>
  </si>
  <si>
    <t>Other assets</t>
  </si>
  <si>
    <t>Deposits from customers</t>
  </si>
  <si>
    <t>Liabilities associated with lease rights</t>
  </si>
  <si>
    <t>Pension liabilities</t>
  </si>
  <si>
    <t>Other liabilities</t>
  </si>
  <si>
    <t>Subordinated loan capital</t>
  </si>
  <si>
    <t>Share capital</t>
  </si>
  <si>
    <t>Hybrid capital</t>
  </si>
  <si>
    <t>Other equity</t>
  </si>
  <si>
    <t xml:space="preserve">                  Shareholders' Equity</t>
  </si>
  <si>
    <t>Cash and balances with central banks</t>
  </si>
  <si>
    <t>Balances with credit institutions</t>
  </si>
  <si>
    <t>Investment in associates</t>
  </si>
  <si>
    <t>Shares, ownership stakes and other securities</t>
  </si>
  <si>
    <t>Listed debt securities</t>
  </si>
  <si>
    <t>Taxes payable</t>
  </si>
  <si>
    <t>Impairments on financial commitments</t>
  </si>
  <si>
    <t>Senior non-preferred bonds</t>
  </si>
  <si>
    <t>Premium reserve</t>
  </si>
  <si>
    <t>Proposed dividend</t>
  </si>
  <si>
    <t>Profit/loss at period end</t>
  </si>
  <si>
    <t>Qualitative information</t>
  </si>
  <si>
    <t>June 30 2022</t>
  </si>
  <si>
    <t>Norway</t>
  </si>
  <si>
    <t>Securitisation exposures  Exposure value for non-trading book</t>
  </si>
  <si>
    <t>Total exposure value</t>
  </si>
  <si>
    <t>Own fund requirements</t>
  </si>
  <si>
    <t xml:space="preserve">Risk-weighted exposure amounts </t>
  </si>
  <si>
    <t>Own fund requirements weights
(%)</t>
  </si>
  <si>
    <t>Countercyclical buffer rate
(%)</t>
  </si>
  <si>
    <t>Relevant credit risk exposures - Credit risk</t>
  </si>
  <si>
    <t xml:space="preserve">Relevant credit exposures – Securitisation positions in the non-trading book </t>
  </si>
  <si>
    <t xml:space="preserve"> Total</t>
  </si>
  <si>
    <t xml:space="preserve"> -   </t>
  </si>
  <si>
    <r>
      <rPr>
        <sz val="8"/>
        <color rgb="FF000000"/>
        <rFont val="Arial"/>
        <family val="2"/>
      </rPr>
      <t>Of which</t>
    </r>
    <r>
      <rPr>
        <b/>
        <sz val="8"/>
        <color rgb="FF000000"/>
        <rFont val="Arial"/>
        <family val="2"/>
      </rPr>
      <t xml:space="preserve"> secured by collateral </t>
    </r>
  </si>
  <si>
    <r>
      <rPr>
        <sz val="8"/>
        <color rgb="FF000000"/>
        <rFont val="Arial"/>
        <family val="2"/>
      </rPr>
      <t xml:space="preserve">Of which </t>
    </r>
    <r>
      <rPr>
        <b/>
        <sz val="8"/>
        <color rgb="FF000000"/>
        <rFont val="Arial"/>
        <family val="2"/>
      </rPr>
      <t>secured by financial guarantees</t>
    </r>
  </si>
  <si>
    <r>
      <rPr>
        <sz val="8"/>
        <rFont val="Arial"/>
        <family val="2"/>
      </rPr>
      <t xml:space="preserve">Of which </t>
    </r>
    <r>
      <rPr>
        <b/>
        <sz val="8"/>
        <rFont val="Arial"/>
        <family val="2"/>
      </rPr>
      <t>secured by credit derivatives</t>
    </r>
  </si>
  <si>
    <r>
      <t xml:space="preserve">                  Assets - </t>
    </r>
    <r>
      <rPr>
        <i/>
        <sz val="8"/>
        <color rgb="FF000000"/>
        <rFont val="Arial"/>
        <family val="2"/>
      </rPr>
      <t>Breakdown by asset classes according to the balance sheet in the published financial statements</t>
    </r>
  </si>
  <si>
    <r>
      <t xml:space="preserve">                  Liabilities</t>
    </r>
    <r>
      <rPr>
        <i/>
        <sz val="8"/>
        <color rgb="FF000000"/>
        <rFont val="Arial"/>
        <family val="2"/>
      </rPr>
      <t xml:space="preserve"> - Breakdown by liability classes according to the balance sheet in the published financial statements</t>
    </r>
  </si>
  <si>
    <t>Of which non-performing exposures</t>
  </si>
  <si>
    <t xml:space="preserve"> Unfunded credit 
Protection (UFCP)</t>
  </si>
  <si>
    <r>
      <rPr>
        <b/>
        <sz val="8"/>
        <color theme="1"/>
        <rFont val="Arial"/>
        <family val="2"/>
      </rPr>
      <t xml:space="preserve">RWEA without substitution effects
</t>
    </r>
    <r>
      <rPr>
        <sz val="8"/>
        <color theme="1"/>
        <rFont val="Arial"/>
        <family val="2"/>
      </rPr>
      <t xml:space="preserve">(reduction effects only)
</t>
    </r>
  </si>
  <si>
    <r>
      <t xml:space="preserve">RWEA with substitution effects
</t>
    </r>
    <r>
      <rPr>
        <sz val="8"/>
        <color theme="1"/>
        <rFont val="Arial"/>
        <family val="2"/>
      </rPr>
      <t>(both reduction and sustitution effects)</t>
    </r>
    <r>
      <rPr>
        <b/>
        <sz val="8"/>
        <color theme="1"/>
        <rFont val="Arial"/>
        <family val="2"/>
      </rPr>
      <t xml:space="preserve">
</t>
    </r>
  </si>
  <si>
    <r>
      <t xml:space="preserve"> 
Part of exposures covered by </t>
    </r>
    <r>
      <rPr>
        <b/>
        <sz val="8"/>
        <color theme="1"/>
        <rFont val="Arial"/>
        <family val="2"/>
      </rPr>
      <t>Financial Collaterals (%</t>
    </r>
    <r>
      <rPr>
        <sz val="8"/>
        <color theme="1"/>
        <rFont val="Arial"/>
        <family val="2"/>
      </rPr>
      <t>)</t>
    </r>
  </si>
  <si>
    <r>
      <t xml:space="preserve">Part of exposures covered by </t>
    </r>
    <r>
      <rPr>
        <b/>
        <sz val="8"/>
        <color theme="1"/>
        <rFont val="Arial"/>
        <family val="2"/>
      </rPr>
      <t>Other eligible collaterals (%)</t>
    </r>
  </si>
  <si>
    <r>
      <t xml:space="preserve">Part of exposures covered by </t>
    </r>
    <r>
      <rPr>
        <b/>
        <sz val="8"/>
        <color theme="1"/>
        <rFont val="Arial"/>
        <family val="2"/>
      </rPr>
      <t>Other funded credit protection (%)</t>
    </r>
  </si>
  <si>
    <r>
      <t xml:space="preserve">
Part of exposures covered by </t>
    </r>
    <r>
      <rPr>
        <b/>
        <sz val="8"/>
        <color theme="1"/>
        <rFont val="Arial"/>
        <family val="2"/>
      </rPr>
      <t>Guarantees (%)</t>
    </r>
  </si>
  <si>
    <r>
      <t xml:space="preserve">Part of exposures covered by </t>
    </r>
    <r>
      <rPr>
        <b/>
        <sz val="8"/>
        <color theme="1"/>
        <rFont val="Arial"/>
        <family val="2"/>
      </rPr>
      <t>Credit Derivatives (%)</t>
    </r>
  </si>
  <si>
    <r>
      <t xml:space="preserve">Part of exposures covered by </t>
    </r>
    <r>
      <rPr>
        <b/>
        <sz val="8"/>
        <color theme="1"/>
        <rFont val="Arial"/>
        <family val="2"/>
      </rPr>
      <t>Immovable property Collaterals (%</t>
    </r>
    <r>
      <rPr>
        <sz val="8"/>
        <color theme="1"/>
        <rFont val="Arial"/>
        <family val="2"/>
      </rPr>
      <t>)</t>
    </r>
  </si>
  <si>
    <r>
      <t xml:space="preserve">Part of exposures covered by </t>
    </r>
    <r>
      <rPr>
        <b/>
        <sz val="8"/>
        <color theme="1"/>
        <rFont val="Arial"/>
        <family val="2"/>
      </rPr>
      <t>Receivables (%</t>
    </r>
    <r>
      <rPr>
        <sz val="8"/>
        <color theme="1"/>
        <rFont val="Arial"/>
        <family val="2"/>
      </rPr>
      <t>)</t>
    </r>
  </si>
  <si>
    <r>
      <t xml:space="preserve">Part of exposures covered by </t>
    </r>
    <r>
      <rPr>
        <b/>
        <sz val="8"/>
        <color theme="1"/>
        <rFont val="Arial"/>
        <family val="2"/>
      </rPr>
      <t>Other physical collateral (%</t>
    </r>
    <r>
      <rPr>
        <sz val="8"/>
        <color theme="1"/>
        <rFont val="Arial"/>
        <family val="2"/>
      </rPr>
      <t>)</t>
    </r>
  </si>
  <si>
    <r>
      <t xml:space="preserve">Part of exposures covered by </t>
    </r>
    <r>
      <rPr>
        <b/>
        <sz val="8"/>
        <color theme="1"/>
        <rFont val="Arial"/>
        <family val="2"/>
      </rPr>
      <t>Cash on deposit (%)</t>
    </r>
  </si>
  <si>
    <r>
      <t>Part of exposures covered by</t>
    </r>
    <r>
      <rPr>
        <b/>
        <sz val="8"/>
        <color theme="1"/>
        <rFont val="Arial"/>
        <family val="2"/>
      </rPr>
      <t xml:space="preserve"> Life insurance policies (%)</t>
    </r>
  </si>
  <si>
    <r>
      <t xml:space="preserve">Part of exposures covered by </t>
    </r>
    <r>
      <rPr>
        <b/>
        <sz val="8"/>
        <color theme="1"/>
        <rFont val="Arial"/>
        <family val="2"/>
      </rPr>
      <t>Instruments held by a third party (%)</t>
    </r>
  </si>
  <si>
    <t>The table shows the reconciliation between balance sheet prepared for statutory and regulatory scope of consolidation. The amount shown under the regulatory scope of consolidation is based on an accounting measure and cannot be directly reconciled to other tables in this report.</t>
  </si>
  <si>
    <t>30 June 2022</t>
  </si>
  <si>
    <t xml:space="preserve">     of which: share capital</t>
  </si>
  <si>
    <t xml:space="preserve">     of which: premium reserve</t>
  </si>
  <si>
    <t xml:space="preserve"> </t>
  </si>
  <si>
    <t xml:space="preserve">SpareBank 1 SR-Bank ASA owns 35.02 % of BN Bank </t>
  </si>
  <si>
    <t xml:space="preserve">Tier 2 </t>
  </si>
  <si>
    <t>Company and consolidated level</t>
  </si>
  <si>
    <t>NOK 472 million</t>
  </si>
  <si>
    <t>NOK 625 million</t>
  </si>
  <si>
    <t>NOK 700 million</t>
  </si>
  <si>
    <t>NOK 300 million</t>
  </si>
  <si>
    <t>NOK 400 million</t>
  </si>
  <si>
    <t>NOK 450 million</t>
  </si>
  <si>
    <t>NOK 250 million</t>
  </si>
  <si>
    <t>NOK 600 million</t>
  </si>
  <si>
    <t>NOK 50 million</t>
  </si>
  <si>
    <t>Perpetual</t>
  </si>
  <si>
    <t>Non-perpetual</t>
  </si>
  <si>
    <t>Yes</t>
  </si>
  <si>
    <t>yes</t>
  </si>
  <si>
    <t>no</t>
  </si>
  <si>
    <t>18/12/2024 
Regulatory or tax related call 
Call price 100</t>
  </si>
  <si>
    <t>01.03.2027, thereafter every Banking Day in the following interest period.
Regulatory or tax-related call
Call course 100</t>
  </si>
  <si>
    <t>Quarterly following after 01.06.2027</t>
  </si>
  <si>
    <t xml:space="preserve">3-month NIBOR + 1,52% </t>
  </si>
  <si>
    <t xml:space="preserve">3-month NIBOR + 1,45% </t>
  </si>
  <si>
    <t>3-month NIBOR + 1.45%</t>
  </si>
  <si>
    <t>3-month NIBOR + 3.50%</t>
  </si>
  <si>
    <t>3-month NIBOR + 3.35%</t>
  </si>
  <si>
    <t>3-month NIBOR + 3.25%</t>
  </si>
  <si>
    <t>3-month NIBOR + 3.75 %</t>
  </si>
  <si>
    <t>3-month NIBOR + 1.37 %</t>
  </si>
  <si>
    <t>mandatory</t>
  </si>
  <si>
    <t>Full flexibility</t>
  </si>
  <si>
    <t>cumulative</t>
  </si>
  <si>
    <t>Convertible or non-convertible</t>
  </si>
  <si>
    <t>Non-convertible</t>
  </si>
  <si>
    <t>If capital adequacy falls below 8.0% or core capital is below 5.125%</t>
  </si>
  <si>
    <t xml:space="preserve">When the coverage of Tier 1 falls below 5,125%, Finanstilsynet may instruct write-downs. </t>
  </si>
  <si>
    <t>- When the coverage of Common Equity Tier 1 capital falls below 5.125 per cent at the Issuer's company level or at the consolidated level, calculated for both (i) the Issuer alone and (ii) the group in which the Issuer is a Participating Company.
- Finanstilsynet or another competent public authority may instruct write-downs with final effect</t>
  </si>
  <si>
    <t>Full or partial</t>
  </si>
  <si>
    <t>Temporary</t>
  </si>
  <si>
    <t>Within the maximum amount of disposal according to the CRDIV / CRR Regulations Section 6</t>
  </si>
  <si>
    <t>Is subordinate to all other debt and shall, unless otherwise agreed or stated in government regulations, have priority equal to other hybrid capital. 
- Instruments in columns I and J have better priority</t>
  </si>
  <si>
    <t xml:space="preserve">Is subordinate to ordinary non-subordinated debt, provided that the bonds with interest will have equal priority to other tier 2 capital and will be covered before the issuers tier 1 capital </t>
  </si>
  <si>
    <t>Issuer</t>
  </si>
  <si>
    <t>Unique identification code (e.g. CUSIP, ISIN or Bloomberg's identification code for private placements)</t>
  </si>
  <si>
    <t>Current legislation regarding the instrument</t>
  </si>
  <si>
    <t>Treatment according to the capital regulations</t>
  </si>
  <si>
    <t>Rules that apply in the transitional period</t>
  </si>
  <si>
    <t>Rules that apply after the transitional period</t>
  </si>
  <si>
    <t>Inclusion on company or (partly) consolidated level, company and (partly) consolidated level</t>
  </si>
  <si>
    <t>Company and group</t>
  </si>
  <si>
    <t>Partly consolidated level</t>
  </si>
  <si>
    <t>Instrument type (types must be specified for each jurisdiction)</t>
  </si>
  <si>
    <t>Tier 1 capital instruments</t>
  </si>
  <si>
    <t>Amounts included in primary capital (in million NOK from latest reporting date)</t>
  </si>
  <si>
    <t>Instrument's nominal value</t>
  </si>
  <si>
    <t>Issue price</t>
  </si>
  <si>
    <t>100 per cent</t>
  </si>
  <si>
    <t>Redemption price</t>
  </si>
  <si>
    <t>100 per cent of nominal amount</t>
  </si>
  <si>
    <t>Accounting classification</t>
  </si>
  <si>
    <t>Liability - amortised cost</t>
  </si>
  <si>
    <t>Liabilities-amortised cost</t>
  </si>
  <si>
    <t>Original date of issue</t>
  </si>
  <si>
    <t>Perpetual or non-perpetual</t>
  </si>
  <si>
    <t>Original due date</t>
  </si>
  <si>
    <t>No due date</t>
  </si>
  <si>
    <t>Right of redemption for issuer assuming consent from the Financial Supervisory Authority of Norway</t>
  </si>
  <si>
    <t>Date of right of redemption, any contingent right of redemption and redemption amount</t>
  </si>
  <si>
    <t>Dates for any subsequent right of redemption</t>
  </si>
  <si>
    <t>Quarterly on the instalment date</t>
  </si>
  <si>
    <t>Quarterly following</t>
  </si>
  <si>
    <t>Interest rate/dividend</t>
  </si>
  <si>
    <t>Fixed or variable interest rate/dividend</t>
  </si>
  <si>
    <t>Fixed to variable</t>
  </si>
  <si>
    <t>Variable</t>
  </si>
  <si>
    <t>Interest rates and any associated reference rates</t>
  </si>
  <si>
    <t>4,0% until 21/12/17, thereafter 6-month EURIBOR + 1,725%</t>
  </si>
  <si>
    <t>Condition that no dividend can be paid if interest has not been paid on the instrument (dividend stopper)</t>
  </si>
  <si>
    <t>Full flexibility, partial flexibility or mandatory (with respect to timing)</t>
  </si>
  <si>
    <t>Full flexibility, partial flexibility or mandatory (with respect to amount)</t>
  </si>
  <si>
    <t>Condition concerning interest increase or other redemption incentive</t>
  </si>
  <si>
    <t>Not cumulative or cumulative</t>
  </si>
  <si>
    <t>Not cumulative</t>
  </si>
  <si>
    <t>Conversion/write-downs</t>
  </si>
  <si>
    <t>If convertible, levels that trigger the conversion</t>
  </si>
  <si>
    <t>If convertible, full or partial</t>
  </si>
  <si>
    <t>If convertible, conversion rate</t>
  </si>
  <si>
    <t>If convertible, mandatory or optional</t>
  </si>
  <si>
    <t>If convertible, state the type of instrument being converted to</t>
  </si>
  <si>
    <t>If convertible, state the issuer of the instrument being converted to</t>
  </si>
  <si>
    <t>Conditions for writing down</t>
  </si>
  <si>
    <t>If write-down, levels that trigger a write-down</t>
  </si>
  <si>
    <t>If write-down, full or partial</t>
  </si>
  <si>
    <t>If write-down, with final effect or temporary</t>
  </si>
  <si>
    <t>If temporary write-down, description of write-up mechanism</t>
  </si>
  <si>
    <t>Upon payment of dividends, full or partial redemption of tier 1 capital, the write up of tier 1 capital</t>
  </si>
  <si>
    <t>The ranking of priorities during winding up (state type of instrument that has almost better priority)</t>
  </si>
  <si>
    <t>Senior unsecured</t>
  </si>
  <si>
    <t>Terms and conditions that mean the instrument cannot be included after the transitional period</t>
  </si>
  <si>
    <t>If yes, specify which terms and conditions do not satisfy the new requirements</t>
  </si>
  <si>
    <t>Issued pursuant to previous regulations. Contains redemption incentives.</t>
  </si>
  <si>
    <t>The main contract terms and conditions for capital instruments</t>
  </si>
  <si>
    <t xml:space="preserve">Performing and non-performing exposures and related provisions </t>
  </si>
  <si>
    <t xml:space="preserve">Credit quality of forborne exposures </t>
  </si>
  <si>
    <t>Credit quality of loans and advances by industry</t>
  </si>
  <si>
    <t xml:space="preserve">o </t>
  </si>
  <si>
    <t>p</t>
  </si>
  <si>
    <t>EU CCA</t>
  </si>
  <si>
    <t>Main features of regulatory own funds instruments and eligible liabilities instruments</t>
  </si>
  <si>
    <t>Qualitative information on LCR, which complements template EU LIQ1</t>
  </si>
  <si>
    <t>NA</t>
  </si>
  <si>
    <r>
      <t>Performing loans to non- financial corporate clients, loans to retail and small business customers, and loans to sovereigns,</t>
    </r>
    <r>
      <rPr>
        <sz val="8"/>
        <color theme="9" tint="-0.249977111117893"/>
        <rFont val="Arial"/>
        <family val="2"/>
      </rPr>
      <t xml:space="preserve"> </t>
    </r>
    <r>
      <rPr>
        <sz val="8"/>
        <color theme="1"/>
        <rFont val="Arial"/>
        <family val="2"/>
      </rPr>
      <t>and PSEs, of which:</t>
    </r>
  </si>
  <si>
    <t>NSFR derivative assets </t>
  </si>
  <si>
    <t xml:space="preserve">30 June 2022 </t>
  </si>
  <si>
    <t>Back to contents</t>
  </si>
  <si>
    <t>Exposure value</t>
  </si>
  <si>
    <t>EEPE</t>
  </si>
  <si>
    <t>2a</t>
  </si>
  <si>
    <t>2b</t>
  </si>
  <si>
    <t>C</t>
  </si>
  <si>
    <t>EU1</t>
  </si>
  <si>
    <t>1.4</t>
  </si>
  <si>
    <t>EU2</t>
  </si>
  <si>
    <t>2C</t>
  </si>
  <si>
    <t>Alpha used for computing regulatory exposure value</t>
  </si>
  <si>
    <t>Exposure value pre-CRM</t>
  </si>
  <si>
    <t>Replacement cost (RC)</t>
  </si>
  <si>
    <t>Potential future exposure  (PFE)</t>
  </si>
  <si>
    <t>Exposure value post-CRM</t>
  </si>
  <si>
    <t>Template EU CCR2 - Transactions subject to own funds requirements for CVA risk</t>
  </si>
  <si>
    <t>EU4</t>
  </si>
  <si>
    <t>Total transactions subject to the Advanced method</t>
  </si>
  <si>
    <t xml:space="preserve">   (i) VaR component (including the 3× multiplier)</t>
  </si>
  <si>
    <t xml:space="preserve">   (ii) stressed VaR component (including the 3× multiplier)</t>
  </si>
  <si>
    <t>Transactions subject to the Standardised method</t>
  </si>
  <si>
    <t>Transactions subject to the Alternative approach (Based on the Original Exposure Method)</t>
  </si>
  <si>
    <t xml:space="preserve">Total transactions subject to own funds requirements for CVA risk </t>
  </si>
  <si>
    <t xml:space="preserve">Central governments or central banks </t>
  </si>
  <si>
    <t xml:space="preserve">Regional government or local authorities </t>
  </si>
  <si>
    <t>Template EU CCR3 - Standardised approach – CCR exposures by regulatory exposure class and risk weights</t>
  </si>
  <si>
    <t>Template EU CCR5 – Composition of collateral for CCR exposures</t>
  </si>
  <si>
    <t>Collateral type</t>
  </si>
  <si>
    <t>Domestic sovereign debt</t>
  </si>
  <si>
    <t>Other sovereign debt</t>
  </si>
  <si>
    <t>Government agency debt</t>
  </si>
  <si>
    <t>Corporate bonds</t>
  </si>
  <si>
    <t>Equity securities</t>
  </si>
  <si>
    <t>Cash - domestic currency</t>
  </si>
  <si>
    <t>Cash - other currencies</t>
  </si>
  <si>
    <t>Segregated</t>
  </si>
  <si>
    <t>Unsegregated</t>
  </si>
  <si>
    <t>Fair value of collateral received</t>
  </si>
  <si>
    <t>Fair value of posted collateral</t>
  </si>
  <si>
    <t>Collateral used in derivative transactions</t>
  </si>
  <si>
    <t>Collateral used in SFTs</t>
  </si>
  <si>
    <t>Ref. template EU CC2</t>
  </si>
  <si>
    <t>a, b</t>
  </si>
  <si>
    <t>Reference EU CC1</t>
  </si>
  <si>
    <t xml:space="preserve">a </t>
  </si>
  <si>
    <t>c, d</t>
  </si>
  <si>
    <t xml:space="preserve"> 30 June 2022</t>
  </si>
  <si>
    <t>Exposures to QCCPs (total)</t>
  </si>
  <si>
    <t>Exposures for trades at QCCPs (excluding initial margin and default fund contributions); of which</t>
  </si>
  <si>
    <t xml:space="preserve">   (i) OTC derivatives</t>
  </si>
  <si>
    <t xml:space="preserve">   (ii) Exchange-traded derivatives</t>
  </si>
  <si>
    <t xml:space="preserve">   (iii) SFTs</t>
  </si>
  <si>
    <t xml:space="preserve">   (iv) Netting sets where cross-product netting has been approved</t>
  </si>
  <si>
    <t>Segregated initial margin</t>
  </si>
  <si>
    <t>Non-segregated initial margin</t>
  </si>
  <si>
    <t>Prefunded default fund contributions</t>
  </si>
  <si>
    <t>Unfunded default fund contributions</t>
  </si>
  <si>
    <t>Exposures to non-QCCPs (total)</t>
  </si>
  <si>
    <t>Exposures for trades at non-QCCPs (excluding initial margin and default fund contributions); of which</t>
  </si>
  <si>
    <t>Template EU CCR8 – Exposures to CCPs</t>
  </si>
  <si>
    <t>Additional information</t>
  </si>
  <si>
    <t>The EU Banking Package, CRR II/CRD V, entered into force in Norway in the second quarter of 2022</t>
  </si>
  <si>
    <t>EU LR1</t>
  </si>
  <si>
    <t>EU LR2</t>
  </si>
  <si>
    <t>EU LR3</t>
  </si>
  <si>
    <t>Pillar 3 additional disclosures</t>
  </si>
  <si>
    <t>Template EU CC2 - Reconciliation of regulatory own funds to balance sheet in the audited financial statements</t>
  </si>
  <si>
    <t>EU LIQ1</t>
  </si>
  <si>
    <t>Template EU CCR1 - Analysis of CCR exposure by approach</t>
  </si>
  <si>
    <t>EU - Original Exposure Method (for derivatives)</t>
  </si>
  <si>
    <t>EU - Simplified SA-CCR (for derivatives)</t>
  </si>
  <si>
    <t>SA-CCR (for derivatives)</t>
  </si>
  <si>
    <t>IMM (for derivatives and SFTs)</t>
  </si>
  <si>
    <t>Of which securities financing transactions netting sets</t>
  </si>
  <si>
    <t>Of which derivatives and long settlement transactions netting sets</t>
  </si>
  <si>
    <t>Of which from contractual cross-product netting sets</t>
  </si>
  <si>
    <t>Financial collateral simple method (for SFTs)</t>
  </si>
  <si>
    <t>Financial collateral comprehensive method (for SFTs)</t>
  </si>
  <si>
    <t>VaR for SFTs</t>
  </si>
  <si>
    <t xml:space="preserve">SR-Bank shall have an adequate liquidity buffer consisting of high-quality liquid assets that can be converted into cash to meet liquidity needs for a 30 calendar day stress scenario. 
LCR is stable this quarter. </t>
  </si>
  <si>
    <t>SR-Banks LCR is well above the regulatory level for each observation period. 
The LCR is stable this quarter.</t>
  </si>
  <si>
    <t>SR-Bank is financed by long-term securities issued in unsecured and covered bond format (SRBOL). 
The distribution of funding sources has not changed significantly this quarter.</t>
  </si>
  <si>
    <t>Total exposures</t>
  </si>
  <si>
    <t>Table EU LIQB qualitative information on LCR, which complements template EU LIQ1.</t>
  </si>
  <si>
    <t>NO0012451824</t>
  </si>
  <si>
    <t>NO0012451782</t>
  </si>
  <si>
    <t>25.10.2023 
Regulatory or tax related call 
Call price 100</t>
  </si>
  <si>
    <t>4.22 (3 month NIBOR + 300 bp)</t>
  </si>
  <si>
    <t>2.77 (3 month NIBOR + 155 bp)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</si>
</sst>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00_);_(* \(#,##0.00\);_(* &quot;-&quot;??_);_(@_)"/>
    <numFmt numFmtId="165" formatCode="_-* #,##0_-;\-* #,##0_-;_-* &quot;-&quot;??_-;_-@_-"/>
    <numFmt numFmtId="166" formatCode="0.0\ %"/>
    <numFmt numFmtId="167" formatCode="_-* #,##0.0000_-;\-* #,##0.0000_-;_-* &quot;-&quot;??_-;_-@_-"/>
    <numFmt numFmtId="168" formatCode="#,##0_);\(#,##0\);&quot;&quot;"/>
    <numFmt numFmtId="169" formatCode="#,##0_);[Red]\(#,##0\);\-_)"/>
  </numFmts>
  <fonts count="78" x14ac:knownFonts="1">
    <font>
      <sz val="11"/>
      <color theme="1"/>
      <name val="Calibri"/>
      <family val="2"/>
      <scheme val="minor"/>
    </font>
    <font>
      <sz val="11"/>
      <color theme="1"/>
      <name val="Calibri"/>
      <family val="2"/>
      <scheme val="minor"/>
    </font>
    <font>
      <b/>
      <sz val="11"/>
      <color theme="1"/>
      <name val="Calibri"/>
      <family val="2"/>
      <scheme val="minor"/>
    </font>
    <font>
      <b/>
      <sz val="11"/>
      <color theme="9"/>
      <name val="Calibri"/>
      <family val="2"/>
      <scheme val="minor"/>
    </font>
    <font>
      <sz val="10"/>
      <name val="Arial"/>
      <family val="2"/>
    </font>
    <font>
      <sz val="11"/>
      <name val="Arial"/>
      <family val="2"/>
    </font>
    <font>
      <b/>
      <sz val="12"/>
      <name val="Arial"/>
      <family val="2"/>
    </font>
    <font>
      <b/>
      <sz val="10"/>
      <name val="Arial"/>
      <family val="2"/>
    </font>
    <font>
      <b/>
      <sz val="20"/>
      <name val="Arial"/>
      <family val="2"/>
    </font>
    <font>
      <i/>
      <sz val="11"/>
      <color theme="1"/>
      <name val="Calibri"/>
      <family val="2"/>
      <scheme val="minor"/>
    </font>
    <font>
      <sz val="8"/>
      <color theme="1"/>
      <name val="Arial"/>
      <family val="2"/>
    </font>
    <font>
      <b/>
      <sz val="8"/>
      <color theme="1"/>
      <name val="Arial"/>
      <family val="2"/>
    </font>
    <font>
      <strike/>
      <sz val="8"/>
      <color rgb="FFFF0000"/>
      <name val="Arial"/>
      <family val="2"/>
    </font>
    <font>
      <b/>
      <sz val="8"/>
      <name val="Arial"/>
      <family val="2"/>
    </font>
    <font>
      <sz val="8"/>
      <name val="Arial"/>
      <family val="2"/>
    </font>
    <font>
      <sz val="8"/>
      <color theme="1"/>
      <name val="Calibri"/>
      <family val="2"/>
      <scheme val="minor"/>
    </font>
    <font>
      <strike/>
      <sz val="9"/>
      <color rgb="FFFF0000"/>
      <name val="Calibri"/>
      <family val="2"/>
      <scheme val="minor"/>
    </font>
    <font>
      <sz val="11"/>
      <color theme="1"/>
      <name val="Calibri"/>
      <family val="2"/>
      <charset val="238"/>
      <scheme val="minor"/>
    </font>
    <font>
      <sz val="12"/>
      <color theme="1"/>
      <name val="Calibri"/>
      <family val="2"/>
      <scheme val="minor"/>
    </font>
    <font>
      <i/>
      <strike/>
      <sz val="11"/>
      <color rgb="FFFF0000"/>
      <name val="Calibri"/>
      <family val="2"/>
      <scheme val="minor"/>
    </font>
    <font>
      <sz val="16"/>
      <color theme="1"/>
      <name val="Calibri"/>
      <family val="2"/>
      <scheme val="minor"/>
    </font>
    <font>
      <sz val="8.5"/>
      <color theme="1"/>
      <name val="Segoe UI"/>
      <family val="2"/>
    </font>
    <font>
      <sz val="10"/>
      <name val="Calibri"/>
      <family val="2"/>
      <scheme val="minor"/>
    </font>
    <font>
      <sz val="11"/>
      <color rgb="FF000000"/>
      <name val="Segoe UI"/>
      <family val="2"/>
    </font>
    <font>
      <sz val="9"/>
      <name val="Arial"/>
      <family val="2"/>
    </font>
    <font>
      <b/>
      <sz val="12"/>
      <color rgb="FF005AA4"/>
      <name val="Arial"/>
      <family val="2"/>
    </font>
    <font>
      <b/>
      <sz val="14"/>
      <color rgb="FF005AA4"/>
      <name val="Arial"/>
      <family val="2"/>
    </font>
    <font>
      <b/>
      <sz val="18"/>
      <color rgb="FF005AA4"/>
      <name val="Arial"/>
      <family val="2"/>
    </font>
    <font>
      <b/>
      <sz val="14"/>
      <color rgb="FF7EB5D2"/>
      <name val="Arial"/>
      <family val="2"/>
    </font>
    <font>
      <sz val="11"/>
      <color theme="1"/>
      <name val="Arial"/>
      <family val="2"/>
    </font>
    <font>
      <i/>
      <sz val="8"/>
      <name val="Arial"/>
      <family val="2"/>
    </font>
    <font>
      <i/>
      <sz val="8"/>
      <color rgb="FFAA322F"/>
      <name val="Arial"/>
      <family val="2"/>
    </font>
    <font>
      <b/>
      <sz val="8"/>
      <color rgb="FFAA322F"/>
      <name val="Arial"/>
      <family val="2"/>
    </font>
    <font>
      <sz val="8"/>
      <color rgb="FF000000"/>
      <name val="Arial"/>
      <family val="2"/>
    </font>
    <font>
      <b/>
      <sz val="8"/>
      <color rgb="FF000000"/>
      <name val="Arial"/>
      <family val="2"/>
    </font>
    <font>
      <sz val="8"/>
      <color rgb="FFFF0000"/>
      <name val="Arial"/>
      <family val="2"/>
    </font>
    <font>
      <i/>
      <sz val="8"/>
      <color theme="1"/>
      <name val="Arial"/>
      <family val="2"/>
    </font>
    <font>
      <b/>
      <i/>
      <sz val="8"/>
      <name val="Arial"/>
      <family val="2"/>
    </font>
    <font>
      <b/>
      <sz val="11"/>
      <color theme="1"/>
      <name val="Arial"/>
      <family val="2"/>
    </font>
    <font>
      <sz val="10"/>
      <name val="Verdana"/>
      <family val="2"/>
    </font>
    <font>
      <sz val="16"/>
      <color rgb="FF44546A"/>
      <name val="Calibri Light"/>
      <family val="2"/>
    </font>
    <font>
      <u/>
      <sz val="10"/>
      <color theme="10"/>
      <name val="Verdana"/>
      <family val="2"/>
    </font>
    <font>
      <sz val="9"/>
      <name val="Calibri"/>
      <family val="2"/>
      <scheme val="minor"/>
    </font>
    <font>
      <b/>
      <sz val="9"/>
      <name val="Calibri"/>
      <family val="2"/>
      <scheme val="minor"/>
    </font>
    <font>
      <sz val="9"/>
      <name val="Times New Roman"/>
      <family val="1"/>
    </font>
    <font>
      <sz val="11"/>
      <color theme="0"/>
      <name val="Calibri"/>
      <family val="2"/>
      <scheme val="minor"/>
    </font>
    <font>
      <sz val="12"/>
      <color theme="1"/>
      <name val="Arial"/>
      <family val="2"/>
    </font>
    <font>
      <sz val="10"/>
      <color theme="1"/>
      <name val="Arial"/>
      <family val="2"/>
    </font>
    <font>
      <i/>
      <sz val="8"/>
      <color rgb="FF000000"/>
      <name val="Arial"/>
      <family val="2"/>
    </font>
    <font>
      <u/>
      <sz val="8"/>
      <color rgb="FF008080"/>
      <name val="Arial"/>
      <family val="2"/>
    </font>
    <font>
      <sz val="9"/>
      <color theme="1"/>
      <name val="Arial"/>
      <family val="2"/>
    </font>
    <font>
      <b/>
      <sz val="8.5"/>
      <color theme="1"/>
      <name val="Arial"/>
      <family val="2"/>
    </font>
    <font>
      <b/>
      <u/>
      <sz val="8"/>
      <color theme="1"/>
      <name val="Arial"/>
      <family val="2"/>
    </font>
    <font>
      <sz val="8.5"/>
      <color theme="1"/>
      <name val="Arial"/>
      <family val="2"/>
    </font>
    <font>
      <b/>
      <i/>
      <sz val="8.5"/>
      <color theme="1"/>
      <name val="Arial"/>
      <family val="2"/>
    </font>
    <font>
      <b/>
      <i/>
      <sz val="8"/>
      <color theme="1"/>
      <name val="Arial"/>
      <family val="2"/>
    </font>
    <font>
      <i/>
      <sz val="8"/>
      <color theme="1"/>
      <name val="Arial"/>
      <family val="2"/>
    </font>
    <font>
      <b/>
      <sz val="8"/>
      <color theme="1"/>
      <name val="Arial"/>
      <family val="2"/>
    </font>
    <font>
      <b/>
      <sz val="8"/>
      <name val="Arial"/>
      <family val="2"/>
    </font>
    <font>
      <sz val="8"/>
      <color theme="1"/>
      <name val="Arial"/>
      <family val="2"/>
    </font>
    <font>
      <sz val="8"/>
      <color rgb="FF000000"/>
      <name val="Arial"/>
      <family val="2"/>
    </font>
    <font>
      <b/>
      <sz val="8"/>
      <color rgb="FF000000"/>
      <name val="Arial"/>
      <family val="2"/>
    </font>
    <font>
      <sz val="11"/>
      <color theme="1"/>
      <name val="Arial"/>
      <family val="2"/>
    </font>
    <font>
      <sz val="10"/>
      <name val="Verdana"/>
      <family val="2"/>
    </font>
    <font>
      <b/>
      <sz val="11"/>
      <name val="Calibri"/>
      <family val="2"/>
      <scheme val="minor"/>
    </font>
    <font>
      <sz val="8"/>
      <color theme="9" tint="-0.249977111117893"/>
      <name val="Arial"/>
      <family val="2"/>
    </font>
    <font>
      <u/>
      <sz val="11"/>
      <color theme="10"/>
      <name val="Calibri"/>
      <family val="2"/>
      <scheme val="minor"/>
    </font>
    <font>
      <b/>
      <sz val="8"/>
      <color rgb="FF005AA4"/>
      <name val="Arial"/>
      <family val="2"/>
    </font>
    <font>
      <b/>
      <sz val="11"/>
      <color rgb="FF005AA4"/>
      <name val="Arial"/>
      <family val="2"/>
    </font>
    <font>
      <u/>
      <sz val="11"/>
      <name val="Calibri"/>
      <family val="2"/>
      <scheme val="minor"/>
    </font>
    <font>
      <sz val="11"/>
      <name val="Calibri"/>
      <family val="2"/>
      <scheme val="minor"/>
    </font>
    <font>
      <sz val="14"/>
      <color theme="1"/>
      <name val="Arial"/>
      <family val="2"/>
    </font>
    <font>
      <sz val="14"/>
      <color rgb="FF005AA4"/>
      <name val="Arial"/>
      <family val="2"/>
    </font>
    <font>
      <sz val="16"/>
      <color theme="1"/>
      <name val="Arial"/>
      <family val="2"/>
    </font>
    <font>
      <u/>
      <sz val="9"/>
      <name val="Arial"/>
      <family val="2"/>
    </font>
    <font>
      <u/>
      <sz val="8"/>
      <name val="Arial"/>
      <family val="2"/>
    </font>
    <font>
      <u/>
      <sz val="11"/>
      <name val="Arial"/>
      <family val="2"/>
    </font>
    <font>
      <sz val="8"/>
      <color theme="1"/>
      <name val="Arial"/>
      <family val="2"/>
    </font>
  </fonts>
  <fills count="10">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rgb="FFFFFFFF"/>
        <bgColor indexed="64"/>
      </patternFill>
    </fill>
    <fill>
      <patternFill patternType="solid">
        <fgColor theme="0"/>
        <bgColor indexed="64"/>
      </patternFill>
    </fill>
    <fill>
      <patternFill patternType="solid">
        <fgColor theme="6" tint="0.79998168889431442"/>
        <bgColor indexed="64"/>
      </patternFill>
    </fill>
  </fills>
  <borders count="14">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bottom style="medium">
        <color theme="0" tint="-0.499984740745262"/>
      </bottom>
      <diagonal/>
    </border>
  </borders>
  <cellStyleXfs count="30">
    <xf numFmtId="0" fontId="0" fillId="0" borderId="0"/>
    <xf numFmtId="0" fontId="4" fillId="0" borderId="0">
      <alignment vertical="center"/>
    </xf>
    <xf numFmtId="0" fontId="6" fillId="0" borderId="0" applyNumberFormat="0" applyFill="0" applyBorder="0" applyAlignment="0" applyProtection="0"/>
    <xf numFmtId="0" fontId="4" fillId="0" borderId="0">
      <alignment vertical="center"/>
    </xf>
    <xf numFmtId="3" fontId="4" fillId="4" borderId="2" applyFont="0">
      <alignment horizontal="right" vertical="center"/>
      <protection locked="0"/>
    </xf>
    <xf numFmtId="0" fontId="8" fillId="5" borderId="7" applyNumberFormat="0" applyFill="0" applyBorder="0" applyAlignment="0" applyProtection="0">
      <alignment horizontal="left"/>
    </xf>
    <xf numFmtId="0" fontId="7" fillId="5" borderId="4" applyFont="0" applyBorder="0">
      <alignment horizontal="center" wrapText="1"/>
    </xf>
    <xf numFmtId="0" fontId="4" fillId="6" borderId="2" applyNumberFormat="0" applyFont="0" applyBorder="0">
      <alignment horizontal="center" vertical="center"/>
    </xf>
    <xf numFmtId="0" fontId="4" fillId="0" borderId="0"/>
    <xf numFmtId="0" fontId="17" fillId="0" borderId="0"/>
    <xf numFmtId="0" fontId="4" fillId="0" borderId="0"/>
    <xf numFmtId="0" fontId="4" fillId="0" borderId="0"/>
    <xf numFmtId="0" fontId="4" fillId="0" borderId="0"/>
    <xf numFmtId="0" fontId="27" fillId="0" borderId="0"/>
    <xf numFmtId="0" fontId="28" fillId="0" borderId="0">
      <alignment horizontal="left"/>
    </xf>
    <xf numFmtId="0" fontId="26" fillId="0" borderId="0"/>
    <xf numFmtId="0" fontId="29" fillId="0" borderId="0"/>
    <xf numFmtId="0" fontId="39" fillId="0" borderId="0"/>
    <xf numFmtId="0" fontId="41" fillId="0" borderId="0" applyNumberFormat="0" applyFill="0" applyBorder="0" applyAlignment="0" applyProtection="0"/>
    <xf numFmtId="164" fontId="39" fillId="0" borderId="0" applyFont="0" applyFill="0" applyBorder="0" applyAlignment="0" applyProtection="0"/>
    <xf numFmtId="0" fontId="44" fillId="0" borderId="0" applyFill="0" applyBorder="0">
      <alignment horizontal="left" vertical="top"/>
    </xf>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0" fillId="0" borderId="0" applyNumberFormat="0" applyFill="0" applyBorder="0" applyAlignment="0" applyProtection="0"/>
    <xf numFmtId="0" fontId="63" fillId="0" borderId="0"/>
    <xf numFmtId="0" fontId="22" fillId="8" borderId="0" applyAlignment="0"/>
    <xf numFmtId="0" fontId="66" fillId="0" borderId="0" applyNumberFormat="0" applyFill="0" applyBorder="0" applyAlignment="0" applyProtection="0"/>
    <xf numFmtId="43" fontId="1" fillId="0" borderId="0" applyFont="0" applyFill="0" applyBorder="0" applyAlignment="0" applyProtection="0"/>
  </cellStyleXfs>
  <cellXfs count="622">
    <xf numFmtId="0" fontId="0" fillId="0" borderId="0" xfId="0"/>
    <xf numFmtId="0" fontId="2" fillId="0" borderId="0" xfId="0" applyFont="1"/>
    <xf numFmtId="0" fontId="0" fillId="0" borderId="0" xfId="0" applyFont="1" applyBorder="1"/>
    <xf numFmtId="0" fontId="18" fillId="0" borderId="0" xfId="0" applyFont="1"/>
    <xf numFmtId="0" fontId="18" fillId="0" borderId="0" xfId="0" applyFont="1" applyAlignment="1">
      <alignment vertical="center"/>
    </xf>
    <xf numFmtId="0" fontId="18" fillId="0" borderId="0" xfId="0" applyFont="1"/>
    <xf numFmtId="0" fontId="18" fillId="0" borderId="0" xfId="0" applyFont="1" applyAlignment="1">
      <alignment vertical="center"/>
    </xf>
    <xf numFmtId="0" fontId="0" fillId="0" borderId="0" xfId="0"/>
    <xf numFmtId="0" fontId="0" fillId="0" borderId="0" xfId="0" applyFill="1" applyBorder="1"/>
    <xf numFmtId="0" fontId="20" fillId="0" borderId="0" xfId="0" applyFont="1" applyFill="1" applyAlignment="1"/>
    <xf numFmtId="0" fontId="0" fillId="0" borderId="0" xfId="0" applyFont="1" applyFill="1"/>
    <xf numFmtId="0" fontId="23" fillId="0" borderId="0" xfId="0" applyFont="1" applyFill="1" applyBorder="1" applyAlignment="1">
      <alignment vertical="center" wrapText="1"/>
    </xf>
    <xf numFmtId="0" fontId="0" fillId="0" borderId="0" xfId="0" applyFill="1"/>
    <xf numFmtId="0" fontId="0" fillId="0" borderId="0" xfId="0" quotePrefix="1" applyFill="1" applyAlignment="1">
      <alignment horizontal="left" vertical="center" indent="5"/>
    </xf>
    <xf numFmtId="0" fontId="0" fillId="0" borderId="0" xfId="0" applyFill="1"/>
    <xf numFmtId="0" fontId="0" fillId="0" borderId="0" xfId="0"/>
    <xf numFmtId="0" fontId="29" fillId="0" borderId="0" xfId="0" applyFont="1"/>
    <xf numFmtId="0" fontId="29" fillId="0" borderId="0" xfId="0" applyFont="1" applyAlignment="1">
      <alignment horizontal="right" vertical="center"/>
    </xf>
    <xf numFmtId="0" fontId="0" fillId="0" borderId="0" xfId="0" applyAlignment="1">
      <alignment vertical="center"/>
    </xf>
    <xf numFmtId="0" fontId="24" fillId="0" borderId="0" xfId="0" applyFont="1"/>
    <xf numFmtId="0" fontId="5" fillId="0" borderId="0" xfId="0" applyFont="1"/>
    <xf numFmtId="0" fontId="5" fillId="0" borderId="0" xfId="0" applyFont="1" applyBorder="1"/>
    <xf numFmtId="0" fontId="14" fillId="0" borderId="0" xfId="0" applyFont="1" applyBorder="1" applyAlignment="1">
      <alignment horizontal="center" vertical="center" wrapText="1"/>
    </xf>
    <xf numFmtId="0" fontId="5" fillId="0" borderId="0" xfId="0" applyFont="1" applyBorder="1" applyAlignment="1">
      <alignment vertical="center"/>
    </xf>
    <xf numFmtId="0" fontId="13" fillId="0" borderId="0" xfId="0" applyFont="1" applyBorder="1" applyAlignment="1">
      <alignment horizontal="center" vertical="center" wrapText="1"/>
    </xf>
    <xf numFmtId="0" fontId="13" fillId="0" borderId="0" xfId="0" applyFont="1" applyBorder="1" applyAlignment="1">
      <alignment vertical="center" wrapText="1"/>
    </xf>
    <xf numFmtId="0" fontId="30" fillId="0" borderId="0" xfId="0" applyFont="1" applyBorder="1" applyAlignment="1">
      <alignment horizontal="left" vertical="center" wrapText="1" indent="1"/>
    </xf>
    <xf numFmtId="0" fontId="14" fillId="0" borderId="0" xfId="0" applyFont="1" applyBorder="1" applyAlignment="1">
      <alignment vertical="center" wrapText="1"/>
    </xf>
    <xf numFmtId="0" fontId="30" fillId="0" borderId="0" xfId="0" applyFont="1" applyBorder="1" applyAlignment="1">
      <alignment vertical="center" wrapText="1"/>
    </xf>
    <xf numFmtId="0" fontId="13" fillId="0" borderId="5" xfId="0" applyFont="1" applyBorder="1" applyAlignment="1">
      <alignment horizontal="center" vertical="center" wrapText="1"/>
    </xf>
    <xf numFmtId="0" fontId="13" fillId="0" borderId="5" xfId="0" applyFont="1" applyBorder="1" applyAlignment="1">
      <alignment vertical="center" wrapText="1"/>
    </xf>
    <xf numFmtId="0" fontId="29" fillId="0" borderId="0" xfId="0" applyFont="1" applyBorder="1"/>
    <xf numFmtId="0" fontId="10" fillId="0" borderId="0" xfId="0" applyFont="1"/>
    <xf numFmtId="0" fontId="10" fillId="0" borderId="0" xfId="0" applyFont="1" applyBorder="1"/>
    <xf numFmtId="0" fontId="13" fillId="0" borderId="0" xfId="0" applyFont="1" applyFill="1" applyAlignment="1">
      <alignment vertical="center"/>
    </xf>
    <xf numFmtId="3" fontId="14" fillId="0" borderId="0" xfId="4" applyFont="1" applyFill="1" applyBorder="1" applyAlignment="1">
      <alignment horizontal="center" vertical="center"/>
      <protection locked="0"/>
    </xf>
    <xf numFmtId="0" fontId="10" fillId="0" borderId="0" xfId="0" quotePrefix="1" applyFont="1" applyBorder="1" applyAlignment="1">
      <alignment horizontal="center" vertical="center"/>
    </xf>
    <xf numFmtId="0" fontId="14" fillId="0" borderId="3" xfId="1" applyFont="1" applyFill="1" applyBorder="1" applyAlignment="1">
      <alignment horizontal="left" vertical="center" wrapText="1" indent="3"/>
    </xf>
    <xf numFmtId="0" fontId="13" fillId="0" borderId="0" xfId="0" applyFont="1" applyFill="1" applyBorder="1" applyAlignment="1">
      <alignment horizontal="center" vertical="center" wrapText="1"/>
    </xf>
    <xf numFmtId="0" fontId="14" fillId="0" borderId="0" xfId="1" applyFont="1" applyFill="1" applyBorder="1" applyAlignment="1">
      <alignment horizontal="left" vertical="center" wrapText="1" indent="1"/>
    </xf>
    <xf numFmtId="0" fontId="11" fillId="0" borderId="0" xfId="0" applyFont="1" applyFill="1"/>
    <xf numFmtId="0" fontId="14" fillId="0" borderId="0" xfId="0" applyFont="1" applyFill="1" applyBorder="1" applyAlignment="1">
      <alignment horizontal="center" vertical="center"/>
    </xf>
    <xf numFmtId="0" fontId="14" fillId="0" borderId="0" xfId="0" applyFont="1" applyFill="1" applyBorder="1" applyAlignment="1">
      <alignment horizontal="justify" vertical="center"/>
    </xf>
    <xf numFmtId="0" fontId="14" fillId="0" borderId="0" xfId="0" applyFont="1" applyFill="1" applyBorder="1" applyAlignment="1">
      <alignment horizontal="center" vertical="center" wrapText="1"/>
    </xf>
    <xf numFmtId="0" fontId="14" fillId="0" borderId="0" xfId="0" applyFont="1" applyFill="1" applyBorder="1" applyAlignment="1">
      <alignment vertical="center" wrapText="1"/>
    </xf>
    <xf numFmtId="0" fontId="13" fillId="0" borderId="0" xfId="0" applyFont="1" applyFill="1" applyBorder="1" applyAlignment="1">
      <alignment horizontal="center" vertical="center"/>
    </xf>
    <xf numFmtId="0" fontId="13" fillId="0" borderId="0" xfId="0" applyFont="1" applyFill="1" applyBorder="1" applyAlignment="1">
      <alignment horizontal="justify" vertical="center"/>
    </xf>
    <xf numFmtId="0" fontId="13" fillId="0" borderId="0" xfId="0" applyFont="1" applyFill="1" applyBorder="1" applyAlignment="1">
      <alignment vertical="center"/>
    </xf>
    <xf numFmtId="0" fontId="13" fillId="0" borderId="0" xfId="0" applyFont="1" applyFill="1" applyBorder="1" applyAlignment="1">
      <alignment vertical="center" wrapText="1"/>
    </xf>
    <xf numFmtId="0" fontId="14" fillId="0" borderId="0" xfId="0" applyFont="1" applyFill="1" applyBorder="1" applyAlignment="1">
      <alignment horizontal="justify" vertical="center" wrapText="1"/>
    </xf>
    <xf numFmtId="0" fontId="30" fillId="0" borderId="0" xfId="0" applyFont="1" applyFill="1" applyBorder="1" applyAlignment="1">
      <alignment horizontal="justify" vertical="center" wrapText="1"/>
    </xf>
    <xf numFmtId="0" fontId="30" fillId="0" borderId="0" xfId="0" applyFont="1" applyFill="1" applyBorder="1" applyAlignment="1">
      <alignment vertical="center" wrapText="1"/>
    </xf>
    <xf numFmtId="0" fontId="13" fillId="0" borderId="0" xfId="0" applyFont="1" applyFill="1" applyBorder="1" applyAlignment="1">
      <alignment horizontal="justify" vertical="center" wrapText="1"/>
    </xf>
    <xf numFmtId="0" fontId="14" fillId="0" borderId="0" xfId="0" applyFont="1" applyFill="1"/>
    <xf numFmtId="0" fontId="14" fillId="0" borderId="0" xfId="0" applyFont="1" applyFill="1" applyBorder="1" applyAlignment="1">
      <alignment horizontal="left" vertical="center" wrapText="1" indent="1"/>
    </xf>
    <xf numFmtId="0" fontId="10" fillId="0" borderId="0" xfId="0" applyFont="1" applyFill="1" applyBorder="1"/>
    <xf numFmtId="0" fontId="11" fillId="0" borderId="0" xfId="0" applyFont="1" applyFill="1" applyBorder="1" applyAlignment="1">
      <alignment horizontal="center" vertical="center"/>
    </xf>
    <xf numFmtId="0" fontId="33" fillId="0" borderId="0" xfId="0" applyFont="1" applyFill="1" applyBorder="1" applyAlignment="1">
      <alignment horizontal="center" vertical="center" wrapText="1"/>
    </xf>
    <xf numFmtId="0" fontId="33" fillId="0" borderId="0" xfId="0" applyFont="1" applyFill="1" applyBorder="1" applyAlignment="1">
      <alignment vertical="center" wrapText="1"/>
    </xf>
    <xf numFmtId="0" fontId="14" fillId="0" borderId="0" xfId="0" quotePrefix="1" applyFont="1" applyFill="1" applyBorder="1"/>
    <xf numFmtId="0" fontId="10" fillId="0" borderId="0" xfId="0" quotePrefix="1" applyFont="1" applyFill="1" applyBorder="1" applyAlignment="1">
      <alignment wrapText="1"/>
    </xf>
    <xf numFmtId="0" fontId="10" fillId="0" borderId="0" xfId="0" applyFont="1" applyFill="1" applyBorder="1" applyAlignment="1">
      <alignment vertical="center" wrapText="1"/>
    </xf>
    <xf numFmtId="0" fontId="14" fillId="0" borderId="0" xfId="0" quotePrefix="1" applyFont="1" applyFill="1" applyBorder="1" applyAlignment="1">
      <alignment wrapText="1"/>
    </xf>
    <xf numFmtId="0" fontId="10" fillId="0" borderId="0" xfId="0" quotePrefix="1" applyFont="1" applyFill="1" applyBorder="1"/>
    <xf numFmtId="0" fontId="33" fillId="0" borderId="3" xfId="0" applyFont="1" applyFill="1" applyBorder="1" applyAlignment="1">
      <alignment horizontal="center" vertical="center" wrapText="1"/>
    </xf>
    <xf numFmtId="0" fontId="34" fillId="0" borderId="3" xfId="0" applyFont="1" applyFill="1" applyBorder="1" applyAlignment="1">
      <alignment vertical="center" wrapText="1"/>
    </xf>
    <xf numFmtId="0" fontId="10" fillId="0" borderId="3" xfId="0" applyFont="1" applyFill="1" applyBorder="1"/>
    <xf numFmtId="0" fontId="14" fillId="0" borderId="0" xfId="9" applyFont="1" applyFill="1" applyBorder="1" applyAlignment="1">
      <alignment vertical="center" wrapText="1"/>
    </xf>
    <xf numFmtId="0" fontId="33" fillId="7" borderId="0" xfId="0" applyFont="1" applyFill="1" applyBorder="1" applyAlignment="1">
      <alignment vertical="center" wrapText="1"/>
    </xf>
    <xf numFmtId="0" fontId="14" fillId="0" borderId="0" xfId="0" applyFont="1" applyFill="1" applyBorder="1" applyAlignment="1">
      <alignment horizontal="justify" vertical="top"/>
    </xf>
    <xf numFmtId="0" fontId="14" fillId="0" borderId="0" xfId="9" applyFont="1" applyFill="1" applyBorder="1" applyAlignment="1">
      <alignment horizontal="justify" vertical="top"/>
    </xf>
    <xf numFmtId="0" fontId="33" fillId="0" borderId="0" xfId="0" applyFont="1" applyFill="1" applyBorder="1" applyAlignment="1">
      <alignment horizontal="left" vertical="center" wrapText="1" indent="1"/>
    </xf>
    <xf numFmtId="0" fontId="10" fillId="0" borderId="0" xfId="0" applyFont="1" applyFill="1" applyBorder="1" applyAlignment="1">
      <alignment horizontal="left" vertical="center" wrapText="1" indent="1"/>
    </xf>
    <xf numFmtId="0" fontId="14" fillId="0" borderId="0" xfId="0" applyFont="1" applyFill="1" applyBorder="1" applyAlignment="1">
      <alignment horizontal="justify" vertical="top" wrapText="1"/>
    </xf>
    <xf numFmtId="0" fontId="10" fillId="0" borderId="0" xfId="0" applyFont="1" applyFill="1" applyBorder="1" applyAlignment="1">
      <alignment horizontal="center" vertical="center" wrapText="1"/>
    </xf>
    <xf numFmtId="0" fontId="14" fillId="0" borderId="0" xfId="0" applyFont="1" applyFill="1" applyBorder="1" applyAlignment="1">
      <alignment horizontal="center"/>
    </xf>
    <xf numFmtId="0" fontId="10" fillId="0" borderId="0" xfId="0" applyFont="1" applyFill="1" applyBorder="1" applyAlignment="1">
      <alignment horizontal="center" vertical="center"/>
    </xf>
    <xf numFmtId="0" fontId="11" fillId="0" borderId="0" xfId="0" applyFont="1" applyFill="1" applyBorder="1" applyAlignment="1">
      <alignment horizontal="justify" vertical="top"/>
    </xf>
    <xf numFmtId="0" fontId="14" fillId="0" borderId="0" xfId="9" applyFont="1" applyFill="1" applyBorder="1" applyAlignment="1">
      <alignment horizontal="justify" vertical="center"/>
    </xf>
    <xf numFmtId="0" fontId="10" fillId="0" borderId="0" xfId="9" applyFont="1" applyFill="1" applyBorder="1" applyAlignment="1">
      <alignment horizontal="justify" vertical="top"/>
    </xf>
    <xf numFmtId="0" fontId="13" fillId="0" borderId="0" xfId="0" applyFont="1" applyFill="1" applyBorder="1" applyAlignment="1">
      <alignment horizontal="justify" vertical="top"/>
    </xf>
    <xf numFmtId="0" fontId="10" fillId="0" borderId="0" xfId="0" applyFont="1" applyFill="1"/>
    <xf numFmtId="0" fontId="10" fillId="0" borderId="3" xfId="0" applyFont="1" applyFill="1" applyBorder="1" applyAlignment="1">
      <alignment horizontal="center" vertical="center" wrapText="1"/>
    </xf>
    <xf numFmtId="0" fontId="14" fillId="0" borderId="0" xfId="1" applyFont="1" applyFill="1" applyBorder="1" applyAlignment="1">
      <alignment horizontal="left" vertical="center" wrapText="1" indent="2"/>
    </xf>
    <xf numFmtId="0" fontId="10" fillId="0" borderId="3" xfId="0" quotePrefix="1" applyFont="1" applyFill="1" applyBorder="1" applyAlignment="1">
      <alignment horizontal="center" vertical="center"/>
    </xf>
    <xf numFmtId="0" fontId="29" fillId="0" borderId="0" xfId="0" applyFont="1" applyFill="1"/>
    <xf numFmtId="0" fontId="31" fillId="0" borderId="0" xfId="0" applyFont="1" applyFill="1" applyBorder="1" applyAlignment="1">
      <alignment vertical="center" wrapText="1"/>
    </xf>
    <xf numFmtId="0" fontId="32" fillId="0" borderId="0" xfId="0" applyFont="1" applyFill="1" applyBorder="1" applyAlignment="1">
      <alignment vertical="center" wrapText="1"/>
    </xf>
    <xf numFmtId="0" fontId="33" fillId="0" borderId="0" xfId="0" applyFont="1" applyFill="1" applyBorder="1" applyAlignment="1">
      <alignment horizontal="justify" vertical="center" wrapText="1"/>
    </xf>
    <xf numFmtId="0" fontId="35" fillId="0" borderId="0" xfId="0" applyFont="1" applyFill="1"/>
    <xf numFmtId="0" fontId="33" fillId="0" borderId="3" xfId="0" applyFont="1" applyFill="1" applyBorder="1" applyAlignment="1">
      <alignment horizontal="justify" vertical="center" wrapText="1"/>
    </xf>
    <xf numFmtId="0" fontId="14" fillId="0" borderId="3" xfId="0" applyFont="1" applyFill="1" applyBorder="1" applyAlignment="1">
      <alignment horizontal="center" vertical="center"/>
    </xf>
    <xf numFmtId="0" fontId="10" fillId="0" borderId="0" xfId="0" applyFont="1" applyBorder="1" applyAlignment="1">
      <alignment horizontal="center"/>
    </xf>
    <xf numFmtId="0" fontId="34" fillId="7" borderId="0" xfId="0" applyFont="1" applyFill="1" applyBorder="1" applyAlignment="1">
      <alignment vertical="center" wrapText="1"/>
    </xf>
    <xf numFmtId="0" fontId="33" fillId="7" borderId="0" xfId="0" applyFont="1" applyFill="1" applyBorder="1" applyAlignment="1">
      <alignment horizontal="left" vertical="center" wrapText="1" indent="1"/>
    </xf>
    <xf numFmtId="0" fontId="14" fillId="7" borderId="0" xfId="0" applyFont="1" applyFill="1" applyBorder="1" applyAlignment="1">
      <alignment horizontal="left" vertical="center" wrapText="1" indent="1"/>
    </xf>
    <xf numFmtId="0" fontId="38" fillId="0" borderId="0" xfId="0" applyFont="1" applyAlignment="1">
      <alignment horizontal="right" vertical="center"/>
    </xf>
    <xf numFmtId="0" fontId="0" fillId="0" borderId="0" xfId="0" applyBorder="1"/>
    <xf numFmtId="0" fontId="0" fillId="0" borderId="0" xfId="0" applyFill="1" applyAlignment="1">
      <alignment vertical="center"/>
    </xf>
    <xf numFmtId="0" fontId="29" fillId="0" borderId="0" xfId="0" applyFont="1" applyFill="1" applyAlignment="1">
      <alignment vertical="center"/>
    </xf>
    <xf numFmtId="0" fontId="25" fillId="0" borderId="0" xfId="15" applyFont="1" applyFill="1" applyAlignment="1">
      <alignment vertical="center"/>
    </xf>
    <xf numFmtId="165" fontId="0" fillId="0" borderId="0" xfId="21" applyNumberFormat="1" applyFont="1"/>
    <xf numFmtId="0" fontId="0" fillId="0" borderId="5" xfId="0" applyBorder="1"/>
    <xf numFmtId="0" fontId="0" fillId="0" borderId="10" xfId="0" applyBorder="1"/>
    <xf numFmtId="0" fontId="18" fillId="0" borderId="0" xfId="0" applyFont="1" applyFill="1"/>
    <xf numFmtId="10" fontId="0" fillId="0" borderId="0" xfId="22" applyNumberFormat="1" applyFont="1"/>
    <xf numFmtId="0" fontId="0" fillId="7" borderId="0" xfId="0" applyFill="1" applyBorder="1" applyAlignment="1">
      <alignment vertical="center" wrapText="1"/>
    </xf>
    <xf numFmtId="0" fontId="45" fillId="0" borderId="0" xfId="0" applyFont="1" applyBorder="1"/>
    <xf numFmtId="0" fontId="14" fillId="0" borderId="0" xfId="0" applyFont="1" applyBorder="1" applyAlignment="1">
      <alignment horizontal="center" vertical="center" wrapText="1"/>
    </xf>
    <xf numFmtId="0" fontId="10" fillId="0" borderId="0" xfId="0" applyFont="1" applyFill="1" applyBorder="1" applyAlignment="1">
      <alignment horizontal="center" vertical="center" wrapText="1"/>
    </xf>
    <xf numFmtId="0" fontId="14" fillId="0" borderId="0" xfId="0" applyFont="1" applyFill="1" applyBorder="1" applyAlignment="1">
      <alignment horizontal="left" vertical="center" wrapText="1"/>
    </xf>
    <xf numFmtId="0" fontId="21" fillId="0" borderId="0" xfId="0" applyFont="1" applyBorder="1" applyAlignment="1">
      <alignment horizontal="center" vertical="center" wrapText="1"/>
    </xf>
    <xf numFmtId="0" fontId="29" fillId="0" borderId="0" xfId="0" applyFont="1"/>
    <xf numFmtId="165" fontId="29" fillId="0" borderId="0" xfId="21" applyNumberFormat="1" applyFont="1"/>
    <xf numFmtId="165" fontId="14" fillId="0" borderId="0" xfId="21" applyNumberFormat="1" applyFont="1" applyBorder="1" applyAlignment="1">
      <alignment horizontal="center" vertical="center" wrapText="1"/>
    </xf>
    <xf numFmtId="165" fontId="14" fillId="0" borderId="0" xfId="21" applyNumberFormat="1" applyFont="1"/>
    <xf numFmtId="165" fontId="14" fillId="0" borderId="0" xfId="21" applyNumberFormat="1" applyFont="1" applyBorder="1"/>
    <xf numFmtId="0" fontId="14" fillId="0" borderId="0" xfId="0" applyFont="1" applyBorder="1"/>
    <xf numFmtId="165" fontId="14" fillId="0" borderId="3" xfId="21" applyNumberFormat="1" applyFont="1" applyBorder="1" applyAlignment="1">
      <alignment horizontal="center" vertical="center" wrapText="1"/>
    </xf>
    <xf numFmtId="165" fontId="13" fillId="0" borderId="5" xfId="21" applyNumberFormat="1" applyFont="1" applyBorder="1" applyAlignment="1">
      <alignment vertical="center"/>
    </xf>
    <xf numFmtId="165" fontId="10" fillId="0" borderId="0" xfId="21" applyNumberFormat="1" applyFont="1"/>
    <xf numFmtId="0" fontId="14" fillId="7" borderId="3" xfId="0" applyFont="1" applyFill="1" applyBorder="1" applyAlignment="1">
      <alignment horizontal="center" vertical="center" wrapText="1"/>
    </xf>
    <xf numFmtId="166" fontId="14" fillId="0" borderId="0" xfId="22" applyNumberFormat="1" applyFont="1" applyFill="1" applyBorder="1" applyAlignment="1" applyProtection="1">
      <alignment horizontal="center" vertical="center" wrapText="1"/>
      <protection locked="0"/>
    </xf>
    <xf numFmtId="165" fontId="10" fillId="0" borderId="0" xfId="21" applyNumberFormat="1" applyFont="1" applyFill="1" applyBorder="1"/>
    <xf numFmtId="0" fontId="14"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46" fillId="0" borderId="0" xfId="0" applyFont="1" applyAlignment="1">
      <alignment vertical="center"/>
    </xf>
    <xf numFmtId="0" fontId="47" fillId="0" borderId="0" xfId="0" applyFont="1" applyAlignment="1">
      <alignment vertical="center"/>
    </xf>
    <xf numFmtId="0" fontId="29" fillId="0" borderId="0" xfId="0" applyFont="1" applyBorder="1" applyAlignment="1">
      <alignment horizontal="center" vertical="center"/>
    </xf>
    <xf numFmtId="0" fontId="10" fillId="0" borderId="0" xfId="0" applyFont="1" applyBorder="1" applyAlignment="1">
      <alignment horizontal="center" vertical="center" wrapText="1"/>
    </xf>
    <xf numFmtId="0" fontId="10" fillId="0" borderId="0" xfId="0" applyFont="1" applyBorder="1" applyAlignment="1">
      <alignment horizontal="center" vertical="center"/>
    </xf>
    <xf numFmtId="165" fontId="10" fillId="0" borderId="0" xfId="21" applyNumberFormat="1" applyFont="1" applyBorder="1" applyAlignment="1">
      <alignment horizontal="center" vertical="center"/>
    </xf>
    <xf numFmtId="165" fontId="11" fillId="0" borderId="0" xfId="21" applyNumberFormat="1" applyFont="1" applyBorder="1" applyAlignment="1">
      <alignment horizontal="center" vertical="center"/>
    </xf>
    <xf numFmtId="0" fontId="33" fillId="7" borderId="0" xfId="0" applyFont="1" applyFill="1" applyBorder="1" applyAlignment="1">
      <alignment horizontal="center" vertical="center" wrapText="1"/>
    </xf>
    <xf numFmtId="165" fontId="10" fillId="7" borderId="0" xfId="21" applyNumberFormat="1" applyFont="1" applyFill="1" applyBorder="1" applyAlignment="1">
      <alignment vertical="center" wrapText="1"/>
    </xf>
    <xf numFmtId="167" fontId="14" fillId="7" borderId="0" xfId="21" applyNumberFormat="1" applyFont="1" applyFill="1" applyBorder="1" applyAlignment="1">
      <alignment vertical="center" wrapText="1"/>
    </xf>
    <xf numFmtId="167" fontId="10" fillId="7" borderId="0" xfId="21" applyNumberFormat="1" applyFont="1" applyFill="1" applyBorder="1" applyAlignment="1">
      <alignment vertical="center" wrapText="1"/>
    </xf>
    <xf numFmtId="0" fontId="33" fillId="0" borderId="0" xfId="0" applyFont="1" applyBorder="1" applyAlignment="1">
      <alignment horizontal="center" vertical="center"/>
    </xf>
    <xf numFmtId="0" fontId="33" fillId="0" borderId="0" xfId="0" applyFont="1" applyBorder="1" applyAlignment="1">
      <alignment vertical="center"/>
    </xf>
    <xf numFmtId="165" fontId="33" fillId="0" borderId="0" xfId="21" applyNumberFormat="1" applyFont="1" applyBorder="1" applyAlignment="1">
      <alignment vertical="center"/>
    </xf>
    <xf numFmtId="0" fontId="13" fillId="0" borderId="0" xfId="14" applyFont="1">
      <alignment horizontal="left"/>
    </xf>
    <xf numFmtId="0" fontId="14" fillId="7" borderId="0" xfId="0" applyFont="1" applyFill="1" applyBorder="1" applyAlignment="1">
      <alignment vertical="center" wrapText="1"/>
    </xf>
    <xf numFmtId="0" fontId="50" fillId="0" borderId="0" xfId="0" applyFont="1" applyAlignment="1">
      <alignment vertical="center"/>
    </xf>
    <xf numFmtId="0" fontId="50" fillId="0" borderId="0" xfId="0" applyFont="1"/>
    <xf numFmtId="0" fontId="11" fillId="0" borderId="0" xfId="0" applyFont="1" applyFill="1" applyBorder="1" applyAlignment="1">
      <alignment horizontal="center" vertical="center" wrapText="1"/>
    </xf>
    <xf numFmtId="0" fontId="11" fillId="0" borderId="0" xfId="0" applyFont="1" applyFill="1" applyBorder="1" applyAlignment="1">
      <alignment vertical="center" wrapText="1"/>
    </xf>
    <xf numFmtId="0" fontId="10" fillId="0" borderId="5" xfId="0" applyFont="1" applyBorder="1"/>
    <xf numFmtId="0" fontId="10" fillId="0" borderId="0" xfId="0" applyFont="1" applyFill="1" applyBorder="1" applyAlignment="1">
      <alignment wrapText="1"/>
    </xf>
    <xf numFmtId="0" fontId="46" fillId="0" borderId="0" xfId="0" applyFont="1"/>
    <xf numFmtId="0" fontId="46" fillId="0" borderId="0" xfId="0" applyFont="1" applyBorder="1" applyAlignment="1">
      <alignment vertical="center" wrapText="1"/>
    </xf>
    <xf numFmtId="0" fontId="53" fillId="0" borderId="0" xfId="0" applyFont="1" applyBorder="1" applyAlignment="1">
      <alignment horizontal="center" vertical="center" wrapText="1"/>
    </xf>
    <xf numFmtId="0" fontId="53" fillId="0" borderId="0" xfId="0" applyFont="1" applyBorder="1" applyAlignment="1">
      <alignment vertical="center" wrapText="1"/>
    </xf>
    <xf numFmtId="0" fontId="53" fillId="8" borderId="0" xfId="0" applyFont="1" applyFill="1" applyBorder="1" applyAlignment="1">
      <alignment horizontal="center" vertical="center" wrapText="1"/>
    </xf>
    <xf numFmtId="49" fontId="51" fillId="0" borderId="0" xfId="0" applyNumberFormat="1" applyFont="1" applyBorder="1" applyAlignment="1">
      <alignment horizontal="center" vertical="center" wrapText="1"/>
    </xf>
    <xf numFmtId="0" fontId="51" fillId="0" borderId="0" xfId="0" applyFont="1" applyBorder="1" applyAlignment="1">
      <alignment vertical="center" wrapText="1"/>
    </xf>
    <xf numFmtId="49" fontId="36" fillId="7" borderId="0" xfId="0" applyNumberFormat="1" applyFont="1" applyFill="1" applyBorder="1" applyAlignment="1">
      <alignment horizontal="center" vertical="center" wrapText="1"/>
    </xf>
    <xf numFmtId="0" fontId="36" fillId="7" borderId="0" xfId="0" applyFont="1" applyFill="1" applyBorder="1" applyAlignment="1">
      <alignment horizontal="left" vertical="center" wrapText="1" indent="1"/>
    </xf>
    <xf numFmtId="0" fontId="36" fillId="7" borderId="0" xfId="0" applyFont="1" applyFill="1" applyBorder="1" applyAlignment="1">
      <alignment vertical="center" wrapText="1"/>
    </xf>
    <xf numFmtId="0" fontId="10" fillId="8" borderId="0" xfId="0" applyFont="1" applyFill="1" applyBorder="1" applyAlignment="1">
      <alignment horizontal="center" vertical="center" wrapText="1"/>
    </xf>
    <xf numFmtId="49" fontId="10" fillId="0" borderId="0" xfId="0" applyNumberFormat="1" applyFont="1" applyBorder="1" applyAlignment="1">
      <alignment horizontal="center" vertical="center" wrapText="1"/>
    </xf>
    <xf numFmtId="49" fontId="10" fillId="7" borderId="0" xfId="0" applyNumberFormat="1" applyFont="1" applyFill="1" applyBorder="1" applyAlignment="1">
      <alignment horizontal="center" vertical="center" wrapText="1"/>
    </xf>
    <xf numFmtId="49" fontId="55" fillId="7" borderId="0" xfId="0" applyNumberFormat="1" applyFont="1" applyFill="1" applyBorder="1" applyAlignment="1">
      <alignment horizontal="center" vertical="center" wrapText="1"/>
    </xf>
    <xf numFmtId="0" fontId="13" fillId="0" borderId="0" xfId="0" applyFont="1" applyBorder="1" applyAlignment="1">
      <alignment vertical="center"/>
    </xf>
    <xf numFmtId="49" fontId="14" fillId="0" borderId="0" xfId="0" applyNumberFormat="1" applyFont="1" applyBorder="1" applyAlignment="1">
      <alignment vertical="center" wrapText="1"/>
    </xf>
    <xf numFmtId="49" fontId="14" fillId="8" borderId="0" xfId="0" applyNumberFormat="1" applyFont="1" applyFill="1" applyBorder="1" applyAlignment="1">
      <alignment vertical="center" wrapText="1"/>
    </xf>
    <xf numFmtId="0" fontId="10" fillId="8" borderId="0" xfId="0" applyFont="1" applyFill="1" applyBorder="1" applyAlignment="1">
      <alignment vertical="center" wrapText="1"/>
    </xf>
    <xf numFmtId="49" fontId="13" fillId="8" borderId="0" xfId="0" applyNumberFormat="1" applyFont="1" applyFill="1" applyBorder="1" applyAlignment="1">
      <alignment vertical="center" wrapText="1"/>
    </xf>
    <xf numFmtId="0" fontId="36" fillId="0" borderId="0" xfId="0" applyFont="1"/>
    <xf numFmtId="0" fontId="34" fillId="8" borderId="12" xfId="0" applyFont="1" applyFill="1" applyBorder="1" applyAlignment="1">
      <alignment horizontal="center" vertical="center" wrapText="1"/>
    </xf>
    <xf numFmtId="0" fontId="34" fillId="8" borderId="8" xfId="0" applyFont="1" applyFill="1" applyBorder="1" applyAlignment="1">
      <alignment horizontal="center" vertical="center" wrapText="1"/>
    </xf>
    <xf numFmtId="0" fontId="34" fillId="8" borderId="9" xfId="0" applyFont="1" applyFill="1" applyBorder="1" applyAlignment="1">
      <alignment horizontal="center" vertical="center" wrapText="1"/>
    </xf>
    <xf numFmtId="0" fontId="34" fillId="8" borderId="0" xfId="0" applyFont="1" applyFill="1" applyBorder="1" applyAlignment="1">
      <alignment horizontal="center" vertical="center" wrapText="1"/>
    </xf>
    <xf numFmtId="0" fontId="34" fillId="8" borderId="10" xfId="0" applyFont="1" applyFill="1" applyBorder="1" applyAlignment="1">
      <alignment vertical="center" wrapText="1"/>
    </xf>
    <xf numFmtId="0" fontId="34" fillId="0" borderId="0" xfId="0" applyFont="1" applyBorder="1" applyAlignment="1">
      <alignment vertical="center" wrapText="1"/>
    </xf>
    <xf numFmtId="0" fontId="10" fillId="0" borderId="0" xfId="0" applyFont="1" applyBorder="1" applyAlignment="1">
      <alignment vertical="center"/>
    </xf>
    <xf numFmtId="0" fontId="33" fillId="0" borderId="0" xfId="0" applyFont="1" applyBorder="1" applyAlignment="1">
      <alignment vertical="center" wrapText="1"/>
    </xf>
    <xf numFmtId="3" fontId="10" fillId="0" borderId="0" xfId="21" applyNumberFormat="1" applyFont="1" applyAlignment="1">
      <alignment horizontal="center"/>
    </xf>
    <xf numFmtId="0" fontId="36" fillId="0" borderId="3" xfId="0" applyFont="1" applyBorder="1"/>
    <xf numFmtId="0" fontId="10" fillId="0" borderId="3" xfId="0" applyFont="1" applyBorder="1"/>
    <xf numFmtId="0" fontId="10" fillId="0" borderId="10" xfId="0" applyFont="1" applyFill="1" applyBorder="1" applyAlignment="1">
      <alignment vertical="center" wrapText="1"/>
    </xf>
    <xf numFmtId="0" fontId="11" fillId="0" borderId="0" xfId="0" applyFont="1" applyFill="1" applyBorder="1" applyAlignment="1">
      <alignment vertical="center"/>
    </xf>
    <xf numFmtId="0" fontId="36" fillId="0" borderId="0" xfId="0" applyFont="1" applyAlignment="1">
      <alignment vertical="top"/>
    </xf>
    <xf numFmtId="0" fontId="36" fillId="0" borderId="0" xfId="0" applyFont="1" applyFill="1"/>
    <xf numFmtId="0" fontId="36" fillId="0" borderId="0" xfId="0" applyFont="1" applyFill="1" applyBorder="1"/>
    <xf numFmtId="49" fontId="14" fillId="0" borderId="3" xfId="0" applyNumberFormat="1" applyFont="1" applyBorder="1"/>
    <xf numFmtId="49" fontId="14" fillId="0" borderId="3" xfId="0" applyNumberFormat="1" applyFont="1" applyBorder="1" applyAlignment="1">
      <alignment horizontal="center" vertical="center"/>
    </xf>
    <xf numFmtId="0" fontId="21" fillId="0" borderId="3" xfId="0" applyFont="1" applyBorder="1" applyAlignment="1">
      <alignment horizontal="center" vertical="center" wrapText="1"/>
    </xf>
    <xf numFmtId="0" fontId="34" fillId="8" borderId="10" xfId="0" applyFont="1" applyFill="1" applyBorder="1" applyAlignment="1">
      <alignment horizontal="center" vertical="center" wrapText="1"/>
    </xf>
    <xf numFmtId="0" fontId="34" fillId="8" borderId="11" xfId="0" applyFont="1" applyFill="1" applyBorder="1" applyAlignment="1">
      <alignment horizontal="center" vertical="center" wrapText="1"/>
    </xf>
    <xf numFmtId="0" fontId="13" fillId="8" borderId="9" xfId="0" applyFont="1" applyFill="1" applyBorder="1" applyAlignment="1">
      <alignment horizontal="center" vertical="center" wrapText="1"/>
    </xf>
    <xf numFmtId="0" fontId="48" fillId="0" borderId="0" xfId="0" applyFont="1" applyFill="1" applyBorder="1" applyAlignment="1">
      <alignment vertical="center" wrapText="1"/>
    </xf>
    <xf numFmtId="0" fontId="29" fillId="0" borderId="0" xfId="0" applyFont="1" applyFill="1" applyBorder="1"/>
    <xf numFmtId="0" fontId="10" fillId="8" borderId="5"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0" xfId="0" applyFont="1" applyFill="1" applyBorder="1" applyAlignment="1">
      <alignment vertical="center"/>
    </xf>
    <xf numFmtId="0" fontId="36" fillId="0" borderId="0" xfId="0" applyFont="1" applyFill="1" applyBorder="1" applyAlignment="1">
      <alignment vertical="center"/>
    </xf>
    <xf numFmtId="0" fontId="11" fillId="0" borderId="0" xfId="0" applyFont="1" applyFill="1" applyBorder="1"/>
    <xf numFmtId="0" fontId="10" fillId="8" borderId="10" xfId="0" applyFont="1" applyFill="1" applyBorder="1" applyAlignment="1">
      <alignment horizontal="center" vertical="center" wrapText="1"/>
    </xf>
    <xf numFmtId="0" fontId="15" fillId="0" borderId="0" xfId="0" applyFont="1"/>
    <xf numFmtId="0" fontId="55" fillId="0" borderId="0" xfId="0" applyFont="1" applyFill="1" applyBorder="1"/>
    <xf numFmtId="165" fontId="11" fillId="0" borderId="0" xfId="21" applyNumberFormat="1" applyFont="1" applyFill="1" applyBorder="1"/>
    <xf numFmtId="9" fontId="10" fillId="0" borderId="0" xfId="22" applyFont="1" applyFill="1" applyBorder="1"/>
    <xf numFmtId="9" fontId="11" fillId="0" borderId="0" xfId="22" applyFont="1" applyFill="1" applyBorder="1"/>
    <xf numFmtId="0" fontId="0" fillId="0" borderId="0" xfId="0" applyFont="1"/>
    <xf numFmtId="0" fontId="10" fillId="0" borderId="0" xfId="0" applyFont="1" applyBorder="1" applyAlignment="1">
      <alignment wrapText="1"/>
    </xf>
    <xf numFmtId="0" fontId="36" fillId="7" borderId="0" xfId="0" applyFont="1" applyFill="1" applyBorder="1" applyAlignment="1">
      <alignment horizontal="left" wrapText="1"/>
    </xf>
    <xf numFmtId="10" fontId="10" fillId="0" borderId="0" xfId="22" applyNumberFormat="1" applyFont="1" applyFill="1"/>
    <xf numFmtId="10" fontId="10" fillId="0" borderId="3" xfId="22" applyNumberFormat="1" applyFont="1" applyFill="1" applyBorder="1"/>
    <xf numFmtId="0" fontId="10" fillId="0" borderId="0" xfId="0" quotePrefix="1" applyFont="1" applyFill="1" applyBorder="1" applyAlignment="1">
      <alignment horizontal="center"/>
    </xf>
    <xf numFmtId="0" fontId="13" fillId="0" borderId="0" xfId="1" applyFont="1" applyFill="1" applyBorder="1" applyAlignment="1">
      <alignment horizontal="left" vertical="center" wrapText="1" indent="1"/>
    </xf>
    <xf numFmtId="165" fontId="29" fillId="0" borderId="0" xfId="0" applyNumberFormat="1" applyFont="1"/>
    <xf numFmtId="0" fontId="14" fillId="0" borderId="0" xfId="0" applyFont="1" applyFill="1" applyBorder="1" applyAlignment="1">
      <alignment horizontal="center" vertical="center"/>
    </xf>
    <xf numFmtId="165" fontId="29" fillId="0" borderId="0" xfId="21" applyNumberFormat="1" applyFont="1" applyFill="1"/>
    <xf numFmtId="0" fontId="14" fillId="0" borderId="3" xfId="0" applyFont="1" applyFill="1" applyBorder="1" applyAlignment="1">
      <alignment horizontal="right"/>
    </xf>
    <xf numFmtId="168" fontId="10" fillId="0" borderId="0" xfId="21" quotePrefix="1" applyNumberFormat="1" applyFont="1" applyFill="1" applyBorder="1" applyAlignment="1">
      <alignment horizontal="right"/>
    </xf>
    <xf numFmtId="168" fontId="59" fillId="0" borderId="0" xfId="21" quotePrefix="1" applyNumberFormat="1" applyFont="1" applyAlignment="1">
      <alignment horizontal="right"/>
    </xf>
    <xf numFmtId="168" fontId="59" fillId="0" borderId="0" xfId="21" applyNumberFormat="1" applyFont="1" applyAlignment="1">
      <alignment horizontal="right"/>
    </xf>
    <xf numFmtId="168" fontId="14" fillId="0" borderId="0" xfId="21" applyNumberFormat="1" applyFont="1" applyFill="1" applyBorder="1" applyAlignment="1" applyProtection="1">
      <alignment horizontal="center" vertical="center" wrapText="1"/>
      <protection locked="0"/>
    </xf>
    <xf numFmtId="168" fontId="10" fillId="0" borderId="0" xfId="21" applyNumberFormat="1" applyFont="1" applyFill="1"/>
    <xf numFmtId="168" fontId="14" fillId="0" borderId="3" xfId="21" applyNumberFormat="1" applyFont="1" applyFill="1" applyBorder="1" applyAlignment="1" applyProtection="1">
      <alignment horizontal="center" vertical="center" wrapText="1"/>
      <protection locked="0"/>
    </xf>
    <xf numFmtId="168" fontId="10" fillId="0" borderId="3" xfId="21" applyNumberFormat="1" applyFont="1" applyFill="1" applyBorder="1"/>
    <xf numFmtId="168" fontId="10" fillId="0" borderId="0" xfId="21" applyNumberFormat="1" applyFont="1" applyAlignment="1">
      <alignment horizontal="center"/>
    </xf>
    <xf numFmtId="168" fontId="33" fillId="0" borderId="0" xfId="21" applyNumberFormat="1" applyFont="1" applyFill="1" applyBorder="1" applyAlignment="1">
      <alignment vertical="center"/>
    </xf>
    <xf numFmtId="168" fontId="34" fillId="0" borderId="0" xfId="21" applyNumberFormat="1" applyFont="1" applyFill="1" applyBorder="1" applyAlignment="1">
      <alignment vertical="center"/>
    </xf>
    <xf numFmtId="168" fontId="60" fillId="0" borderId="0" xfId="21" applyNumberFormat="1" applyFont="1" applyAlignment="1">
      <alignment vertical="center"/>
    </xf>
    <xf numFmtId="168" fontId="61" fillId="0" borderId="0" xfId="21" applyNumberFormat="1" applyFont="1" applyAlignment="1">
      <alignment vertical="center"/>
    </xf>
    <xf numFmtId="168" fontId="10" fillId="0" borderId="0" xfId="21" quotePrefix="1" applyNumberFormat="1" applyFont="1" applyBorder="1"/>
    <xf numFmtId="168" fontId="10" fillId="0" borderId="0" xfId="21" applyNumberFormat="1" applyFont="1"/>
    <xf numFmtId="0" fontId="62" fillId="0" borderId="0" xfId="0" applyFont="1"/>
    <xf numFmtId="169" fontId="29" fillId="0" borderId="0" xfId="0" applyNumberFormat="1" applyFont="1"/>
    <xf numFmtId="168" fontId="60" fillId="0" borderId="0" xfId="21" applyNumberFormat="1" applyFont="1" applyFill="1" applyAlignment="1">
      <alignment vertical="center"/>
    </xf>
    <xf numFmtId="0" fontId="30" fillId="0" borderId="0" xfId="0" applyFont="1" applyFill="1" applyBorder="1" applyAlignment="1">
      <alignment horizontal="justify" vertical="center"/>
    </xf>
    <xf numFmtId="0" fontId="14" fillId="7" borderId="0" xfId="0" applyFont="1" applyFill="1" applyBorder="1" applyAlignment="1">
      <alignment horizontal="center" vertical="center" wrapText="1"/>
    </xf>
    <xf numFmtId="165" fontId="10" fillId="7" borderId="0" xfId="21" applyNumberFormat="1" applyFont="1" applyFill="1" applyBorder="1" applyAlignment="1">
      <alignment vertical="center" wrapText="1"/>
    </xf>
    <xf numFmtId="0" fontId="33" fillId="7" borderId="0" xfId="0" applyFont="1" applyFill="1" applyBorder="1" applyAlignment="1">
      <alignment vertical="center" wrapText="1"/>
    </xf>
    <xf numFmtId="0" fontId="10" fillId="0" borderId="0" xfId="0" applyFont="1" applyBorder="1" applyAlignment="1">
      <alignment horizontal="center" vertical="center" wrapText="1"/>
    </xf>
    <xf numFmtId="0" fontId="53" fillId="0" borderId="0" xfId="0" applyFont="1" applyBorder="1" applyAlignment="1">
      <alignment horizontal="center" vertical="center" wrapText="1"/>
    </xf>
    <xf numFmtId="0" fontId="33" fillId="0" borderId="8" xfId="0" applyFont="1" applyBorder="1" applyAlignment="1">
      <alignment horizontal="center" vertical="center" wrapText="1"/>
    </xf>
    <xf numFmtId="0" fontId="18" fillId="0" borderId="0" xfId="0" applyFont="1"/>
    <xf numFmtId="0" fontId="10" fillId="8" borderId="12" xfId="0" applyFont="1" applyFill="1" applyBorder="1" applyAlignment="1">
      <alignment horizontal="center" vertical="center" wrapText="1"/>
    </xf>
    <xf numFmtId="0" fontId="39" fillId="0" borderId="0" xfId="26" applyFont="1"/>
    <xf numFmtId="0" fontId="63" fillId="0" borderId="0" xfId="26"/>
    <xf numFmtId="0" fontId="39" fillId="0" borderId="0" xfId="26" applyFont="1" applyAlignment="1">
      <alignment horizontal="right"/>
    </xf>
    <xf numFmtId="0" fontId="64" fillId="0" borderId="0" xfId="26" applyFont="1"/>
    <xf numFmtId="0" fontId="30" fillId="5" borderId="0" xfId="26" applyFont="1" applyFill="1"/>
    <xf numFmtId="0" fontId="14" fillId="0" borderId="13" xfId="26" applyFont="1" applyBorder="1" applyAlignment="1">
      <alignment horizontal="left" vertical="top"/>
    </xf>
    <xf numFmtId="0" fontId="37" fillId="0" borderId="13" xfId="26" applyFont="1" applyBorder="1" applyAlignment="1">
      <alignment vertical="center"/>
    </xf>
    <xf numFmtId="0" fontId="13" fillId="0" borderId="13" xfId="26" applyFont="1" applyBorder="1" applyAlignment="1">
      <alignment horizontal="right"/>
    </xf>
    <xf numFmtId="0" fontId="14" fillId="0" borderId="0" xfId="26" applyFont="1"/>
    <xf numFmtId="0" fontId="14" fillId="0" borderId="0" xfId="26" applyFont="1" applyAlignment="1">
      <alignment horizontal="left" vertical="top"/>
    </xf>
    <xf numFmtId="0" fontId="14" fillId="0" borderId="0" xfId="26" applyFont="1" applyAlignment="1">
      <alignment vertical="center"/>
    </xf>
    <xf numFmtId="0" fontId="14" fillId="0" borderId="0" xfId="26" applyFont="1" applyAlignment="1">
      <alignment horizontal="right"/>
    </xf>
    <xf numFmtId="0" fontId="37" fillId="0" borderId="13" xfId="26" applyFont="1" applyBorder="1"/>
    <xf numFmtId="0" fontId="30" fillId="0" borderId="13" xfId="26" applyFont="1" applyBorder="1" applyAlignment="1">
      <alignment horizontal="right"/>
    </xf>
    <xf numFmtId="0" fontId="14" fillId="0" borderId="0" xfId="26" applyFont="1" applyAlignment="1">
      <alignment horizontal="right" wrapText="1"/>
    </xf>
    <xf numFmtId="3" fontId="14" fillId="0" borderId="0" xfId="26" applyNumberFormat="1" applyFont="1" applyAlignment="1">
      <alignment horizontal="right"/>
    </xf>
    <xf numFmtId="14" fontId="14" fillId="0" borderId="0" xfId="26" applyNumberFormat="1" applyFont="1" applyAlignment="1">
      <alignment horizontal="right"/>
    </xf>
    <xf numFmtId="14" fontId="14" fillId="0" borderId="0" xfId="26" applyNumberFormat="1" applyFont="1" applyAlignment="1">
      <alignment horizontal="right" wrapText="1"/>
    </xf>
    <xf numFmtId="0" fontId="14" fillId="0" borderId="0" xfId="26" applyFont="1" applyAlignment="1">
      <alignment horizontal="left"/>
    </xf>
    <xf numFmtId="0" fontId="14" fillId="0" borderId="0" xfId="26" quotePrefix="1" applyFont="1" applyAlignment="1">
      <alignment horizontal="right" wrapText="1"/>
    </xf>
    <xf numFmtId="0" fontId="10" fillId="0" borderId="3" xfId="0" applyFont="1" applyBorder="1" applyAlignment="1">
      <alignment horizontal="center" vertical="center" wrapText="1"/>
    </xf>
    <xf numFmtId="0" fontId="11" fillId="0" borderId="5" xfId="0" applyFont="1" applyFill="1" applyBorder="1" applyAlignment="1">
      <alignment horizontal="center" vertical="center" wrapText="1"/>
    </xf>
    <xf numFmtId="0" fontId="11" fillId="0" borderId="5" xfId="0" applyFont="1" applyFill="1" applyBorder="1" applyAlignment="1">
      <alignment vertical="center" wrapText="1"/>
    </xf>
    <xf numFmtId="165" fontId="10" fillId="0" borderId="0" xfId="21" applyNumberFormat="1" applyFont="1" applyFill="1" applyBorder="1" applyAlignment="1">
      <alignment horizontal="center" vertical="center" wrapText="1"/>
    </xf>
    <xf numFmtId="165" fontId="11" fillId="0" borderId="0" xfId="21" applyNumberFormat="1" applyFont="1" applyFill="1" applyBorder="1" applyAlignment="1">
      <alignment vertical="center" wrapText="1"/>
    </xf>
    <xf numFmtId="165" fontId="10" fillId="0" borderId="0" xfId="21" applyNumberFormat="1" applyFont="1" applyFill="1" applyBorder="1" applyAlignment="1">
      <alignment horizontal="center" vertical="center"/>
    </xf>
    <xf numFmtId="165" fontId="11" fillId="0" borderId="0" xfId="21" applyNumberFormat="1" applyFont="1" applyFill="1" applyBorder="1" applyAlignment="1">
      <alignment horizontal="center" vertical="center" wrapText="1"/>
    </xf>
    <xf numFmtId="165" fontId="11" fillId="0" borderId="5" xfId="21" applyNumberFormat="1" applyFont="1" applyBorder="1" applyAlignment="1">
      <alignment horizontal="center" vertical="center"/>
    </xf>
    <xf numFmtId="168" fontId="57" fillId="0" borderId="5" xfId="21" applyNumberFormat="1" applyFont="1" applyBorder="1" applyAlignment="1">
      <alignment horizontal="right"/>
    </xf>
    <xf numFmtId="168" fontId="59" fillId="0" borderId="0" xfId="21" applyNumberFormat="1" applyFont="1" applyFill="1" applyAlignment="1">
      <alignment horizontal="right"/>
    </xf>
    <xf numFmtId="10" fontId="14" fillId="0" borderId="0" xfId="22" quotePrefix="1" applyNumberFormat="1" applyFont="1" applyFill="1" applyBorder="1" applyAlignment="1">
      <alignment wrapText="1"/>
    </xf>
    <xf numFmtId="168" fontId="59" fillId="0" borderId="0" xfId="21" quotePrefix="1" applyNumberFormat="1" applyFont="1" applyFill="1" applyAlignment="1">
      <alignment horizontal="right"/>
    </xf>
    <xf numFmtId="165" fontId="14" fillId="0" borderId="0" xfId="21" applyNumberFormat="1" applyFont="1" applyFill="1" applyBorder="1"/>
    <xf numFmtId="165" fontId="13" fillId="0" borderId="0" xfId="21" applyNumberFormat="1" applyFont="1" applyFill="1" applyBorder="1"/>
    <xf numFmtId="0" fontId="10" fillId="0" borderId="0" xfId="0" applyFont="1" applyFill="1" applyBorder="1" applyAlignment="1">
      <alignment horizontal="center" vertical="center" wrapText="1"/>
    </xf>
    <xf numFmtId="0" fontId="14" fillId="0" borderId="0" xfId="0" applyFont="1" applyFill="1" applyBorder="1" applyAlignment="1">
      <alignment horizontal="center" vertical="center"/>
    </xf>
    <xf numFmtId="10" fontId="10" fillId="0" borderId="0" xfId="22" applyNumberFormat="1" applyFont="1" applyFill="1" applyBorder="1"/>
    <xf numFmtId="10" fontId="14" fillId="0" borderId="0" xfId="22" applyNumberFormat="1" applyFont="1" applyFill="1" applyBorder="1"/>
    <xf numFmtId="168" fontId="10" fillId="0" borderId="0" xfId="21" quotePrefix="1" applyNumberFormat="1" applyFont="1" applyAlignment="1">
      <alignment horizontal="right"/>
    </xf>
    <xf numFmtId="168" fontId="14" fillId="0" borderId="0" xfId="21" applyNumberFormat="1" applyFont="1" applyFill="1" applyBorder="1" applyAlignment="1">
      <alignment horizontal="right" vertical="center"/>
    </xf>
    <xf numFmtId="168" fontId="14" fillId="0" borderId="0" xfId="21" applyNumberFormat="1" applyFont="1" applyAlignment="1">
      <alignment horizontal="right" vertical="center"/>
    </xf>
    <xf numFmtId="0" fontId="11" fillId="0" borderId="0" xfId="0" applyFont="1" applyBorder="1"/>
    <xf numFmtId="0" fontId="11" fillId="0" borderId="5" xfId="0" applyFont="1" applyBorder="1"/>
    <xf numFmtId="0" fontId="33" fillId="7" borderId="3" xfId="0" applyFont="1" applyFill="1" applyBorder="1" applyAlignment="1">
      <alignment vertical="center" wrapText="1"/>
    </xf>
    <xf numFmtId="0" fontId="33" fillId="7" borderId="3" xfId="0" applyFont="1" applyFill="1" applyBorder="1" applyAlignment="1">
      <alignment horizontal="left" vertical="center" wrapText="1" indent="1"/>
    </xf>
    <xf numFmtId="168" fontId="10" fillId="0" borderId="3" xfId="21" applyNumberFormat="1" applyFont="1" applyBorder="1"/>
    <xf numFmtId="168" fontId="11" fillId="0" borderId="0" xfId="21" quotePrefix="1" applyNumberFormat="1" applyFont="1" applyFill="1" applyBorder="1"/>
    <xf numFmtId="165" fontId="10" fillId="3" borderId="0" xfId="21" applyNumberFormat="1" applyFont="1" applyFill="1" applyBorder="1" applyAlignment="1">
      <alignment horizontal="center" vertical="center" wrapText="1"/>
    </xf>
    <xf numFmtId="165" fontId="10" fillId="3" borderId="0" xfId="21" applyNumberFormat="1" applyFont="1" applyFill="1" applyBorder="1" applyAlignment="1">
      <alignment vertical="center" wrapText="1"/>
    </xf>
    <xf numFmtId="165" fontId="11" fillId="3" borderId="0" xfId="21" applyNumberFormat="1" applyFont="1" applyFill="1" applyBorder="1" applyAlignment="1">
      <alignment vertical="center" wrapText="1"/>
    </xf>
    <xf numFmtId="165" fontId="11" fillId="3" borderId="0" xfId="21" applyNumberFormat="1" applyFont="1" applyFill="1" applyBorder="1" applyAlignment="1">
      <alignment horizontal="center" vertical="center" wrapText="1"/>
    </xf>
    <xf numFmtId="165" fontId="10" fillId="3" borderId="5" xfId="21" applyNumberFormat="1" applyFont="1" applyFill="1" applyBorder="1" applyAlignment="1">
      <alignment vertical="center"/>
    </xf>
    <xf numFmtId="0" fontId="11" fillId="0" borderId="0" xfId="0" applyFont="1" applyFill="1" applyBorder="1" applyAlignment="1">
      <alignment horizontal="right" vertical="center" wrapText="1"/>
    </xf>
    <xf numFmtId="0" fontId="10" fillId="0" borderId="0" xfId="0" applyFont="1" applyFill="1" applyBorder="1" applyAlignment="1">
      <alignment horizontal="right" vertical="center"/>
    </xf>
    <xf numFmtId="0" fontId="10" fillId="8" borderId="0" xfId="0" applyFont="1" applyFill="1" applyBorder="1" applyAlignment="1">
      <alignment horizontal="right" vertical="center"/>
    </xf>
    <xf numFmtId="0" fontId="10" fillId="0" borderId="0" xfId="0" applyFont="1" applyBorder="1" applyAlignment="1">
      <alignment vertical="center"/>
    </xf>
    <xf numFmtId="165" fontId="10" fillId="0" borderId="0" xfId="21" applyNumberFormat="1" applyFont="1" applyFill="1" applyBorder="1" applyAlignment="1">
      <alignment vertical="top" wrapText="1"/>
    </xf>
    <xf numFmtId="165" fontId="10" fillId="0" borderId="0" xfId="21" applyNumberFormat="1" applyFont="1" applyFill="1" applyBorder="1" applyAlignment="1">
      <alignment horizontal="left" vertical="top" wrapText="1"/>
    </xf>
    <xf numFmtId="165" fontId="10" fillId="0" borderId="0" xfId="21" applyNumberFormat="1" applyFont="1" applyBorder="1" applyAlignment="1">
      <alignment horizontal="left" vertical="top" wrapText="1"/>
    </xf>
    <xf numFmtId="165" fontId="14" fillId="0" borderId="0" xfId="21" applyNumberFormat="1" applyFont="1" applyFill="1" applyBorder="1" applyAlignment="1">
      <alignment horizontal="left" vertical="top" wrapText="1"/>
    </xf>
    <xf numFmtId="165" fontId="11" fillId="0" borderId="5" xfId="21" applyNumberFormat="1" applyFont="1" applyBorder="1" applyAlignment="1">
      <alignment vertical="top" wrapText="1"/>
    </xf>
    <xf numFmtId="165" fontId="11" fillId="0" borderId="0" xfId="21" applyNumberFormat="1" applyFont="1" applyBorder="1" applyAlignment="1">
      <alignment vertical="top" wrapText="1"/>
    </xf>
    <xf numFmtId="0" fontId="34" fillId="7" borderId="3" xfId="0" applyFont="1" applyFill="1" applyBorder="1" applyAlignment="1">
      <alignment horizontal="center" vertical="center" wrapText="1"/>
    </xf>
    <xf numFmtId="0" fontId="34" fillId="7" borderId="3" xfId="0" applyFont="1" applyFill="1" applyBorder="1" applyAlignment="1">
      <alignment vertical="center" wrapText="1"/>
    </xf>
    <xf numFmtId="165" fontId="11" fillId="7" borderId="3" xfId="21" applyNumberFormat="1" applyFont="1" applyFill="1" applyBorder="1" applyAlignment="1">
      <alignment vertical="center" wrapText="1"/>
    </xf>
    <xf numFmtId="0" fontId="33" fillId="0" borderId="3" xfId="0" applyFont="1" applyBorder="1" applyAlignment="1">
      <alignment horizontal="center" vertical="center"/>
    </xf>
    <xf numFmtId="0" fontId="33" fillId="0" borderId="3" xfId="0" applyFont="1" applyBorder="1" applyAlignment="1">
      <alignment vertical="center"/>
    </xf>
    <xf numFmtId="10" fontId="33" fillId="0" borderId="3" xfId="22" applyNumberFormat="1" applyFont="1" applyBorder="1" applyAlignment="1">
      <alignment vertical="center"/>
    </xf>
    <xf numFmtId="168" fontId="10" fillId="7" borderId="0" xfId="21" applyNumberFormat="1" applyFont="1" applyFill="1" applyBorder="1" applyAlignment="1">
      <alignment vertical="center" wrapText="1"/>
    </xf>
    <xf numFmtId="168" fontId="14" fillId="7" borderId="0" xfId="21" applyNumberFormat="1" applyFont="1" applyFill="1" applyBorder="1" applyAlignment="1">
      <alignment vertical="center" wrapText="1"/>
    </xf>
    <xf numFmtId="168" fontId="11" fillId="7" borderId="3" xfId="21" applyNumberFormat="1" applyFont="1" applyFill="1" applyBorder="1" applyAlignment="1">
      <alignment vertical="center" wrapText="1"/>
    </xf>
    <xf numFmtId="0" fontId="14" fillId="0" borderId="0" xfId="0" applyFont="1" applyBorder="1" applyAlignment="1">
      <alignment horizontal="right" vertical="center" wrapText="1"/>
    </xf>
    <xf numFmtId="0" fontId="5" fillId="0" borderId="0" xfId="0" applyFont="1" applyBorder="1" applyAlignment="1">
      <alignment horizontal="right" vertical="center" wrapText="1"/>
    </xf>
    <xf numFmtId="0" fontId="14" fillId="0" borderId="0" xfId="0" applyFont="1" applyBorder="1" applyAlignment="1">
      <alignment horizontal="center" vertical="center"/>
    </xf>
    <xf numFmtId="0" fontId="30" fillId="0" borderId="0" xfId="0" applyFont="1" applyBorder="1"/>
    <xf numFmtId="0" fontId="11" fillId="0" borderId="0" xfId="0" applyFont="1" applyBorder="1" applyAlignment="1">
      <alignment vertical="center"/>
    </xf>
    <xf numFmtId="10" fontId="10" fillId="0" borderId="10" xfId="22" applyNumberFormat="1" applyFont="1" applyFill="1" applyBorder="1" applyAlignment="1">
      <alignment horizontal="right" vertical="center" wrapText="1"/>
    </xf>
    <xf numFmtId="10" fontId="10" fillId="0" borderId="0" xfId="22" applyNumberFormat="1" applyFont="1" applyFill="1" applyBorder="1" applyAlignment="1">
      <alignment horizontal="right" vertical="center" wrapText="1"/>
    </xf>
    <xf numFmtId="10" fontId="11" fillId="0" borderId="0" xfId="22" applyNumberFormat="1" applyFont="1" applyFill="1" applyBorder="1" applyAlignment="1">
      <alignment horizontal="right" vertical="center" wrapText="1"/>
    </xf>
    <xf numFmtId="0" fontId="10" fillId="0" borderId="10" xfId="0" applyFont="1" applyBorder="1"/>
    <xf numFmtId="49" fontId="54" fillId="0" borderId="3" xfId="0" applyNumberFormat="1" applyFont="1" applyBorder="1" applyAlignment="1">
      <alignment horizontal="center" vertical="center" wrapText="1"/>
    </xf>
    <xf numFmtId="0" fontId="54" fillId="0" borderId="3" xfId="0" applyFont="1" applyBorder="1" applyAlignment="1">
      <alignment vertical="center" wrapText="1"/>
    </xf>
    <xf numFmtId="0" fontId="53" fillId="0" borderId="0" xfId="0" applyFont="1" applyBorder="1" applyAlignment="1">
      <alignment horizontal="right" vertical="center" wrapText="1"/>
    </xf>
    <xf numFmtId="0" fontId="53" fillId="0" borderId="0" xfId="0" applyFont="1" applyAlignment="1">
      <alignment horizontal="right" vertical="center" wrapText="1"/>
    </xf>
    <xf numFmtId="0" fontId="53" fillId="0" borderId="0" xfId="0" applyFont="1" applyAlignment="1">
      <alignment horizontal="center" vertical="center" wrapText="1"/>
    </xf>
    <xf numFmtId="0" fontId="10" fillId="0" borderId="0" xfId="0" applyFont="1" applyAlignment="1">
      <alignment horizontal="center" vertical="center" wrapText="1"/>
    </xf>
    <xf numFmtId="0" fontId="21" fillId="0" borderId="0" xfId="0" applyFont="1" applyAlignment="1">
      <alignment horizontal="center" vertical="center" wrapText="1"/>
    </xf>
    <xf numFmtId="49" fontId="11" fillId="0" borderId="3" xfId="0" applyNumberFormat="1" applyFont="1" applyBorder="1" applyAlignment="1">
      <alignment horizontal="center" vertical="center" wrapText="1"/>
    </xf>
    <xf numFmtId="0" fontId="11" fillId="0" borderId="3" xfId="0" applyFont="1" applyBorder="1" applyAlignment="1">
      <alignment wrapText="1"/>
    </xf>
    <xf numFmtId="0" fontId="36" fillId="0" borderId="0" xfId="0" applyFont="1" applyFill="1" applyBorder="1" applyAlignment="1">
      <alignment horizontal="left"/>
    </xf>
    <xf numFmtId="165" fontId="10" fillId="0" borderId="5" xfId="21" applyNumberFormat="1" applyFont="1" applyBorder="1"/>
    <xf numFmtId="165" fontId="10" fillId="0" borderId="5" xfId="21" applyNumberFormat="1" applyFont="1" applyBorder="1" applyAlignment="1">
      <alignment horizontal="right"/>
    </xf>
    <xf numFmtId="165" fontId="10" fillId="0" borderId="0" xfId="21" applyNumberFormat="1" applyFont="1" applyAlignment="1">
      <alignment horizontal="right"/>
    </xf>
    <xf numFmtId="168" fontId="10" fillId="0" borderId="0" xfId="21" applyNumberFormat="1" applyFont="1" applyAlignment="1">
      <alignment horizontal="right"/>
    </xf>
    <xf numFmtId="168" fontId="10" fillId="0" borderId="5" xfId="21" applyNumberFormat="1" applyFont="1" applyBorder="1" applyAlignment="1">
      <alignment horizontal="right"/>
    </xf>
    <xf numFmtId="165" fontId="10" fillId="0" borderId="5" xfId="21" applyNumberFormat="1" applyFont="1" applyBorder="1" applyAlignment="1">
      <alignment wrapText="1"/>
    </xf>
    <xf numFmtId="165" fontId="36" fillId="0" borderId="5" xfId="21" applyNumberFormat="1" applyFont="1" applyBorder="1"/>
    <xf numFmtId="168" fontId="10" fillId="3" borderId="0" xfId="21" applyNumberFormat="1" applyFont="1" applyFill="1" applyAlignment="1">
      <alignment horizontal="right"/>
    </xf>
    <xf numFmtId="165" fontId="10" fillId="0" borderId="3" xfId="21" applyNumberFormat="1" applyFont="1" applyBorder="1" applyAlignment="1">
      <alignment horizontal="right" wrapText="1"/>
    </xf>
    <xf numFmtId="0" fontId="10" fillId="0" borderId="0" xfId="0" applyFont="1" applyAlignment="1">
      <alignment horizontal="right"/>
    </xf>
    <xf numFmtId="0" fontId="10" fillId="0" borderId="5" xfId="0" applyFont="1" applyBorder="1" applyAlignment="1">
      <alignment horizontal="right"/>
    </xf>
    <xf numFmtId="9" fontId="10" fillId="0" borderId="5" xfId="0" applyNumberFormat="1" applyFont="1" applyBorder="1" applyAlignment="1">
      <alignment horizontal="right"/>
    </xf>
    <xf numFmtId="0" fontId="10" fillId="0" borderId="5" xfId="0" applyFont="1" applyBorder="1" applyAlignment="1">
      <alignment horizontal="center" vertical="center" wrapText="1"/>
    </xf>
    <xf numFmtId="0" fontId="13" fillId="0" borderId="5" xfId="0" applyFont="1" applyBorder="1" applyAlignment="1">
      <alignment vertical="center"/>
    </xf>
    <xf numFmtId="168" fontId="10" fillId="0" borderId="5" xfId="21" applyNumberFormat="1" applyFont="1" applyBorder="1" applyAlignment="1">
      <alignment vertical="center" wrapText="1"/>
    </xf>
    <xf numFmtId="168" fontId="14" fillId="0" borderId="5" xfId="21" applyNumberFormat="1" applyFont="1" applyBorder="1" applyAlignment="1">
      <alignment vertical="center" wrapText="1"/>
    </xf>
    <xf numFmtId="0" fontId="10" fillId="0" borderId="3" xfId="0" applyFont="1" applyBorder="1" applyAlignment="1">
      <alignment horizontal="right"/>
    </xf>
    <xf numFmtId="0" fontId="10" fillId="0" borderId="0" xfId="0" applyFont="1" applyAlignment="1">
      <alignment vertical="center"/>
    </xf>
    <xf numFmtId="168" fontId="10" fillId="0" borderId="0" xfId="21" applyNumberFormat="1" applyFont="1" applyAlignment="1">
      <alignment vertical="center" wrapText="1"/>
    </xf>
    <xf numFmtId="168" fontId="14" fillId="0" borderId="0" xfId="21" applyNumberFormat="1" applyFont="1" applyAlignment="1">
      <alignment vertical="center" wrapText="1"/>
    </xf>
    <xf numFmtId="0" fontId="10" fillId="0" borderId="5" xfId="0" applyFont="1" applyBorder="1" applyAlignment="1">
      <alignment vertical="center"/>
    </xf>
    <xf numFmtId="0" fontId="10" fillId="0" borderId="10" xfId="0" applyFont="1" applyBorder="1" applyAlignment="1">
      <alignment horizontal="center"/>
    </xf>
    <xf numFmtId="0" fontId="10" fillId="0" borderId="3" xfId="0" applyFont="1" applyBorder="1" applyAlignment="1">
      <alignment vertical="center"/>
    </xf>
    <xf numFmtId="0" fontId="11" fillId="0" borderId="5" xfId="0" applyFont="1" applyBorder="1" applyAlignment="1">
      <alignment horizontal="center" vertical="center" wrapText="1"/>
    </xf>
    <xf numFmtId="168" fontId="11" fillId="0" borderId="5" xfId="21" applyNumberFormat="1" applyFont="1" applyBorder="1"/>
    <xf numFmtId="0" fontId="11" fillId="0" borderId="0" xfId="0" applyFont="1"/>
    <xf numFmtId="168" fontId="10" fillId="0" borderId="0" xfId="0" applyNumberFormat="1" applyFont="1"/>
    <xf numFmtId="0" fontId="67" fillId="0" borderId="0" xfId="15" applyFont="1" applyFill="1" applyAlignment="1">
      <alignment vertical="center"/>
    </xf>
    <xf numFmtId="0" fontId="10" fillId="0" borderId="0" xfId="0" applyFont="1" applyFill="1" applyAlignment="1">
      <alignment vertical="center"/>
    </xf>
    <xf numFmtId="0" fontId="10" fillId="0" borderId="0" xfId="0" applyFont="1" applyFill="1" applyAlignment="1">
      <alignment horizontal="right" vertical="center"/>
    </xf>
    <xf numFmtId="0" fontId="10" fillId="0" borderId="0" xfId="0" applyFont="1" applyFill="1" applyBorder="1" applyAlignment="1"/>
    <xf numFmtId="0" fontId="10" fillId="0" borderId="0" xfId="0" applyFont="1" applyFill="1" applyBorder="1" applyAlignment="1">
      <alignment horizontal="center" wrapText="1"/>
    </xf>
    <xf numFmtId="0" fontId="42" fillId="7" borderId="0" xfId="0" applyFont="1" applyFill="1" applyBorder="1" applyAlignment="1">
      <alignment horizontal="center" wrapText="1"/>
    </xf>
    <xf numFmtId="0" fontId="10" fillId="0" borderId="0" xfId="0" applyFont="1" applyFill="1" applyAlignment="1"/>
    <xf numFmtId="0" fontId="10" fillId="0" borderId="3" xfId="0" applyFont="1" applyBorder="1" applyAlignment="1">
      <alignment horizontal="center" vertical="center"/>
    </xf>
    <xf numFmtId="0" fontId="36" fillId="0" borderId="0" xfId="0" applyFont="1" applyBorder="1"/>
    <xf numFmtId="0" fontId="13" fillId="0" borderId="0" xfId="0" applyFont="1" applyBorder="1" applyAlignment="1">
      <alignment horizontal="right" vertical="center" wrapText="1"/>
    </xf>
    <xf numFmtId="14" fontId="13" fillId="0" borderId="0" xfId="0" applyNumberFormat="1" applyFont="1" applyBorder="1" applyAlignment="1">
      <alignment horizontal="right" vertical="center" wrapText="1"/>
    </xf>
    <xf numFmtId="0" fontId="36" fillId="0" borderId="0" xfId="0" applyFont="1" applyBorder="1" applyAlignment="1">
      <alignment vertical="center"/>
    </xf>
    <xf numFmtId="0" fontId="36" fillId="0" borderId="0" xfId="0" applyFont="1" applyAlignment="1"/>
    <xf numFmtId="0" fontId="36" fillId="0" borderId="0" xfId="0" applyFont="1" applyFill="1" applyAlignment="1">
      <alignment horizontal="left" wrapText="1"/>
    </xf>
    <xf numFmtId="0" fontId="10" fillId="0" borderId="3" xfId="0" applyFont="1" applyBorder="1" applyAlignment="1">
      <alignment wrapText="1"/>
    </xf>
    <xf numFmtId="0" fontId="0" fillId="0" borderId="3" xfId="0" applyBorder="1"/>
    <xf numFmtId="49" fontId="30" fillId="0" borderId="0" xfId="0" applyNumberFormat="1" applyFont="1" applyBorder="1" applyAlignment="1">
      <alignment vertical="top"/>
    </xf>
    <xf numFmtId="0" fontId="10" fillId="0" borderId="0" xfId="0" applyFont="1" applyAlignment="1">
      <alignment horizontal="right" vertical="top"/>
    </xf>
    <xf numFmtId="0" fontId="0" fillId="0" borderId="0" xfId="0" applyAlignment="1">
      <alignment vertical="top"/>
    </xf>
    <xf numFmtId="165" fontId="36" fillId="0" borderId="3" xfId="21" applyNumberFormat="1" applyFont="1" applyBorder="1" applyAlignment="1">
      <alignment vertical="top"/>
    </xf>
    <xf numFmtId="165" fontId="10" fillId="0" borderId="3" xfId="21" applyNumberFormat="1" applyFont="1" applyBorder="1" applyAlignment="1">
      <alignment vertical="top"/>
    </xf>
    <xf numFmtId="0" fontId="10" fillId="0" borderId="0" xfId="0" applyFont="1" applyFill="1" applyBorder="1" applyAlignment="1">
      <alignment horizontal="center" vertical="center" wrapText="1"/>
    </xf>
    <xf numFmtId="0" fontId="10" fillId="0" borderId="3" xfId="0" applyFont="1" applyFill="1" applyBorder="1" applyAlignment="1">
      <alignment horizontal="center" vertical="center" wrapText="1"/>
    </xf>
    <xf numFmtId="49" fontId="14" fillId="0" borderId="3" xfId="0" applyNumberFormat="1" applyFont="1" applyBorder="1" applyAlignment="1">
      <alignment horizontal="center" vertical="center" wrapText="1"/>
    </xf>
    <xf numFmtId="0" fontId="10" fillId="0" borderId="3" xfId="0" applyFont="1" applyBorder="1" applyAlignment="1">
      <alignment horizontal="center"/>
    </xf>
    <xf numFmtId="0" fontId="13" fillId="0"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168" fontId="11" fillId="0" borderId="0" xfId="21" applyNumberFormat="1" applyFont="1" applyFill="1" applyBorder="1" applyAlignment="1">
      <alignment vertical="center" wrapText="1"/>
    </xf>
    <xf numFmtId="168" fontId="10" fillId="0" borderId="0" xfId="21" applyNumberFormat="1" applyFont="1" applyFill="1" applyBorder="1" applyAlignment="1">
      <alignment vertical="center"/>
    </xf>
    <xf numFmtId="168" fontId="36" fillId="0" borderId="0" xfId="21" applyNumberFormat="1" applyFont="1" applyFill="1" applyBorder="1" applyAlignment="1">
      <alignment vertical="center" wrapText="1"/>
    </xf>
    <xf numFmtId="168" fontId="11" fillId="0" borderId="0" xfId="21" applyNumberFormat="1" applyFont="1" applyFill="1" applyBorder="1" applyAlignment="1">
      <alignment horizontal="center" vertical="center" wrapText="1"/>
    </xf>
    <xf numFmtId="168" fontId="10" fillId="0" borderId="0" xfId="21" applyNumberFormat="1" applyFont="1" applyFill="1" applyBorder="1" applyAlignment="1">
      <alignment vertical="center" wrapText="1"/>
    </xf>
    <xf numFmtId="168" fontId="10" fillId="0" borderId="0" xfId="21" applyNumberFormat="1" applyFont="1" applyBorder="1" applyAlignment="1">
      <alignment vertical="center" wrapText="1"/>
    </xf>
    <xf numFmtId="168" fontId="36" fillId="3" borderId="0" xfId="21" applyNumberFormat="1" applyFont="1" applyFill="1" applyBorder="1" applyAlignment="1">
      <alignment vertical="center" wrapText="1"/>
    </xf>
    <xf numFmtId="168" fontId="10" fillId="3" borderId="0" xfId="21" applyNumberFormat="1" applyFont="1" applyFill="1" applyBorder="1" applyAlignment="1">
      <alignment horizontal="center" vertical="center" wrapText="1"/>
    </xf>
    <xf numFmtId="168" fontId="10" fillId="0" borderId="0" xfId="21" applyNumberFormat="1" applyFont="1" applyBorder="1" applyAlignment="1">
      <alignment horizontal="center" vertical="center" wrapText="1"/>
    </xf>
    <xf numFmtId="168" fontId="11" fillId="0" borderId="0" xfId="21" quotePrefix="1" applyNumberFormat="1" applyFont="1" applyFill="1" applyBorder="1" applyAlignment="1">
      <alignment vertical="center" wrapText="1"/>
    </xf>
    <xf numFmtId="168" fontId="11" fillId="0" borderId="0" xfId="21" quotePrefix="1" applyNumberFormat="1" applyFont="1" applyFill="1" applyBorder="1" applyAlignment="1">
      <alignment horizontal="center" vertical="center" wrapText="1"/>
    </xf>
    <xf numFmtId="168" fontId="10" fillId="3" borderId="0" xfId="21" applyNumberFormat="1" applyFont="1" applyFill="1" applyBorder="1" applyAlignment="1">
      <alignment vertical="center" wrapText="1"/>
    </xf>
    <xf numFmtId="168" fontId="10" fillId="3" borderId="0" xfId="21" applyNumberFormat="1" applyFont="1" applyFill="1" applyBorder="1" applyAlignment="1">
      <alignment vertical="center"/>
    </xf>
    <xf numFmtId="168" fontId="10" fillId="3" borderId="0" xfId="21" applyNumberFormat="1" applyFont="1" applyFill="1" applyBorder="1" applyAlignment="1">
      <alignment horizontal="center" vertical="center"/>
    </xf>
    <xf numFmtId="168" fontId="14" fillId="8" borderId="0" xfId="21" applyNumberFormat="1" applyFont="1" applyFill="1" applyBorder="1" applyAlignment="1">
      <alignment vertical="center" wrapText="1"/>
    </xf>
    <xf numFmtId="168" fontId="11" fillId="8" borderId="0" xfId="21" applyNumberFormat="1" applyFont="1" applyFill="1" applyBorder="1" applyAlignment="1">
      <alignment vertical="center" wrapText="1"/>
    </xf>
    <xf numFmtId="168" fontId="10" fillId="3" borderId="5" xfId="21" applyNumberFormat="1" applyFont="1" applyFill="1" applyBorder="1" applyAlignment="1">
      <alignment vertical="center"/>
    </xf>
    <xf numFmtId="168" fontId="10" fillId="3" borderId="5" xfId="21" applyNumberFormat="1" applyFont="1" applyFill="1" applyBorder="1" applyAlignment="1">
      <alignment horizontal="center" vertical="center"/>
    </xf>
    <xf numFmtId="168" fontId="14" fillId="0" borderId="10" xfId="21" applyNumberFormat="1" applyFont="1" applyFill="1" applyBorder="1" applyAlignment="1">
      <alignment horizontal="right" vertical="center" wrapText="1"/>
    </xf>
    <xf numFmtId="168" fontId="14" fillId="0" borderId="0" xfId="21" applyNumberFormat="1" applyFont="1" applyFill="1" applyBorder="1" applyAlignment="1">
      <alignment horizontal="right" vertical="center" wrapText="1"/>
    </xf>
    <xf numFmtId="168" fontId="13" fillId="0" borderId="0" xfId="21" applyNumberFormat="1" applyFont="1" applyFill="1" applyBorder="1" applyAlignment="1">
      <alignment horizontal="right" vertical="center" wrapText="1"/>
    </xf>
    <xf numFmtId="0" fontId="10" fillId="8" borderId="5" xfId="0" applyFont="1" applyFill="1" applyBorder="1" applyAlignment="1">
      <alignment horizontal="center"/>
    </xf>
    <xf numFmtId="49" fontId="14" fillId="9" borderId="5" xfId="0" applyNumberFormat="1" applyFont="1" applyFill="1" applyBorder="1" applyAlignment="1">
      <alignment vertical="center"/>
    </xf>
    <xf numFmtId="168" fontId="33" fillId="0" borderId="0" xfId="21" applyNumberFormat="1" applyFont="1" applyFill="1" applyBorder="1" applyAlignment="1">
      <alignment horizontal="center" vertical="center" wrapText="1"/>
    </xf>
    <xf numFmtId="168" fontId="14" fillId="0" borderId="0" xfId="0" applyNumberFormat="1" applyFont="1" applyFill="1" applyBorder="1" applyAlignment="1">
      <alignment vertical="top"/>
    </xf>
    <xf numFmtId="168" fontId="14" fillId="0" borderId="0" xfId="0" applyNumberFormat="1" applyFont="1" applyFill="1" applyBorder="1" applyAlignment="1">
      <alignment horizontal="center" vertical="center"/>
    </xf>
    <xf numFmtId="10" fontId="33" fillId="0" borderId="0" xfId="22" applyNumberFormat="1" applyFont="1" applyFill="1" applyBorder="1" applyAlignment="1">
      <alignment horizontal="right" vertical="center"/>
    </xf>
    <xf numFmtId="10" fontId="33" fillId="0" borderId="3" xfId="22" applyNumberFormat="1" applyFont="1" applyFill="1" applyBorder="1" applyAlignment="1">
      <alignment horizontal="right" vertical="center"/>
    </xf>
    <xf numFmtId="0" fontId="13" fillId="0" borderId="3" xfId="0" applyFont="1" applyFill="1" applyBorder="1" applyAlignment="1">
      <alignment horizontal="left" vertical="center" wrapText="1"/>
    </xf>
    <xf numFmtId="0" fontId="10" fillId="0" borderId="0" xfId="0" applyFont="1" applyBorder="1" applyAlignment="1">
      <alignment horizontal="left"/>
    </xf>
    <xf numFmtId="0" fontId="14" fillId="0" borderId="0" xfId="0" applyFont="1" applyBorder="1" applyAlignment="1">
      <alignment horizontal="left" vertical="center" wrapText="1"/>
    </xf>
    <xf numFmtId="0" fontId="13" fillId="0" borderId="0" xfId="0" applyFont="1" applyBorder="1" applyAlignment="1">
      <alignment horizontal="left" vertical="center" wrapText="1"/>
    </xf>
    <xf numFmtId="0" fontId="33" fillId="0" borderId="0" xfId="0" applyFont="1" applyFill="1" applyBorder="1" applyAlignment="1">
      <alignment horizontal="left" vertical="center" wrapText="1"/>
    </xf>
    <xf numFmtId="0" fontId="33" fillId="0" borderId="0" xfId="0" applyFont="1" applyBorder="1" applyAlignment="1">
      <alignment horizontal="left" vertical="center" wrapText="1"/>
    </xf>
    <xf numFmtId="0" fontId="29" fillId="0" borderId="0" xfId="0" applyFont="1" applyBorder="1" applyAlignment="1">
      <alignment horizontal="left"/>
    </xf>
    <xf numFmtId="0" fontId="10" fillId="0" borderId="0" xfId="0" applyFont="1" applyFill="1" applyBorder="1" applyAlignment="1">
      <alignment horizontal="center" vertical="center" wrapText="1"/>
    </xf>
    <xf numFmtId="14" fontId="68" fillId="0" borderId="0" xfId="15" applyNumberFormat="1" applyFont="1" applyAlignment="1">
      <alignment horizontal="right"/>
    </xf>
    <xf numFmtId="0" fontId="36" fillId="0" borderId="0" xfId="0" applyFont="1" applyFill="1" applyBorder="1" applyAlignment="1">
      <alignment vertical="top"/>
    </xf>
    <xf numFmtId="0" fontId="69" fillId="0" borderId="0" xfId="28" applyFont="1" applyFill="1"/>
    <xf numFmtId="165" fontId="5" fillId="0" borderId="0" xfId="21" applyNumberFormat="1" applyFont="1"/>
    <xf numFmtId="0" fontId="14" fillId="0" borderId="0" xfId="0" applyFont="1" applyBorder="1" applyAlignment="1">
      <alignment vertical="center"/>
    </xf>
    <xf numFmtId="0" fontId="14" fillId="0" borderId="0" xfId="0" applyFont="1" applyBorder="1" applyAlignment="1">
      <alignment horizontal="left"/>
    </xf>
    <xf numFmtId="0" fontId="70" fillId="0" borderId="0" xfId="0" applyFont="1"/>
    <xf numFmtId="0" fontId="70" fillId="0" borderId="0" xfId="0" applyFont="1" applyFill="1"/>
    <xf numFmtId="168" fontId="11" fillId="3" borderId="0" xfId="0" applyNumberFormat="1" applyFont="1" applyFill="1"/>
    <xf numFmtId="168" fontId="11" fillId="0" borderId="0" xfId="0" applyNumberFormat="1" applyFont="1"/>
    <xf numFmtId="168" fontId="10" fillId="3" borderId="0" xfId="0" applyNumberFormat="1" applyFont="1" applyFill="1"/>
    <xf numFmtId="168" fontId="11" fillId="3" borderId="5" xfId="0" applyNumberFormat="1" applyFont="1" applyFill="1" applyBorder="1"/>
    <xf numFmtId="168" fontId="11" fillId="0" borderId="5" xfId="0" applyNumberFormat="1" applyFont="1" applyBorder="1"/>
    <xf numFmtId="168" fontId="10" fillId="0" borderId="3" xfId="0" applyNumberFormat="1" applyFont="1" applyBorder="1"/>
    <xf numFmtId="0" fontId="38" fillId="0" borderId="0" xfId="0" applyFont="1" applyFill="1" applyAlignment="1">
      <alignment horizontal="left" vertical="center"/>
    </xf>
    <xf numFmtId="14" fontId="26" fillId="0" borderId="0" xfId="15" applyNumberFormat="1" applyFill="1" applyAlignment="1">
      <alignment horizontal="right"/>
    </xf>
    <xf numFmtId="0" fontId="38" fillId="0" borderId="0" xfId="0" applyFont="1" applyFill="1" applyAlignment="1">
      <alignment horizontal="right" vertical="center"/>
    </xf>
    <xf numFmtId="0" fontId="29" fillId="0" borderId="0" xfId="0" applyFont="1" applyFill="1" applyAlignment="1">
      <alignment horizontal="right" vertical="center"/>
    </xf>
    <xf numFmtId="0" fontId="14" fillId="0" borderId="0" xfId="28" applyFont="1" applyFill="1" applyAlignment="1">
      <alignment vertical="center"/>
    </xf>
    <xf numFmtId="0" fontId="71" fillId="0" borderId="0" xfId="0" applyFont="1"/>
    <xf numFmtId="0" fontId="71" fillId="0" borderId="0" xfId="0" applyFont="1" applyFill="1"/>
    <xf numFmtId="0" fontId="29" fillId="0" borderId="0" xfId="0" applyFont="1" applyAlignment="1">
      <alignment vertical="center"/>
    </xf>
    <xf numFmtId="0" fontId="5" fillId="0" borderId="0" xfId="0" applyFont="1" applyAlignment="1">
      <alignment vertical="center"/>
    </xf>
    <xf numFmtId="0" fontId="5" fillId="0" borderId="0" xfId="0" applyFont="1" applyFill="1" applyAlignment="1">
      <alignment vertical="center"/>
    </xf>
    <xf numFmtId="0" fontId="72" fillId="0" borderId="0" xfId="15" applyFont="1"/>
    <xf numFmtId="0" fontId="72" fillId="0" borderId="0" xfId="15" applyFont="1" applyFill="1"/>
    <xf numFmtId="165" fontId="1" fillId="0" borderId="0" xfId="21" applyNumberFormat="1" applyFont="1"/>
    <xf numFmtId="0" fontId="73" fillId="0" borderId="0" xfId="0" applyFont="1" applyFill="1" applyAlignment="1">
      <alignment vertical="center" wrapText="1"/>
    </xf>
    <xf numFmtId="0" fontId="73" fillId="0" borderId="0" xfId="0" applyFont="1" applyFill="1" applyBorder="1" applyAlignment="1">
      <alignment wrapText="1"/>
    </xf>
    <xf numFmtId="0" fontId="72" fillId="0" borderId="0" xfId="15" applyFont="1" applyAlignment="1"/>
    <xf numFmtId="0" fontId="72" fillId="0" borderId="0" xfId="15" quotePrefix="1" applyFont="1"/>
    <xf numFmtId="0" fontId="14" fillId="0" borderId="0" xfId="14" applyFont="1" applyFill="1">
      <alignment horizontal="left"/>
    </xf>
    <xf numFmtId="0" fontId="26" fillId="0" borderId="3" xfId="0" applyFont="1" applyFill="1" applyBorder="1" applyAlignment="1"/>
    <xf numFmtId="0" fontId="71" fillId="0" borderId="3" xfId="0" applyFont="1" applyBorder="1"/>
    <xf numFmtId="0" fontId="14" fillId="0" borderId="0" xfId="0" applyFont="1" applyFill="1" applyAlignment="1">
      <alignment vertical="top"/>
    </xf>
    <xf numFmtId="0" fontId="74" fillId="0" borderId="0" xfId="0" applyFont="1"/>
    <xf numFmtId="165" fontId="75" fillId="0" borderId="0" xfId="21" applyNumberFormat="1" applyFont="1"/>
    <xf numFmtId="0" fontId="76" fillId="0" borderId="0" xfId="0" applyFont="1"/>
    <xf numFmtId="165" fontId="76" fillId="0" borderId="0" xfId="21" applyNumberFormat="1" applyFont="1"/>
    <xf numFmtId="0" fontId="10" fillId="0" borderId="3" xfId="0" applyFont="1" applyFill="1" applyBorder="1" applyAlignment="1">
      <alignment horizontal="right" vertical="center" wrapText="1"/>
    </xf>
    <xf numFmtId="168" fontId="11" fillId="0" borderId="0" xfId="21" applyNumberFormat="1" applyFont="1" applyFill="1" applyBorder="1" applyAlignment="1">
      <alignment vertical="center"/>
    </xf>
    <xf numFmtId="168" fontId="11" fillId="0" borderId="0" xfId="21" quotePrefix="1" applyNumberFormat="1" applyFont="1" applyFill="1" applyBorder="1" applyAlignment="1">
      <alignment horizontal="center" vertical="center"/>
    </xf>
    <xf numFmtId="168" fontId="10" fillId="8" borderId="0" xfId="21" applyNumberFormat="1" applyFont="1" applyFill="1" applyBorder="1" applyAlignment="1">
      <alignment horizontal="center" vertical="center"/>
    </xf>
    <xf numFmtId="0" fontId="36" fillId="0" borderId="3" xfId="0" applyFont="1" applyBorder="1" applyAlignment="1"/>
    <xf numFmtId="0" fontId="14" fillId="0" borderId="0" xfId="0" applyFont="1" applyFill="1" applyBorder="1" applyAlignment="1">
      <alignment horizontal="left" vertical="center" wrapText="1"/>
    </xf>
    <xf numFmtId="0" fontId="10" fillId="0" borderId="0" xfId="0" applyFont="1" applyBorder="1" applyAlignment="1">
      <alignment horizontal="center" vertical="center" wrapText="1"/>
    </xf>
    <xf numFmtId="0" fontId="11" fillId="0" borderId="3" xfId="0" applyFont="1" applyFill="1" applyBorder="1" applyAlignment="1">
      <alignment horizontal="center" vertical="center"/>
    </xf>
    <xf numFmtId="0" fontId="11" fillId="0" borderId="3" xfId="0" applyFont="1" applyFill="1" applyBorder="1" applyAlignment="1">
      <alignment vertical="center"/>
    </xf>
    <xf numFmtId="0" fontId="29" fillId="0" borderId="0" xfId="0" applyFont="1" applyFill="1" applyBorder="1" applyAlignment="1">
      <alignment wrapText="1"/>
    </xf>
    <xf numFmtId="165" fontId="10" fillId="0" borderId="0" xfId="21" applyNumberFormat="1" applyFont="1" applyFill="1" applyBorder="1" applyAlignment="1">
      <alignment horizontal="right" vertical="center"/>
    </xf>
    <xf numFmtId="168" fontId="11" fillId="0" borderId="3" xfId="21" quotePrefix="1" applyNumberFormat="1" applyFont="1" applyFill="1" applyBorder="1" applyAlignment="1">
      <alignment horizontal="right"/>
    </xf>
    <xf numFmtId="168" fontId="14" fillId="0" borderId="0" xfId="21" applyNumberFormat="1" applyFont="1" applyFill="1" applyBorder="1" applyAlignment="1">
      <alignment horizontal="right"/>
    </xf>
    <xf numFmtId="168" fontId="10" fillId="0" borderId="0" xfId="21" quotePrefix="1" applyNumberFormat="1" applyFont="1" applyFill="1" applyBorder="1" applyAlignment="1">
      <alignment horizontal="right" wrapText="1"/>
    </xf>
    <xf numFmtId="168" fontId="35" fillId="0" borderId="0" xfId="21" quotePrefix="1" applyNumberFormat="1" applyFont="1" applyFill="1" applyBorder="1" applyAlignment="1">
      <alignment horizontal="right" wrapText="1"/>
    </xf>
    <xf numFmtId="168" fontId="14" fillId="0" borderId="0" xfId="21" quotePrefix="1" applyNumberFormat="1" applyFont="1" applyFill="1" applyBorder="1" applyAlignment="1">
      <alignment horizontal="right" wrapText="1"/>
    </xf>
    <xf numFmtId="168" fontId="10" fillId="0" borderId="0" xfId="21" applyNumberFormat="1" applyFont="1" applyFill="1" applyBorder="1" applyAlignment="1">
      <alignment horizontal="right" wrapText="1"/>
    </xf>
    <xf numFmtId="168" fontId="10" fillId="0" borderId="0" xfId="21" applyNumberFormat="1" applyFont="1" applyFill="1" applyBorder="1" applyAlignment="1">
      <alignment horizontal="right"/>
    </xf>
    <xf numFmtId="168" fontId="11" fillId="0" borderId="0" xfId="21" applyNumberFormat="1" applyFont="1" applyBorder="1" applyAlignment="1">
      <alignment vertical="center"/>
    </xf>
    <xf numFmtId="168" fontId="11" fillId="0" borderId="0" xfId="21" quotePrefix="1" applyNumberFormat="1" applyFont="1" applyFill="1" applyBorder="1" applyAlignment="1">
      <alignment vertical="center"/>
    </xf>
    <xf numFmtId="0" fontId="10" fillId="0" borderId="0" xfId="0" applyFont="1" applyBorder="1" applyAlignment="1">
      <alignment horizontal="right" vertical="center" wrapText="1"/>
    </xf>
    <xf numFmtId="168" fontId="10" fillId="0" borderId="10" xfId="21" applyNumberFormat="1" applyFont="1" applyFill="1" applyBorder="1" applyAlignment="1">
      <alignment horizontal="right" vertical="center" wrapText="1"/>
    </xf>
    <xf numFmtId="168" fontId="10" fillId="0" borderId="0" xfId="21" applyNumberFormat="1" applyFont="1" applyFill="1" applyBorder="1" applyAlignment="1">
      <alignment horizontal="right" vertical="center" wrapText="1"/>
    </xf>
    <xf numFmtId="168" fontId="11" fillId="0" borderId="5" xfId="21" applyNumberFormat="1" applyFont="1" applyFill="1" applyBorder="1" applyAlignment="1">
      <alignment horizontal="right" vertical="center" wrapText="1"/>
    </xf>
    <xf numFmtId="9" fontId="11" fillId="0" borderId="0" xfId="0" applyNumberFormat="1" applyFont="1" applyFill="1" applyBorder="1" applyAlignment="1">
      <alignment vertical="center" wrapText="1"/>
    </xf>
    <xf numFmtId="9" fontId="13" fillId="0" borderId="0" xfId="0" applyNumberFormat="1" applyFont="1" applyFill="1" applyBorder="1" applyAlignment="1">
      <alignment vertical="center" wrapText="1"/>
    </xf>
    <xf numFmtId="168" fontId="10" fillId="0" borderId="10" xfId="21" applyNumberFormat="1" applyFont="1" applyFill="1" applyBorder="1" applyAlignment="1">
      <alignment vertical="center" wrapText="1"/>
    </xf>
    <xf numFmtId="168" fontId="11" fillId="0" borderId="5" xfId="21" applyNumberFormat="1" applyFont="1" applyFill="1" applyBorder="1" applyAlignment="1">
      <alignment vertical="center" wrapText="1"/>
    </xf>
    <xf numFmtId="168" fontId="10" fillId="7" borderId="0" xfId="21" applyNumberFormat="1" applyFont="1" applyFill="1" applyBorder="1" applyAlignment="1">
      <alignment horizontal="right" vertical="center" wrapText="1"/>
    </xf>
    <xf numFmtId="168" fontId="10" fillId="7" borderId="0" xfId="21" applyNumberFormat="1" applyFont="1" applyFill="1" applyAlignment="1">
      <alignment horizontal="right" vertical="center" wrapText="1"/>
    </xf>
    <xf numFmtId="168" fontId="11" fillId="7" borderId="3" xfId="21" applyNumberFormat="1" applyFont="1" applyFill="1" applyBorder="1" applyAlignment="1">
      <alignment horizontal="right" vertical="center" wrapText="1"/>
    </xf>
    <xf numFmtId="168" fontId="33" fillId="0" borderId="0" xfId="21" applyNumberFormat="1" applyFont="1" applyBorder="1" applyAlignment="1">
      <alignment horizontal="right"/>
    </xf>
    <xf numFmtId="168" fontId="33" fillId="0" borderId="0" xfId="21" applyNumberFormat="1" applyFont="1" applyAlignment="1">
      <alignment horizontal="right"/>
    </xf>
    <xf numFmtId="168" fontId="34" fillId="0" borderId="3" xfId="21" applyNumberFormat="1" applyFont="1" applyBorder="1" applyAlignment="1">
      <alignment horizontal="right"/>
    </xf>
    <xf numFmtId="168" fontId="14" fillId="0" borderId="0" xfId="21" applyNumberFormat="1" applyFont="1" applyBorder="1" applyAlignment="1">
      <alignment horizontal="right" vertical="center" wrapText="1"/>
    </xf>
    <xf numFmtId="168" fontId="13" fillId="0" borderId="0" xfId="21" applyNumberFormat="1" applyFont="1" applyBorder="1" applyAlignment="1">
      <alignment horizontal="right" vertical="center" wrapText="1"/>
    </xf>
    <xf numFmtId="0" fontId="14" fillId="0" borderId="0" xfId="0" applyFont="1" applyFill="1" applyAlignment="1">
      <alignment horizontal="right"/>
    </xf>
    <xf numFmtId="0" fontId="10" fillId="0" borderId="0" xfId="0" applyFont="1" applyFill="1" applyAlignment="1">
      <alignment horizontal="right"/>
    </xf>
    <xf numFmtId="0" fontId="13" fillId="0" borderId="0" xfId="0" applyFont="1" applyFill="1" applyBorder="1" applyAlignment="1">
      <alignment horizontal="right" vertical="center" wrapText="1"/>
    </xf>
    <xf numFmtId="0" fontId="13" fillId="0" borderId="3" xfId="0" applyFont="1" applyFill="1" applyBorder="1" applyAlignment="1">
      <alignment horizontal="right" vertical="center" wrapText="1"/>
    </xf>
    <xf numFmtId="168" fontId="13" fillId="0" borderId="0" xfId="21" applyNumberFormat="1" applyFont="1" applyFill="1" applyBorder="1" applyAlignment="1">
      <alignment horizontal="right" vertical="center"/>
    </xf>
    <xf numFmtId="168" fontId="10" fillId="0" borderId="0" xfId="21" applyNumberFormat="1" applyFont="1" applyFill="1" applyAlignment="1">
      <alignment horizontal="right"/>
    </xf>
    <xf numFmtId="10" fontId="14" fillId="0" borderId="0" xfId="22" applyNumberFormat="1" applyFont="1" applyFill="1" applyBorder="1" applyAlignment="1">
      <alignment horizontal="right" vertical="center"/>
    </xf>
    <xf numFmtId="0" fontId="37" fillId="0" borderId="0" xfId="0" applyFont="1" applyFill="1" applyBorder="1" applyAlignment="1">
      <alignment vertical="center"/>
    </xf>
    <xf numFmtId="168" fontId="33" fillId="0" borderId="0" xfId="21" applyNumberFormat="1" applyFont="1" applyFill="1" applyBorder="1" applyAlignment="1">
      <alignment horizontal="right" vertical="center" wrapText="1"/>
    </xf>
    <xf numFmtId="168" fontId="77" fillId="0" borderId="0" xfId="0" applyNumberFormat="1" applyFont="1" applyAlignment="1">
      <alignment horizontal="right"/>
    </xf>
    <xf numFmtId="168" fontId="77" fillId="0" borderId="3" xfId="0" applyNumberFormat="1" applyFont="1" applyBorder="1" applyAlignment="1">
      <alignment horizontal="right"/>
    </xf>
    <xf numFmtId="0" fontId="34" fillId="0" borderId="3" xfId="0" applyFont="1" applyFill="1" applyBorder="1" applyAlignment="1">
      <alignment horizontal="center" vertical="center" wrapText="1"/>
    </xf>
    <xf numFmtId="168" fontId="34" fillId="0" borderId="3" xfId="21" applyNumberFormat="1" applyFont="1" applyFill="1" applyBorder="1" applyAlignment="1">
      <alignment horizontal="right" vertical="center" wrapText="1"/>
    </xf>
    <xf numFmtId="168" fontId="34" fillId="0" borderId="3" xfId="21" applyNumberFormat="1" applyFont="1" applyFill="1" applyBorder="1" applyAlignment="1">
      <alignment horizontal="center" vertical="center" wrapText="1"/>
    </xf>
    <xf numFmtId="0" fontId="10" fillId="0" borderId="0" xfId="0" applyFont="1" applyFill="1" applyBorder="1" applyAlignment="1">
      <alignment horizontal="center"/>
    </xf>
    <xf numFmtId="0" fontId="10" fillId="8" borderId="1" xfId="0" applyFont="1" applyFill="1" applyBorder="1" applyAlignment="1">
      <alignment horizontal="center"/>
    </xf>
    <xf numFmtId="0" fontId="10" fillId="8" borderId="0" xfId="0" applyFont="1" applyFill="1" applyBorder="1" applyAlignment="1"/>
    <xf numFmtId="0" fontId="10" fillId="8" borderId="3" xfId="0" applyFont="1" applyFill="1" applyBorder="1" applyAlignment="1"/>
    <xf numFmtId="0" fontId="10" fillId="0" borderId="3" xfId="0" applyFont="1" applyFill="1" applyBorder="1" applyAlignment="1"/>
    <xf numFmtId="0" fontId="14" fillId="0" borderId="0" xfId="26" quotePrefix="1" applyFont="1" applyFill="1" applyAlignment="1">
      <alignment horizontal="right" vertical="top" wrapText="1"/>
    </xf>
    <xf numFmtId="168" fontId="11" fillId="8" borderId="0" xfId="21" applyNumberFormat="1" applyFont="1" applyFill="1" applyBorder="1" applyAlignment="1">
      <alignment horizontal="right" vertical="center" wrapText="1"/>
    </xf>
    <xf numFmtId="168" fontId="11" fillId="0" borderId="5" xfId="21" applyNumberFormat="1" applyFont="1" applyBorder="1" applyAlignment="1">
      <alignment vertical="center"/>
    </xf>
    <xf numFmtId="10" fontId="10" fillId="0" borderId="5" xfId="22" applyNumberFormat="1" applyFont="1" applyBorder="1" applyAlignment="1">
      <alignment vertical="center"/>
    </xf>
    <xf numFmtId="0" fontId="14" fillId="0" borderId="0" xfId="26" applyFont="1" applyFill="1" applyAlignment="1">
      <alignment horizontal="right"/>
    </xf>
    <xf numFmtId="0" fontId="30" fillId="0" borderId="13" xfId="26" applyFont="1" applyFill="1" applyBorder="1" applyAlignment="1">
      <alignment horizontal="right"/>
    </xf>
    <xf numFmtId="0" fontId="14" fillId="0" borderId="0" xfId="26" applyFont="1" applyFill="1" applyAlignment="1">
      <alignment horizontal="left" wrapText="1"/>
    </xf>
    <xf numFmtId="0" fontId="14" fillId="0" borderId="0" xfId="26" quotePrefix="1" applyFont="1" applyFill="1" applyAlignment="1">
      <alignment horizontal="left" wrapText="1"/>
    </xf>
    <xf numFmtId="0" fontId="14" fillId="0" borderId="0" xfId="26" applyFont="1" applyFill="1" applyAlignment="1">
      <alignment horizontal="right" wrapText="1"/>
    </xf>
    <xf numFmtId="0" fontId="13" fillId="0" borderId="13" xfId="26" applyFont="1" applyFill="1" applyBorder="1" applyAlignment="1">
      <alignment horizontal="right"/>
    </xf>
    <xf numFmtId="0" fontId="14" fillId="0" borderId="0" xfId="26" applyFont="1" applyFill="1"/>
    <xf numFmtId="14" fontId="14" fillId="0" borderId="0" xfId="26" applyNumberFormat="1" applyFont="1" applyFill="1" applyAlignment="1">
      <alignment horizontal="right"/>
    </xf>
    <xf numFmtId="0" fontId="14" fillId="0" borderId="0" xfId="26" applyFont="1" applyFill="1" applyAlignment="1">
      <alignment horizontal="right" vertical="top"/>
    </xf>
    <xf numFmtId="0" fontId="14" fillId="0" borderId="0" xfId="26" applyFont="1" applyFill="1" applyAlignment="1">
      <alignment horizontal="right" vertical="top" wrapText="1"/>
    </xf>
    <xf numFmtId="0" fontId="14" fillId="0" borderId="0" xfId="26" applyFont="1" applyFill="1" applyAlignment="1">
      <alignment wrapText="1"/>
    </xf>
    <xf numFmtId="0" fontId="30" fillId="0" borderId="3" xfId="0" applyFont="1" applyBorder="1" applyAlignment="1">
      <alignment horizontal="left" vertical="center"/>
    </xf>
    <xf numFmtId="0" fontId="34" fillId="0" borderId="0" xfId="0" applyFont="1" applyFill="1" applyBorder="1" applyAlignment="1">
      <alignment horizontal="left" vertical="center" wrapText="1"/>
    </xf>
    <xf numFmtId="0" fontId="30" fillId="0" borderId="3" xfId="0" applyFont="1" applyFill="1" applyBorder="1" applyAlignment="1">
      <alignment horizontal="left" vertical="center"/>
    </xf>
    <xf numFmtId="0" fontId="34" fillId="0" borderId="0" xfId="0" applyFont="1" applyFill="1" applyBorder="1" applyAlignment="1">
      <alignment horizontal="left" vertical="center"/>
    </xf>
    <xf numFmtId="0" fontId="13" fillId="0" borderId="0"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10" fillId="0" borderId="0" xfId="0" applyFont="1" applyFill="1" applyBorder="1" applyAlignment="1">
      <alignment horizontal="center" vertical="center" wrapText="1"/>
    </xf>
    <xf numFmtId="0" fontId="36" fillId="0" borderId="3" xfId="0" applyFont="1" applyFill="1" applyBorder="1" applyAlignment="1">
      <alignment horizontal="left"/>
    </xf>
    <xf numFmtId="0" fontId="14" fillId="7" borderId="0" xfId="0" applyFont="1" applyFill="1" applyBorder="1" applyAlignment="1">
      <alignment horizontal="center" vertical="center" wrapText="1"/>
    </xf>
    <xf numFmtId="0" fontId="14" fillId="7" borderId="3" xfId="0" applyFont="1" applyFill="1" applyBorder="1" applyAlignment="1">
      <alignment horizontal="center" vertical="center" wrapText="1"/>
    </xf>
    <xf numFmtId="0" fontId="14" fillId="0" borderId="0" xfId="0" applyFont="1" applyBorder="1" applyAlignment="1">
      <alignment horizontal="center" vertical="center" wrapText="1"/>
    </xf>
    <xf numFmtId="0" fontId="14" fillId="0" borderId="3" xfId="0" applyFont="1" applyBorder="1" applyAlignment="1">
      <alignment horizontal="center" vertical="center" wrapText="1"/>
    </xf>
    <xf numFmtId="0" fontId="13" fillId="0" borderId="0" xfId="0" applyFont="1" applyFill="1" applyBorder="1" applyAlignment="1">
      <alignment horizontal="left" vertical="center"/>
    </xf>
    <xf numFmtId="0" fontId="37" fillId="0" borderId="0" xfId="0" applyFont="1" applyFill="1" applyBorder="1" applyAlignment="1">
      <alignment horizontal="left" vertical="center"/>
    </xf>
    <xf numFmtId="0" fontId="14" fillId="0" borderId="0" xfId="0" applyFont="1" applyFill="1" applyBorder="1" applyAlignment="1">
      <alignment horizontal="center" vertical="center"/>
    </xf>
    <xf numFmtId="0" fontId="14" fillId="0" borderId="0" xfId="0" applyFont="1" applyFill="1" applyBorder="1" applyAlignment="1">
      <alignment horizontal="left" vertical="center" wrapText="1"/>
    </xf>
    <xf numFmtId="0" fontId="14" fillId="0" borderId="0" xfId="0" applyFont="1" applyFill="1" applyBorder="1" applyAlignment="1">
      <alignment horizontal="right" vertical="center"/>
    </xf>
    <xf numFmtId="0" fontId="14" fillId="0" borderId="0" xfId="0" applyFont="1" applyFill="1" applyBorder="1" applyAlignment="1">
      <alignment horizontal="center" vertical="center" wrapText="1"/>
    </xf>
    <xf numFmtId="0" fontId="13" fillId="0" borderId="10" xfId="0" applyFont="1" applyFill="1" applyBorder="1" applyAlignment="1">
      <alignment horizontal="left" vertical="center" wrapText="1"/>
    </xf>
    <xf numFmtId="0" fontId="34" fillId="0" borderId="10" xfId="0" applyFont="1" applyFill="1" applyBorder="1" applyAlignment="1">
      <alignment horizontal="left" vertical="center" wrapText="1"/>
    </xf>
    <xf numFmtId="0" fontId="33" fillId="0" borderId="0" xfId="0" applyFont="1" applyFill="1" applyBorder="1" applyAlignment="1">
      <alignment vertical="center" wrapText="1"/>
    </xf>
    <xf numFmtId="0" fontId="56" fillId="0" borderId="0" xfId="0" applyFont="1" applyAlignment="1">
      <alignment horizontal="left"/>
    </xf>
    <xf numFmtId="0" fontId="56" fillId="0" borderId="3" xfId="0" applyFont="1" applyBorder="1" applyAlignment="1">
      <alignment horizontal="left"/>
    </xf>
    <xf numFmtId="0" fontId="58" fillId="0" borderId="10" xfId="0" applyFont="1" applyBorder="1" applyAlignment="1">
      <alignment horizontal="left" vertical="center" wrapText="1"/>
    </xf>
    <xf numFmtId="0" fontId="57" fillId="0" borderId="10" xfId="0" applyFont="1" applyBorder="1" applyAlignment="1">
      <alignment horizontal="left" vertical="center" wrapText="1"/>
    </xf>
    <xf numFmtId="0" fontId="57" fillId="0" borderId="10" xfId="0" applyFont="1" applyBorder="1" applyAlignment="1">
      <alignment horizontal="left"/>
    </xf>
    <xf numFmtId="0" fontId="58" fillId="0" borderId="10" xfId="0" applyFont="1" applyBorder="1" applyAlignment="1">
      <alignment horizontal="left"/>
    </xf>
    <xf numFmtId="0" fontId="57" fillId="0" borderId="0" xfId="0" applyFont="1" applyAlignment="1">
      <alignment horizontal="left"/>
    </xf>
    <xf numFmtId="0" fontId="36" fillId="0" borderId="0" xfId="0" applyFont="1" applyAlignment="1">
      <alignment horizontal="left"/>
    </xf>
    <xf numFmtId="0" fontId="14" fillId="0" borderId="3" xfId="0" applyFont="1" applyFill="1" applyBorder="1" applyAlignment="1">
      <alignment horizontal="left" vertical="center" wrapText="1"/>
    </xf>
    <xf numFmtId="0" fontId="11" fillId="0" borderId="10" xfId="0" applyFont="1" applyFill="1" applyBorder="1" applyAlignment="1">
      <alignment horizontal="left"/>
    </xf>
    <xf numFmtId="168" fontId="49" fillId="3" borderId="0" xfId="0" applyNumberFormat="1" applyFont="1" applyFill="1" applyBorder="1" applyAlignment="1">
      <alignment vertical="center" wrapText="1"/>
    </xf>
    <xf numFmtId="0" fontId="10" fillId="3" borderId="0" xfId="0" applyFont="1" applyFill="1" applyBorder="1" applyAlignment="1">
      <alignment vertical="center" wrapText="1"/>
    </xf>
    <xf numFmtId="165" fontId="10" fillId="7" borderId="0" xfId="21" applyNumberFormat="1" applyFont="1" applyFill="1" applyBorder="1" applyAlignment="1">
      <alignment vertical="center" wrapText="1"/>
    </xf>
    <xf numFmtId="168" fontId="10" fillId="3" borderId="0" xfId="0" applyNumberFormat="1" applyFont="1" applyFill="1" applyBorder="1" applyAlignment="1">
      <alignment vertical="center" wrapText="1"/>
    </xf>
    <xf numFmtId="0" fontId="34" fillId="0" borderId="10" xfId="0" applyFont="1" applyFill="1" applyBorder="1" applyAlignment="1">
      <alignment vertical="center" wrapText="1"/>
    </xf>
    <xf numFmtId="0" fontId="33" fillId="7" borderId="0" xfId="0" applyFont="1" applyFill="1" applyBorder="1" applyAlignment="1">
      <alignment vertical="center" wrapText="1"/>
    </xf>
    <xf numFmtId="168" fontId="10" fillId="7" borderId="0" xfId="21" applyNumberFormat="1" applyFont="1" applyFill="1" applyBorder="1" applyAlignment="1">
      <alignment vertical="center" wrapText="1"/>
    </xf>
    <xf numFmtId="0" fontId="33" fillId="7" borderId="0" xfId="0" applyFont="1" applyFill="1" applyBorder="1" applyAlignment="1">
      <alignment horizontal="center" vertical="top" wrapText="1"/>
    </xf>
    <xf numFmtId="0" fontId="33" fillId="7" borderId="0" xfId="0" applyFont="1" applyFill="1" applyBorder="1" applyAlignment="1">
      <alignment horizontal="center" vertical="center" wrapText="1"/>
    </xf>
    <xf numFmtId="0" fontId="33" fillId="3" borderId="0" xfId="0" applyFont="1" applyFill="1" applyBorder="1" applyAlignment="1">
      <alignment horizontal="center" vertical="center"/>
    </xf>
    <xf numFmtId="0" fontId="33" fillId="3" borderId="3" xfId="0" applyFont="1" applyFill="1" applyBorder="1" applyAlignment="1">
      <alignment horizontal="center" vertical="center"/>
    </xf>
    <xf numFmtId="0" fontId="10" fillId="0" borderId="3" xfId="0" applyFont="1" applyFill="1" applyBorder="1" applyAlignment="1">
      <alignment horizontal="center" vertical="center" wrapText="1"/>
    </xf>
    <xf numFmtId="0" fontId="10" fillId="0" borderId="0" xfId="0" applyFont="1" applyBorder="1" applyAlignment="1">
      <alignment horizontal="right" vertical="center" wrapText="1"/>
    </xf>
    <xf numFmtId="165" fontId="11" fillId="0" borderId="10" xfId="21" applyNumberFormat="1" applyFont="1" applyFill="1" applyBorder="1" applyAlignment="1">
      <alignment horizontal="left" vertical="center"/>
    </xf>
    <xf numFmtId="0" fontId="9" fillId="0" borderId="0" xfId="0" applyFont="1" applyBorder="1" applyAlignment="1">
      <alignment vertical="center"/>
    </xf>
    <xf numFmtId="0" fontId="10" fillId="0" borderId="3" xfId="0" applyFont="1" applyBorder="1" applyAlignment="1">
      <alignment horizontal="center" vertical="center" wrapText="1"/>
    </xf>
    <xf numFmtId="0" fontId="52" fillId="0" borderId="0" xfId="0" applyFont="1" applyFill="1" applyBorder="1" applyAlignment="1">
      <alignment horizontal="center" vertical="center" wrapText="1"/>
    </xf>
    <xf numFmtId="9" fontId="13" fillId="0" borderId="0" xfId="0" applyNumberFormat="1" applyFont="1" applyFill="1" applyBorder="1" applyAlignment="1">
      <alignment horizontal="right" vertical="center" wrapText="1"/>
    </xf>
    <xf numFmtId="0" fontId="11" fillId="0" borderId="3" xfId="0" applyFont="1" applyFill="1" applyBorder="1" applyAlignment="1">
      <alignment horizontal="center" vertical="center" wrapText="1"/>
    </xf>
    <xf numFmtId="0" fontId="69" fillId="0" borderId="0" xfId="28" applyFont="1" applyFill="1" applyAlignment="1">
      <alignment horizontal="left"/>
    </xf>
    <xf numFmtId="0" fontId="36" fillId="0" borderId="0" xfId="0" applyFont="1" applyBorder="1" applyAlignment="1">
      <alignment horizontal="left" vertical="center" wrapText="1"/>
    </xf>
    <xf numFmtId="0" fontId="53" fillId="0" borderId="3" xfId="0" applyFont="1" applyBorder="1" applyAlignment="1">
      <alignment horizontal="center" wrapText="1"/>
    </xf>
    <xf numFmtId="0" fontId="53" fillId="0" borderId="3" xfId="0" applyFont="1" applyBorder="1" applyAlignment="1">
      <alignment horizontal="center" vertical="center" wrapText="1"/>
    </xf>
    <xf numFmtId="0" fontId="36" fillId="0" borderId="0" xfId="0" applyFont="1" applyBorder="1" applyAlignment="1">
      <alignment horizontal="left" vertical="top" wrapText="1"/>
    </xf>
    <xf numFmtId="0" fontId="10" fillId="0" borderId="6"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33" fillId="0" borderId="2"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1"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2" xfId="0" applyFont="1" applyBorder="1" applyAlignment="1">
      <alignment horizontal="center" vertical="center" wrapText="1"/>
    </xf>
    <xf numFmtId="49" fontId="14" fillId="9" borderId="5" xfId="0" applyNumberFormat="1" applyFont="1" applyFill="1" applyBorder="1" applyAlignment="1">
      <alignment horizontal="left" vertical="center"/>
    </xf>
    <xf numFmtId="49" fontId="14" fillId="0" borderId="5" xfId="0" applyNumberFormat="1" applyFont="1" applyBorder="1" applyAlignment="1">
      <alignment horizontal="left" vertical="center"/>
    </xf>
    <xf numFmtId="49" fontId="14" fillId="0" borderId="10" xfId="0" applyNumberFormat="1" applyFont="1" applyBorder="1" applyAlignment="1">
      <alignment horizontal="center" vertical="center" wrapText="1"/>
    </xf>
    <xf numFmtId="49" fontId="14" fillId="0" borderId="0" xfId="0" applyNumberFormat="1" applyFont="1" applyBorder="1" applyAlignment="1">
      <alignment horizontal="center" vertical="center" wrapText="1"/>
    </xf>
    <xf numFmtId="49" fontId="14" fillId="0" borderId="3" xfId="0" applyNumberFormat="1" applyFont="1" applyBorder="1" applyAlignment="1">
      <alignment horizontal="center" vertical="center" wrapText="1"/>
    </xf>
    <xf numFmtId="49" fontId="14" fillId="0" borderId="0" xfId="0" applyNumberFormat="1" applyFont="1" applyBorder="1" applyAlignment="1">
      <alignment horizontal="center" vertical="center"/>
    </xf>
    <xf numFmtId="49" fontId="14" fillId="0" borderId="3" xfId="0" applyNumberFormat="1" applyFont="1" applyBorder="1" applyAlignment="1">
      <alignment horizontal="center" vertical="center"/>
    </xf>
    <xf numFmtId="0" fontId="11" fillId="8" borderId="4" xfId="0" applyFont="1" applyFill="1" applyBorder="1" applyAlignment="1">
      <alignment horizontal="center" vertical="center" wrapText="1"/>
    </xf>
    <xf numFmtId="0" fontId="11" fillId="8" borderId="6" xfId="0" applyFont="1" applyFill="1" applyBorder="1" applyAlignment="1">
      <alignment horizontal="center" vertical="center" wrapText="1"/>
    </xf>
    <xf numFmtId="0" fontId="11" fillId="8" borderId="8" xfId="0" applyFont="1" applyFill="1" applyBorder="1" applyAlignment="1">
      <alignment horizontal="center" vertical="center" wrapText="1"/>
    </xf>
    <xf numFmtId="0" fontId="11" fillId="8" borderId="12"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6"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0" fillId="8" borderId="5"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0" fillId="0" borderId="3" xfId="0" applyFont="1" applyBorder="1" applyAlignment="1">
      <alignment horizontal="center" vertical="center"/>
    </xf>
    <xf numFmtId="0" fontId="10" fillId="0" borderId="10" xfId="0" applyFont="1" applyBorder="1" applyAlignment="1">
      <alignment horizontal="center" wrapText="1"/>
    </xf>
    <xf numFmtId="0" fontId="10" fillId="0" borderId="3" xfId="0" applyFont="1" applyBorder="1" applyAlignment="1">
      <alignment horizontal="center" wrapText="1"/>
    </xf>
    <xf numFmtId="0" fontId="10" fillId="0" borderId="0" xfId="0" applyFont="1" applyAlignment="1">
      <alignment horizontal="center"/>
    </xf>
    <xf numFmtId="0" fontId="10" fillId="0" borderId="5" xfId="0" applyFont="1" applyBorder="1" applyAlignment="1">
      <alignment horizontal="center"/>
    </xf>
    <xf numFmtId="0" fontId="10" fillId="0" borderId="10" xfId="0" applyFont="1" applyBorder="1" applyAlignment="1">
      <alignment horizontal="center"/>
    </xf>
    <xf numFmtId="0" fontId="36" fillId="0" borderId="0" xfId="0" applyFont="1" applyAlignment="1">
      <alignment horizontal="center"/>
    </xf>
    <xf numFmtId="0" fontId="43" fillId="2" borderId="0" xfId="26" applyFont="1" applyFill="1" applyAlignment="1">
      <alignment horizontal="center" vertical="center"/>
    </xf>
  </cellXfs>
  <cellStyles count="30">
    <cellStyle name="=C:\WINNT35\SYSTEM32\COMMAND.COM" xfId="1" xr:uid="{8C7FFD3C-3CC7-4F05-B33C-B3C460F80891}"/>
    <cellStyle name="Comma" xfId="29" xr:uid="{920C1E7E-D663-40E2-9672-69B92B08F241}"/>
    <cellStyle name="EYtext" xfId="20" xr:uid="{840E17CC-443E-4679-B8E5-9F56AF87A20B}"/>
    <cellStyle name="greyed" xfId="7" xr:uid="{443D155F-F5BC-4A40-A8C6-D41D5BA80EA2}"/>
    <cellStyle name="Heading 1 2" xfId="5" xr:uid="{FF73C22B-118B-41DB-A731-B68DD5D07B34}"/>
    <cellStyle name="Heading 2 2" xfId="2" xr:uid="{3295D4ED-FAE5-45BA-8022-8F990B33EB7C}"/>
    <cellStyle name="HeadingTable" xfId="6" xr:uid="{B52A6E9D-3D8A-465B-AC3C-64F11ADD0713}"/>
    <cellStyle name="Hyperkobling" xfId="28" builtinId="8"/>
    <cellStyle name="Hyperkobling 2" xfId="18" xr:uid="{61244BF4-BF0C-4451-8958-9AB374C422EA}"/>
    <cellStyle name="Komma" xfId="21" builtinId="3"/>
    <cellStyle name="Komma 2" xfId="19" xr:uid="{4268A8C3-7ECC-495B-98E3-2BFE9A032197}"/>
    <cellStyle name="Komma 2 2" xfId="24" xr:uid="{A46530F4-01F6-401B-90F8-E0E13A9DECE4}"/>
    <cellStyle name="Komma 3" xfId="23" xr:uid="{9CAA35BD-02A6-42E3-8DB8-C5ACF05435B7}"/>
    <cellStyle name="Normal" xfId="0" builtinId="0"/>
    <cellStyle name="Normal 2" xfId="3" xr:uid="{03DB3359-A46C-41E1-86D6-534B6C0A7711}"/>
    <cellStyle name="Normal 2 2" xfId="9" xr:uid="{4DD19DB6-FE6A-4457-8FD3-84237467953D}"/>
    <cellStyle name="Normal 2 2 2" xfId="8" xr:uid="{C7F33FFE-221C-4C1C-A594-2921CDCF4A37}"/>
    <cellStyle name="Normal 2_CEBS 2009 38 Annex 1 (CP06rev2 FINREP templates)" xfId="10" xr:uid="{AB2FF866-C73E-476E-9F1A-FFA7EB7AAE68}"/>
    <cellStyle name="Normal 3" xfId="17" xr:uid="{07681B10-1294-4A29-894E-BA7DE48C2307}"/>
    <cellStyle name="Normal 4" xfId="11" xr:uid="{639383D0-D8F2-4842-8A9E-FF85A8F83146}"/>
    <cellStyle name="Normal 5" xfId="26" xr:uid="{88801187-D70C-45F8-A51B-FED5EE73F1A2}"/>
    <cellStyle name="optionalExposure" xfId="4" xr:uid="{4A80BD1E-0C5F-4C8B-9DE1-1F5DECEAD22B}"/>
    <cellStyle name="Overskrift Pillar 3" xfId="13" xr:uid="{289A6807-1164-48E3-B001-F352C0534AC0}"/>
    <cellStyle name="Pillar 3 innhold" xfId="16" xr:uid="{A3F14541-F937-4B25-BB23-847E68CADB0E}"/>
    <cellStyle name="Pillar 3 overskrift 2" xfId="14" xr:uid="{55C3A928-6C9B-4B41-AD81-C8B1C3EE69FF}"/>
    <cellStyle name="Pillar 3 overskrift 3" xfId="15" xr:uid="{9F008A19-AFDC-4E9D-888A-2AFEC6FC6F53}"/>
    <cellStyle name="Prosent" xfId="22" builtinId="5"/>
    <cellStyle name="Standard 3" xfId="12" xr:uid="{013782D6-8FF5-41C6-9920-D6A821DC78AB}"/>
    <cellStyle name="Stil 1" xfId="27" xr:uid="{B210A6B6-C198-42F8-ABCC-17FCE28C3A9D}"/>
    <cellStyle name="Tittel 2" xfId="25" xr:uid="{D76B0737-5D75-4BE4-AA8E-EB2E0D0CC6CE}"/>
  </cellStyles>
  <dxfs count="0"/>
  <tableStyles count="0" defaultTableStyle="TableStyleMedium2" defaultPivotStyle="PivotStyleLight16"/>
  <colors>
    <mruColors>
      <color rgb="FF7EB5D2"/>
      <color rgb="FF005AA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1935231</xdr:colOff>
      <xdr:row>39</xdr:row>
      <xdr:rowOff>143704</xdr:rowOff>
    </xdr:from>
    <xdr:to>
      <xdr:col>13</xdr:col>
      <xdr:colOff>2235475</xdr:colOff>
      <xdr:row>43</xdr:row>
      <xdr:rowOff>175256</xdr:rowOff>
    </xdr:to>
    <xdr:pic>
      <xdr:nvPicPr>
        <xdr:cNvPr id="3" name="Bilde 2" descr="Hovedlogo SpareBank 1 SR-Bank">
          <a:extLst>
            <a:ext uri="{FF2B5EF4-FFF2-40B4-BE49-F238E27FC236}">
              <a16:creationId xmlns:a16="http://schemas.microsoft.com/office/drawing/2014/main" id="{E1ED41CE-A508-4E10-B779-A5D482527C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92383" y="7175639"/>
          <a:ext cx="2428875" cy="685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2006%20Mapping%20Pilar%203%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lls NSFR"/>
      <sheetName val="Cells LCR"/>
      <sheetName val="Cells LR"/>
      <sheetName val="Cells C Avvikende"/>
      <sheetName val="Cells F"/>
      <sheetName val="Cells C"/>
      <sheetName val="Index"/>
      <sheetName val="EU CC1"/>
      <sheetName val="EU OV1"/>
      <sheetName val="EU KM1"/>
      <sheetName val="EU INS1"/>
      <sheetName val="EU INS2"/>
      <sheetName val="EU CCyB1"/>
      <sheetName val="EU CCyB2"/>
      <sheetName val="EU CCR1"/>
      <sheetName val="EU CCR2"/>
      <sheetName val="EU CCR3"/>
      <sheetName val="EU CCR4"/>
      <sheetName val="EU CCR5"/>
      <sheetName val="EU CCR6"/>
      <sheetName val="EU CCR7"/>
      <sheetName val="EU CCR8"/>
      <sheetName val="EU CR1"/>
      <sheetName val="EU CR2"/>
      <sheetName val="EU CR2a"/>
      <sheetName val="EU CR3"/>
      <sheetName val="EU CR4"/>
      <sheetName val="EU CR5"/>
      <sheetName val="EU CR6"/>
      <sheetName val="EU CR6-A"/>
      <sheetName val="EU CR7"/>
      <sheetName val="EU CR7-A"/>
      <sheetName val="EU CR8"/>
      <sheetName val="EU CR9"/>
      <sheetName val="EU CR9.1"/>
      <sheetName val="EU CR10"/>
      <sheetName val="EU SEC1"/>
      <sheetName val="EU SEC2"/>
      <sheetName val="EU SEC3"/>
      <sheetName val="EU SEC4"/>
      <sheetName val="EU SEC5"/>
      <sheetName val="EU CQ1"/>
      <sheetName val="EU CQ2"/>
      <sheetName val="EU CQ3"/>
      <sheetName val="EU CQ4"/>
      <sheetName val="EU CQ5"/>
      <sheetName val="EU CQ6"/>
      <sheetName val="EU CQ7"/>
      <sheetName val="EU CQ8"/>
      <sheetName val="EU OR1"/>
      <sheetName val="EU MR1"/>
      <sheetName val="EU MR2-A"/>
      <sheetName val="EU MR2-B"/>
      <sheetName val="EU MR3"/>
      <sheetName val="EU PV1"/>
      <sheetName val="EU LR1"/>
      <sheetName val="EU LR2"/>
      <sheetName val="EU LR3"/>
      <sheetName val="EU LIQ1"/>
      <sheetName val="EU LIQ2"/>
      <sheetName val="EU AE1"/>
      <sheetName val="EU AE2"/>
      <sheetName val="EU AE3"/>
    </sheetNames>
    <sheetDataSet>
      <sheetData sheetId="0"/>
      <sheetData sheetId="1"/>
      <sheetData sheetId="2"/>
      <sheetData sheetId="3"/>
      <sheetData sheetId="4">
        <row r="812">
          <cell r="N812">
            <v>3881711703</v>
          </cell>
        </row>
        <row r="813">
          <cell r="N813">
            <v>3881711703</v>
          </cell>
        </row>
        <row r="814">
          <cell r="N814">
            <v>361676</v>
          </cell>
        </row>
        <row r="815">
          <cell r="N815">
            <v>361676</v>
          </cell>
        </row>
        <row r="816">
          <cell r="N816">
            <v>-37663634</v>
          </cell>
        </row>
        <row r="818">
          <cell r="N818">
            <v>1973165254</v>
          </cell>
        </row>
        <row r="819">
          <cell r="N819">
            <v>1973165254</v>
          </cell>
        </row>
        <row r="820">
          <cell r="N820">
            <v>254203931</v>
          </cell>
        </row>
        <row r="822">
          <cell r="N822">
            <v>-66011105</v>
          </cell>
        </row>
        <row r="824">
          <cell r="N824">
            <v>4444048286</v>
          </cell>
        </row>
        <row r="825">
          <cell r="N825">
            <v>4444048286</v>
          </cell>
        </row>
        <row r="826">
          <cell r="N826">
            <v>220908888</v>
          </cell>
        </row>
        <row r="827">
          <cell r="N827">
            <v>3883777</v>
          </cell>
        </row>
        <row r="828">
          <cell r="N828">
            <v>-158019003</v>
          </cell>
        </row>
        <row r="830">
          <cell r="N830">
            <v>1543480917</v>
          </cell>
        </row>
        <row r="831">
          <cell r="N831">
            <v>1543480917</v>
          </cell>
        </row>
        <row r="834">
          <cell r="N834">
            <v>-5369585</v>
          </cell>
        </row>
        <row r="836">
          <cell r="N836">
            <v>93525082</v>
          </cell>
        </row>
        <row r="837">
          <cell r="N837">
            <v>93525082</v>
          </cell>
        </row>
        <row r="838">
          <cell r="N838">
            <v>1534215</v>
          </cell>
        </row>
        <row r="839">
          <cell r="N839">
            <v>1534215</v>
          </cell>
        </row>
        <row r="840">
          <cell r="N840">
            <v>-822450</v>
          </cell>
        </row>
        <row r="842">
          <cell r="N842">
            <v>11749653242</v>
          </cell>
        </row>
        <row r="843">
          <cell r="N843">
            <v>11749653242</v>
          </cell>
        </row>
        <row r="844">
          <cell r="N844">
            <v>61784930</v>
          </cell>
        </row>
        <row r="845">
          <cell r="N845">
            <v>10799566</v>
          </cell>
        </row>
        <row r="846">
          <cell r="N846">
            <v>-101896814</v>
          </cell>
        </row>
        <row r="848">
          <cell r="N848">
            <v>2303320181</v>
          </cell>
        </row>
        <row r="849">
          <cell r="N849">
            <v>2303320181</v>
          </cell>
        </row>
        <row r="850">
          <cell r="N850">
            <v>11675338</v>
          </cell>
        </row>
        <row r="851">
          <cell r="N851">
            <v>683242</v>
          </cell>
        </row>
        <row r="852">
          <cell r="N852">
            <v>-30798745</v>
          </cell>
        </row>
        <row r="854">
          <cell r="N854">
            <v>12081710160</v>
          </cell>
        </row>
        <row r="855">
          <cell r="N855">
            <v>12081710160</v>
          </cell>
        </row>
        <row r="856">
          <cell r="N856">
            <v>1879059461</v>
          </cell>
        </row>
        <row r="857">
          <cell r="N857">
            <v>138478054</v>
          </cell>
        </row>
        <row r="858">
          <cell r="N858">
            <v>-679171009</v>
          </cell>
        </row>
        <row r="860">
          <cell r="N860">
            <v>887522595</v>
          </cell>
        </row>
        <row r="861">
          <cell r="N861">
            <v>887522595</v>
          </cell>
        </row>
        <row r="862">
          <cell r="N862">
            <v>182285</v>
          </cell>
        </row>
        <row r="863">
          <cell r="N863">
            <v>182285</v>
          </cell>
        </row>
        <row r="864">
          <cell r="N864">
            <v>-6246545</v>
          </cell>
        </row>
        <row r="866">
          <cell r="N866">
            <v>581972673</v>
          </cell>
        </row>
        <row r="867">
          <cell r="N867">
            <v>581972673</v>
          </cell>
        </row>
        <row r="868">
          <cell r="N868">
            <v>481310</v>
          </cell>
        </row>
        <row r="869">
          <cell r="N869">
            <v>481310</v>
          </cell>
        </row>
        <row r="870">
          <cell r="N870">
            <v>-2903213</v>
          </cell>
        </row>
        <row r="872">
          <cell r="N872">
            <v>1780059097</v>
          </cell>
        </row>
        <row r="873">
          <cell r="N873">
            <v>1780059097</v>
          </cell>
        </row>
        <row r="874">
          <cell r="N874">
            <v>264596453</v>
          </cell>
        </row>
        <row r="876">
          <cell r="N876">
            <v>-115575286</v>
          </cell>
        </row>
        <row r="878">
          <cell r="N878">
            <v>32207431449</v>
          </cell>
        </row>
        <row r="879">
          <cell r="N879">
            <v>32193893923</v>
          </cell>
        </row>
        <row r="880">
          <cell r="N880">
            <v>170771628</v>
          </cell>
        </row>
        <row r="881">
          <cell r="N881">
            <v>50870379</v>
          </cell>
        </row>
        <row r="882">
          <cell r="N882">
            <v>-146051569</v>
          </cell>
        </row>
        <row r="884">
          <cell r="N884">
            <v>6636424515</v>
          </cell>
        </row>
        <row r="885">
          <cell r="N885">
            <v>6636424515</v>
          </cell>
        </row>
        <row r="886">
          <cell r="N886">
            <v>10696013</v>
          </cell>
        </row>
        <row r="887">
          <cell r="N887">
            <v>2404260</v>
          </cell>
        </row>
        <row r="888">
          <cell r="N888">
            <v>-43110911</v>
          </cell>
        </row>
        <row r="890">
          <cell r="N890">
            <v>4946983473</v>
          </cell>
        </row>
        <row r="891">
          <cell r="N891">
            <v>4946983473</v>
          </cell>
        </row>
        <row r="892">
          <cell r="N892">
            <v>6612016</v>
          </cell>
        </row>
        <row r="893">
          <cell r="N893">
            <v>5215207</v>
          </cell>
        </row>
        <row r="894">
          <cell r="N894">
            <v>-44912737</v>
          </cell>
        </row>
        <row r="896">
          <cell r="N896">
            <v>6689860</v>
          </cell>
        </row>
        <row r="897">
          <cell r="N897">
            <v>6689860</v>
          </cell>
        </row>
        <row r="898">
          <cell r="N898">
            <v>6689860</v>
          </cell>
        </row>
        <row r="900">
          <cell r="N900">
            <v>-4500000</v>
          </cell>
        </row>
        <row r="902">
          <cell r="N902">
            <v>338384835</v>
          </cell>
        </row>
        <row r="903">
          <cell r="N903">
            <v>338384835</v>
          </cell>
        </row>
        <row r="904">
          <cell r="N904">
            <v>1028006</v>
          </cell>
        </row>
        <row r="906">
          <cell r="N906">
            <v>-1157999</v>
          </cell>
        </row>
        <row r="908">
          <cell r="N908">
            <v>834171873</v>
          </cell>
        </row>
        <row r="909">
          <cell r="N909">
            <v>834171873</v>
          </cell>
        </row>
        <row r="912">
          <cell r="N912">
            <v>-1451327</v>
          </cell>
        </row>
        <row r="914">
          <cell r="N914">
            <v>372591360</v>
          </cell>
        </row>
        <row r="915">
          <cell r="N915">
            <v>372591360</v>
          </cell>
        </row>
        <row r="916">
          <cell r="N916">
            <v>1451267</v>
          </cell>
        </row>
        <row r="917">
          <cell r="N917">
            <v>1451267</v>
          </cell>
        </row>
        <row r="918">
          <cell r="N918">
            <v>-2917415</v>
          </cell>
        </row>
        <row r="920">
          <cell r="N920">
            <v>2854398977</v>
          </cell>
        </row>
        <row r="921">
          <cell r="N921">
            <v>2854398977</v>
          </cell>
        </row>
        <row r="922">
          <cell r="N922">
            <v>3524271</v>
          </cell>
        </row>
        <row r="923">
          <cell r="N923">
            <v>2742283</v>
          </cell>
        </row>
        <row r="924">
          <cell r="N924">
            <v>-23022261</v>
          </cell>
        </row>
        <row r="926">
          <cell r="N926">
            <v>89517245532</v>
          </cell>
        </row>
        <row r="927">
          <cell r="N927">
            <v>89503708006</v>
          </cell>
        </row>
        <row r="928">
          <cell r="N928">
            <v>2895561548</v>
          </cell>
        </row>
        <row r="929">
          <cell r="N929">
            <v>219087522</v>
          </cell>
        </row>
        <row r="930">
          <cell r="N930">
            <v>-1471601608</v>
          </cell>
        </row>
        <row r="6137">
          <cell r="N6137">
            <v>4328660</v>
          </cell>
        </row>
        <row r="6138">
          <cell r="N6138">
            <v>4064035</v>
          </cell>
        </row>
        <row r="6139">
          <cell r="N6139">
            <v>264626</v>
          </cell>
        </row>
        <row r="6200">
          <cell r="N6200">
            <v>76355</v>
          </cell>
        </row>
        <row r="6201">
          <cell r="N6201">
            <v>76355</v>
          </cell>
        </row>
        <row r="6828">
          <cell r="N6828">
            <v>96305000</v>
          </cell>
        </row>
        <row r="6829">
          <cell r="N6829">
            <v>96305000</v>
          </cell>
        </row>
      </sheetData>
      <sheetData sheetId="5">
        <row r="701">
          <cell r="O701">
            <v>26171514790</v>
          </cell>
        </row>
        <row r="724">
          <cell r="O724">
            <v>3501798593</v>
          </cell>
        </row>
        <row r="1251">
          <cell r="O1251">
            <v>22324295</v>
          </cell>
        </row>
        <row r="1274">
          <cell r="O1274">
            <v>24705136</v>
          </cell>
        </row>
        <row r="1801">
          <cell r="O1801">
            <v>244882402</v>
          </cell>
        </row>
        <row r="2351">
          <cell r="O2351">
            <v>528593</v>
          </cell>
        </row>
        <row r="4001">
          <cell r="O4001">
            <v>466790211</v>
          </cell>
        </row>
        <row r="4024">
          <cell r="O4024">
            <v>68439144</v>
          </cell>
        </row>
        <row r="4551">
          <cell r="O4551">
            <v>9230858875</v>
          </cell>
        </row>
        <row r="4574">
          <cell r="O4574">
            <v>1224683505</v>
          </cell>
        </row>
        <row r="5101">
          <cell r="O5101">
            <v>2948198685</v>
          </cell>
        </row>
        <row r="5124">
          <cell r="O5124">
            <v>1859736188</v>
          </cell>
        </row>
        <row r="5651">
          <cell r="O5651">
            <v>305994356</v>
          </cell>
        </row>
        <row r="5674">
          <cell r="O5674">
            <v>264192616</v>
          </cell>
        </row>
        <row r="6201">
          <cell r="O6201">
            <v>32812457</v>
          </cell>
        </row>
        <row r="7301">
          <cell r="O7301">
            <v>2146666554</v>
          </cell>
        </row>
        <row r="7324">
          <cell r="O7324">
            <v>23375513</v>
          </cell>
        </row>
        <row r="8401">
          <cell r="O8401">
            <v>192482394</v>
          </cell>
        </row>
        <row r="8951">
          <cell r="O8951">
            <v>6771946714</v>
          </cell>
        </row>
        <row r="9501">
          <cell r="O9501">
            <v>3808029254</v>
          </cell>
        </row>
        <row r="9524">
          <cell r="O9524">
            <v>36666491</v>
          </cell>
        </row>
        <row r="9969">
          <cell r="O9969">
            <v>553268</v>
          </cell>
        </row>
        <row r="10157">
          <cell r="O10157">
            <v>9479282</v>
          </cell>
        </row>
        <row r="10159">
          <cell r="O10159">
            <v>4755048876</v>
          </cell>
        </row>
        <row r="10165">
          <cell r="O10165">
            <v>195949236</v>
          </cell>
        </row>
        <row r="10169">
          <cell r="O10169">
            <v>1078615548</v>
          </cell>
        </row>
        <row r="10175">
          <cell r="O10175">
            <v>48965430</v>
          </cell>
        </row>
        <row r="10224">
          <cell r="O10224">
            <v>350147567</v>
          </cell>
        </row>
        <row r="10273">
          <cell r="O10273">
            <v>1929806</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511F5-F2BF-43CA-9F20-8DB69DC0C22F}">
  <dimension ref="A1:N47"/>
  <sheetViews>
    <sheetView showGridLines="0" showRowColHeaders="0" tabSelected="1" zoomScaleNormal="100" workbookViewId="0"/>
  </sheetViews>
  <sheetFormatPr baseColWidth="10" defaultRowHeight="15" x14ac:dyDescent="0.25"/>
  <cols>
    <col min="1" max="1" width="11.42578125" style="15"/>
    <col min="2" max="2" width="11" style="14" customWidth="1"/>
    <col min="3" max="11" width="11.42578125" style="15"/>
    <col min="12" max="12" width="29.140625" style="15" bestFit="1" customWidth="1"/>
    <col min="13" max="13" width="2.7109375" style="14" customWidth="1"/>
    <col min="14" max="14" width="140.140625" style="14" customWidth="1"/>
    <col min="15" max="16384" width="11.42578125" style="15"/>
  </cols>
  <sheetData>
    <row r="1" spans="1:14" ht="15.75" customHeight="1" x14ac:dyDescent="0.25"/>
    <row r="2" spans="1:14" ht="15.75" customHeight="1" x14ac:dyDescent="0.25"/>
    <row r="3" spans="1:14" s="440" customFormat="1" ht="18" x14ac:dyDescent="0.25">
      <c r="B3" s="453" t="s">
        <v>923</v>
      </c>
      <c r="C3" s="454"/>
      <c r="D3" s="454"/>
      <c r="E3" s="454"/>
      <c r="F3" s="454"/>
      <c r="G3" s="454"/>
      <c r="H3" s="454"/>
      <c r="M3" s="441"/>
      <c r="N3" s="441"/>
    </row>
    <row r="4" spans="1:14" s="112" customFormat="1" ht="14.25" x14ac:dyDescent="0.2">
      <c r="B4" s="452" t="s">
        <v>625</v>
      </c>
      <c r="M4" s="85"/>
      <c r="N4" s="85"/>
    </row>
    <row r="5" spans="1:14" ht="18" x14ac:dyDescent="0.25">
      <c r="B5" s="455" t="s">
        <v>741</v>
      </c>
      <c r="L5" s="421"/>
      <c r="M5" s="436"/>
    </row>
    <row r="6" spans="1:14" x14ac:dyDescent="0.25">
      <c r="A6" s="112"/>
      <c r="B6" s="85"/>
      <c r="C6" s="112"/>
      <c r="D6" s="112"/>
      <c r="E6" s="112"/>
      <c r="F6" s="112"/>
      <c r="G6" s="112"/>
      <c r="H6" s="112"/>
      <c r="I6" s="112"/>
      <c r="L6" s="96"/>
      <c r="M6" s="437"/>
      <c r="N6" s="435"/>
    </row>
    <row r="7" spans="1:14" s="18" customFormat="1" ht="17.100000000000001" customHeight="1" x14ac:dyDescent="0.25">
      <c r="A7" s="442"/>
      <c r="B7" s="358" t="s">
        <v>622</v>
      </c>
      <c r="C7" s="359"/>
      <c r="D7" s="359"/>
      <c r="E7" s="359"/>
      <c r="F7" s="359"/>
      <c r="G7" s="359"/>
      <c r="H7" s="359"/>
      <c r="I7" s="359"/>
      <c r="J7" s="359"/>
      <c r="K7" s="359"/>
      <c r="L7" s="360"/>
      <c r="M7" s="360"/>
      <c r="N7" s="359"/>
    </row>
    <row r="8" spans="1:14" s="18" customFormat="1" ht="12" customHeight="1" x14ac:dyDescent="0.25">
      <c r="A8" s="443"/>
      <c r="B8" s="439" t="s">
        <v>575</v>
      </c>
      <c r="C8" s="359" t="s">
        <v>576</v>
      </c>
      <c r="D8" s="359"/>
      <c r="E8" s="359"/>
      <c r="F8" s="359"/>
      <c r="G8" s="359"/>
      <c r="H8" s="359"/>
      <c r="I8" s="359"/>
      <c r="J8" s="359"/>
      <c r="K8" s="359"/>
      <c r="L8" s="360"/>
      <c r="M8" s="360"/>
      <c r="N8" s="359"/>
    </row>
    <row r="9" spans="1:14" s="18" customFormat="1" ht="12" customHeight="1" x14ac:dyDescent="0.25">
      <c r="A9" s="443"/>
      <c r="B9" s="439" t="s">
        <v>577</v>
      </c>
      <c r="C9" s="359" t="s">
        <v>578</v>
      </c>
      <c r="D9" s="359"/>
      <c r="E9" s="359"/>
      <c r="F9" s="359"/>
      <c r="G9" s="359"/>
      <c r="H9" s="359"/>
      <c r="I9" s="359"/>
      <c r="J9" s="359"/>
      <c r="K9" s="359"/>
      <c r="L9" s="360"/>
      <c r="M9" s="360"/>
      <c r="N9" s="359"/>
    </row>
    <row r="10" spans="1:14" s="18" customFormat="1" ht="17.100000000000001" customHeight="1" x14ac:dyDescent="0.25">
      <c r="A10" s="442"/>
      <c r="B10" s="358" t="s">
        <v>621</v>
      </c>
      <c r="C10" s="359"/>
      <c r="D10" s="359"/>
      <c r="E10" s="359"/>
      <c r="F10" s="359"/>
      <c r="G10" s="359"/>
      <c r="H10" s="359"/>
      <c r="I10" s="359"/>
      <c r="J10" s="359"/>
      <c r="K10" s="359"/>
      <c r="L10" s="360"/>
      <c r="M10" s="360"/>
      <c r="N10" s="359"/>
    </row>
    <row r="11" spans="1:14" s="18" customFormat="1" ht="12" customHeight="1" x14ac:dyDescent="0.25">
      <c r="A11" s="443"/>
      <c r="B11" s="439" t="s">
        <v>579</v>
      </c>
      <c r="C11" s="359" t="s">
        <v>598</v>
      </c>
      <c r="D11" s="359"/>
      <c r="E11" s="359"/>
      <c r="F11" s="359"/>
      <c r="G11" s="359"/>
      <c r="H11" s="359"/>
      <c r="I11" s="359"/>
      <c r="J11" s="359"/>
      <c r="K11" s="359"/>
      <c r="L11" s="360"/>
      <c r="M11" s="360"/>
      <c r="N11" s="359"/>
    </row>
    <row r="12" spans="1:14" s="18" customFormat="1" ht="12" customHeight="1" x14ac:dyDescent="0.25">
      <c r="A12" s="443"/>
      <c r="B12" s="439" t="s">
        <v>580</v>
      </c>
      <c r="C12" s="359" t="s">
        <v>599</v>
      </c>
      <c r="D12" s="359"/>
      <c r="E12" s="359"/>
      <c r="F12" s="359"/>
      <c r="G12" s="359"/>
      <c r="H12" s="359"/>
      <c r="I12" s="359"/>
      <c r="J12" s="359"/>
      <c r="K12" s="359"/>
      <c r="L12" s="360"/>
      <c r="M12" s="360"/>
      <c r="N12" s="359"/>
    </row>
    <row r="13" spans="1:14" s="18" customFormat="1" ht="17.100000000000001" customHeight="1" x14ac:dyDescent="0.25">
      <c r="A13" s="442"/>
      <c r="B13" s="358" t="s">
        <v>623</v>
      </c>
      <c r="C13" s="359"/>
      <c r="D13" s="359"/>
      <c r="E13" s="359"/>
      <c r="F13" s="359"/>
      <c r="G13" s="359"/>
      <c r="H13" s="359"/>
      <c r="I13" s="359"/>
      <c r="J13" s="359"/>
      <c r="K13" s="359"/>
      <c r="L13" s="360"/>
      <c r="M13" s="360"/>
      <c r="N13" s="359"/>
    </row>
    <row r="14" spans="1:14" s="18" customFormat="1" ht="12" customHeight="1" x14ac:dyDescent="0.25">
      <c r="A14" s="443"/>
      <c r="B14" s="439" t="s">
        <v>581</v>
      </c>
      <c r="C14" s="359" t="s">
        <v>600</v>
      </c>
      <c r="D14" s="359"/>
      <c r="E14" s="359"/>
      <c r="F14" s="359"/>
      <c r="G14" s="359"/>
      <c r="H14" s="359"/>
      <c r="I14" s="359"/>
      <c r="J14" s="359"/>
      <c r="K14" s="359"/>
      <c r="L14" s="360"/>
      <c r="M14" s="360"/>
      <c r="N14" s="359"/>
    </row>
    <row r="15" spans="1:14" s="18" customFormat="1" ht="12" customHeight="1" x14ac:dyDescent="0.25">
      <c r="A15" s="443"/>
      <c r="B15" s="439" t="s">
        <v>582</v>
      </c>
      <c r="C15" s="359" t="s">
        <v>601</v>
      </c>
      <c r="D15" s="359"/>
      <c r="E15" s="359"/>
      <c r="F15" s="359"/>
      <c r="G15" s="359"/>
      <c r="H15" s="359"/>
      <c r="I15" s="359"/>
      <c r="J15" s="359"/>
      <c r="K15" s="359"/>
      <c r="L15" s="360"/>
      <c r="M15" s="360"/>
      <c r="N15" s="359"/>
    </row>
    <row r="16" spans="1:14" s="18" customFormat="1" ht="17.100000000000001" customHeight="1" x14ac:dyDescent="0.25">
      <c r="A16" s="442"/>
      <c r="B16" s="358" t="s">
        <v>616</v>
      </c>
      <c r="C16" s="359"/>
      <c r="D16" s="359"/>
      <c r="E16" s="359"/>
      <c r="F16" s="359"/>
      <c r="G16" s="359"/>
      <c r="H16" s="359"/>
      <c r="I16" s="359"/>
      <c r="J16" s="359"/>
      <c r="K16" s="359"/>
      <c r="L16" s="360"/>
      <c r="M16" s="360"/>
      <c r="N16" s="359"/>
    </row>
    <row r="17" spans="1:14" s="18" customFormat="1" ht="12" customHeight="1" x14ac:dyDescent="0.25">
      <c r="A17" s="443"/>
      <c r="B17" s="439" t="s">
        <v>920</v>
      </c>
      <c r="C17" s="359" t="s">
        <v>602</v>
      </c>
      <c r="D17" s="359"/>
      <c r="E17" s="359"/>
      <c r="F17" s="359"/>
      <c r="G17" s="359"/>
      <c r="H17" s="359"/>
      <c r="I17" s="359"/>
      <c r="J17" s="359"/>
      <c r="K17" s="359"/>
      <c r="L17" s="360"/>
      <c r="M17" s="360"/>
      <c r="N17" s="359"/>
    </row>
    <row r="18" spans="1:14" s="18" customFormat="1" ht="12" customHeight="1" x14ac:dyDescent="0.25">
      <c r="A18" s="443"/>
      <c r="B18" s="439" t="s">
        <v>921</v>
      </c>
      <c r="C18" s="359" t="s">
        <v>603</v>
      </c>
      <c r="D18" s="359"/>
      <c r="E18" s="359"/>
      <c r="F18" s="359"/>
      <c r="G18" s="359"/>
      <c r="H18" s="359"/>
      <c r="I18" s="359"/>
      <c r="J18" s="359"/>
      <c r="K18" s="359"/>
      <c r="L18" s="360"/>
      <c r="M18" s="360"/>
      <c r="N18" s="359"/>
    </row>
    <row r="19" spans="1:14" s="18" customFormat="1" ht="12" customHeight="1" x14ac:dyDescent="0.25">
      <c r="A19" s="443"/>
      <c r="B19" s="439" t="s">
        <v>922</v>
      </c>
      <c r="C19" s="359" t="s">
        <v>604</v>
      </c>
      <c r="D19" s="359"/>
      <c r="E19" s="359"/>
      <c r="F19" s="359"/>
      <c r="G19" s="359"/>
      <c r="H19" s="359"/>
      <c r="I19" s="359"/>
      <c r="J19" s="359"/>
      <c r="K19" s="359"/>
      <c r="L19" s="360"/>
      <c r="M19" s="360"/>
      <c r="N19" s="359"/>
    </row>
    <row r="20" spans="1:14" s="18" customFormat="1" ht="17.100000000000001" customHeight="1" x14ac:dyDescent="0.25">
      <c r="A20" s="442"/>
      <c r="B20" s="358" t="s">
        <v>617</v>
      </c>
      <c r="C20" s="359"/>
      <c r="D20" s="359"/>
      <c r="E20" s="359"/>
      <c r="F20" s="359"/>
      <c r="G20" s="359"/>
      <c r="H20" s="359"/>
      <c r="I20" s="359"/>
      <c r="J20" s="359"/>
      <c r="K20" s="359"/>
      <c r="L20" s="360"/>
      <c r="M20" s="360"/>
      <c r="N20" s="359"/>
    </row>
    <row r="21" spans="1:14" s="18" customFormat="1" ht="12" customHeight="1" x14ac:dyDescent="0.25">
      <c r="A21" s="443"/>
      <c r="B21" s="439" t="s">
        <v>925</v>
      </c>
      <c r="C21" s="359" t="s">
        <v>605</v>
      </c>
      <c r="D21" s="359"/>
      <c r="E21" s="359"/>
      <c r="F21" s="359"/>
      <c r="G21" s="359"/>
      <c r="H21" s="359"/>
      <c r="I21" s="359"/>
      <c r="J21" s="359"/>
      <c r="K21" s="359"/>
      <c r="L21" s="360"/>
      <c r="M21" s="360"/>
      <c r="N21" s="359"/>
    </row>
    <row r="22" spans="1:14" s="18" customFormat="1" ht="12" customHeight="1" x14ac:dyDescent="0.25">
      <c r="A22" s="443"/>
      <c r="B22" s="439" t="s">
        <v>583</v>
      </c>
      <c r="C22" s="359" t="s">
        <v>853</v>
      </c>
      <c r="D22" s="359"/>
      <c r="E22" s="359"/>
      <c r="F22" s="359"/>
      <c r="G22" s="359"/>
      <c r="H22" s="359"/>
      <c r="I22" s="359"/>
      <c r="J22" s="359"/>
      <c r="K22" s="359"/>
      <c r="L22" s="360"/>
      <c r="M22" s="360"/>
      <c r="N22" s="359"/>
    </row>
    <row r="23" spans="1:14" s="18" customFormat="1" ht="12" customHeight="1" x14ac:dyDescent="0.25">
      <c r="A23" s="443"/>
      <c r="B23" s="439" t="s">
        <v>584</v>
      </c>
      <c r="C23" s="359" t="s">
        <v>94</v>
      </c>
      <c r="D23" s="359"/>
      <c r="E23" s="359"/>
      <c r="F23" s="359"/>
      <c r="G23" s="359"/>
      <c r="H23" s="359"/>
      <c r="I23" s="359"/>
      <c r="J23" s="359"/>
      <c r="K23" s="359"/>
      <c r="L23" s="360"/>
      <c r="M23" s="360"/>
      <c r="N23" s="359"/>
    </row>
    <row r="24" spans="1:14" s="18" customFormat="1" ht="17.100000000000001" customHeight="1" x14ac:dyDescent="0.25">
      <c r="A24" s="442"/>
      <c r="B24" s="358" t="s">
        <v>618</v>
      </c>
      <c r="C24" s="359"/>
      <c r="D24" s="359"/>
      <c r="E24" s="359"/>
      <c r="F24" s="359"/>
      <c r="G24" s="359"/>
      <c r="H24" s="359"/>
      <c r="I24" s="359"/>
      <c r="J24" s="359"/>
      <c r="K24" s="359"/>
      <c r="L24" s="360"/>
      <c r="M24" s="360"/>
      <c r="N24" s="359"/>
    </row>
    <row r="25" spans="1:14" s="18" customFormat="1" ht="12" customHeight="1" x14ac:dyDescent="0.25">
      <c r="A25" s="443"/>
      <c r="B25" s="439" t="s">
        <v>585</v>
      </c>
      <c r="C25" s="359" t="s">
        <v>606</v>
      </c>
      <c r="D25" s="359"/>
      <c r="E25" s="359"/>
      <c r="F25" s="359"/>
      <c r="G25" s="359"/>
      <c r="H25" s="359"/>
      <c r="I25" s="359"/>
      <c r="J25" s="359"/>
      <c r="K25" s="359"/>
      <c r="L25" s="360"/>
      <c r="M25" s="360"/>
      <c r="N25" s="359"/>
    </row>
    <row r="26" spans="1:14" s="18" customFormat="1" ht="12" customHeight="1" x14ac:dyDescent="0.25">
      <c r="A26" s="443"/>
      <c r="B26" s="439" t="s">
        <v>586</v>
      </c>
      <c r="C26" s="359" t="s">
        <v>607</v>
      </c>
      <c r="D26" s="359"/>
      <c r="E26" s="359"/>
      <c r="F26" s="359"/>
      <c r="G26" s="359"/>
      <c r="H26" s="359"/>
      <c r="I26" s="359"/>
      <c r="J26" s="359"/>
      <c r="K26" s="359"/>
      <c r="L26" s="360"/>
      <c r="M26" s="360"/>
      <c r="N26" s="359"/>
    </row>
    <row r="27" spans="1:14" s="18" customFormat="1" ht="17.100000000000001" customHeight="1" x14ac:dyDescent="0.25">
      <c r="A27" s="442"/>
      <c r="B27" s="358" t="s">
        <v>619</v>
      </c>
      <c r="C27" s="359"/>
      <c r="D27" s="359"/>
      <c r="E27" s="359"/>
      <c r="F27" s="359"/>
      <c r="G27" s="359"/>
      <c r="H27" s="359"/>
      <c r="I27" s="359"/>
      <c r="J27" s="359"/>
      <c r="K27" s="359"/>
      <c r="L27" s="360"/>
      <c r="M27" s="360"/>
      <c r="N27" s="359"/>
    </row>
    <row r="28" spans="1:14" s="18" customFormat="1" ht="12" customHeight="1" x14ac:dyDescent="0.25">
      <c r="A28" s="443"/>
      <c r="B28" s="439" t="s">
        <v>587</v>
      </c>
      <c r="C28" s="359" t="s">
        <v>846</v>
      </c>
      <c r="D28" s="359"/>
      <c r="E28" s="359"/>
      <c r="F28" s="359"/>
      <c r="G28" s="359"/>
      <c r="H28" s="359"/>
      <c r="I28" s="359"/>
      <c r="J28" s="359"/>
      <c r="K28" s="359"/>
      <c r="L28" s="360"/>
      <c r="M28" s="360"/>
      <c r="N28" s="359"/>
    </row>
    <row r="29" spans="1:14" s="18" customFormat="1" ht="12" customHeight="1" x14ac:dyDescent="0.25">
      <c r="A29" s="443"/>
      <c r="B29" s="439" t="s">
        <v>588</v>
      </c>
      <c r="C29" s="359" t="s">
        <v>847</v>
      </c>
      <c r="D29" s="359"/>
      <c r="E29" s="359"/>
      <c r="F29" s="359"/>
      <c r="G29" s="359"/>
      <c r="H29" s="359"/>
      <c r="I29" s="359"/>
      <c r="J29" s="359"/>
      <c r="K29" s="359"/>
      <c r="L29" s="360"/>
      <c r="M29" s="360"/>
      <c r="N29" s="359"/>
    </row>
    <row r="30" spans="1:14" s="18" customFormat="1" ht="12" customHeight="1" x14ac:dyDescent="0.25">
      <c r="A30" s="444"/>
      <c r="B30" s="439" t="s">
        <v>589</v>
      </c>
      <c r="C30" s="359" t="s">
        <v>848</v>
      </c>
      <c r="D30" s="359"/>
      <c r="E30" s="359"/>
      <c r="F30" s="359"/>
      <c r="G30" s="359"/>
      <c r="H30" s="359"/>
      <c r="I30" s="359"/>
      <c r="J30" s="359"/>
      <c r="K30" s="359"/>
      <c r="L30" s="360"/>
      <c r="M30" s="360"/>
      <c r="N30" s="359"/>
    </row>
    <row r="31" spans="1:14" s="18" customFormat="1" ht="17.100000000000001" customHeight="1" x14ac:dyDescent="0.25">
      <c r="A31" s="442"/>
      <c r="B31" s="358" t="s">
        <v>614</v>
      </c>
      <c r="C31" s="359"/>
      <c r="D31" s="359"/>
      <c r="E31" s="359"/>
      <c r="F31" s="359"/>
      <c r="G31" s="359"/>
      <c r="H31" s="359"/>
      <c r="I31" s="359"/>
      <c r="J31" s="359"/>
      <c r="K31" s="359"/>
      <c r="L31" s="360"/>
      <c r="M31" s="360"/>
      <c r="N31" s="359"/>
    </row>
    <row r="32" spans="1:14" s="18" customFormat="1" ht="12" customHeight="1" x14ac:dyDescent="0.25">
      <c r="A32" s="443"/>
      <c r="B32" s="439" t="s">
        <v>590</v>
      </c>
      <c r="C32" s="359" t="s">
        <v>614</v>
      </c>
      <c r="D32" s="359"/>
      <c r="E32" s="359"/>
      <c r="F32" s="359"/>
      <c r="G32" s="359"/>
      <c r="H32" s="359"/>
      <c r="I32" s="359"/>
      <c r="J32" s="359"/>
      <c r="K32" s="359"/>
      <c r="L32" s="360"/>
      <c r="M32" s="360"/>
      <c r="N32" s="359"/>
    </row>
    <row r="33" spans="1:14" s="18" customFormat="1" ht="17.100000000000001" customHeight="1" x14ac:dyDescent="0.25">
      <c r="A33" s="442"/>
      <c r="B33" s="358" t="s">
        <v>644</v>
      </c>
      <c r="C33" s="359"/>
      <c r="D33" s="359"/>
      <c r="E33" s="359"/>
      <c r="F33" s="359"/>
      <c r="G33" s="359"/>
      <c r="H33" s="359"/>
      <c r="I33" s="359"/>
      <c r="J33" s="359"/>
      <c r="K33" s="359"/>
      <c r="L33" s="360"/>
      <c r="M33" s="360"/>
      <c r="N33" s="359"/>
    </row>
    <row r="34" spans="1:14" s="18" customFormat="1" ht="12" customHeight="1" x14ac:dyDescent="0.25">
      <c r="A34" s="443"/>
      <c r="B34" s="439" t="s">
        <v>591</v>
      </c>
      <c r="C34" s="359" t="s">
        <v>615</v>
      </c>
      <c r="D34" s="359"/>
      <c r="E34" s="359"/>
      <c r="F34" s="359"/>
      <c r="G34" s="359"/>
      <c r="H34" s="359"/>
      <c r="I34" s="359"/>
      <c r="J34" s="359"/>
      <c r="K34" s="359"/>
      <c r="L34" s="360"/>
      <c r="M34" s="360"/>
      <c r="N34" s="359"/>
    </row>
    <row r="35" spans="1:14" s="18" customFormat="1" ht="12" customHeight="1" x14ac:dyDescent="0.25">
      <c r="A35" s="443"/>
      <c r="B35" s="439" t="s">
        <v>592</v>
      </c>
      <c r="C35" s="359" t="s">
        <v>613</v>
      </c>
      <c r="D35" s="359"/>
      <c r="E35" s="359"/>
      <c r="F35" s="359"/>
      <c r="G35" s="359"/>
      <c r="H35" s="359"/>
      <c r="I35" s="359"/>
      <c r="J35" s="359"/>
      <c r="K35" s="359"/>
      <c r="L35" s="360"/>
      <c r="M35" s="360"/>
      <c r="N35" s="359"/>
    </row>
    <row r="36" spans="1:14" s="18" customFormat="1" ht="17.100000000000001" customHeight="1" x14ac:dyDescent="0.25">
      <c r="A36" s="442"/>
      <c r="B36" s="358" t="s">
        <v>620</v>
      </c>
      <c r="C36" s="359"/>
      <c r="D36" s="359"/>
      <c r="E36" s="359"/>
      <c r="F36" s="359"/>
      <c r="G36" s="359"/>
      <c r="H36" s="359"/>
      <c r="I36" s="359"/>
      <c r="J36" s="359"/>
      <c r="K36" s="359"/>
      <c r="L36" s="360"/>
      <c r="M36" s="360"/>
      <c r="N36" s="359"/>
    </row>
    <row r="37" spans="1:14" s="18" customFormat="1" ht="12" customHeight="1" x14ac:dyDescent="0.25">
      <c r="A37" s="443"/>
      <c r="B37" s="439" t="s">
        <v>593</v>
      </c>
      <c r="C37" s="359" t="s">
        <v>609</v>
      </c>
      <c r="D37" s="359"/>
      <c r="E37" s="359"/>
      <c r="F37" s="359"/>
      <c r="G37" s="359"/>
      <c r="H37" s="359"/>
      <c r="I37" s="359"/>
      <c r="J37" s="359"/>
      <c r="K37" s="359"/>
      <c r="L37" s="360"/>
      <c r="M37" s="360"/>
      <c r="N37" s="359"/>
    </row>
    <row r="38" spans="1:14" s="18" customFormat="1" ht="12" customHeight="1" x14ac:dyDescent="0.25">
      <c r="A38" s="443"/>
      <c r="B38" s="439" t="s">
        <v>594</v>
      </c>
      <c r="C38" s="359" t="s">
        <v>610</v>
      </c>
      <c r="D38" s="359"/>
      <c r="E38" s="359"/>
      <c r="F38" s="359"/>
      <c r="G38" s="359"/>
      <c r="H38" s="359"/>
      <c r="I38" s="359"/>
      <c r="J38" s="359"/>
      <c r="K38" s="359"/>
      <c r="L38" s="360"/>
      <c r="M38" s="360"/>
      <c r="N38" s="359"/>
    </row>
    <row r="39" spans="1:14" s="18" customFormat="1" ht="12" customHeight="1" x14ac:dyDescent="0.25">
      <c r="A39" s="443"/>
      <c r="B39" s="439" t="s">
        <v>595</v>
      </c>
      <c r="C39" s="359" t="s">
        <v>611</v>
      </c>
      <c r="D39" s="359"/>
      <c r="E39" s="359"/>
      <c r="F39" s="359"/>
      <c r="G39" s="359"/>
      <c r="H39" s="359"/>
      <c r="I39" s="359"/>
      <c r="J39" s="359"/>
      <c r="K39" s="359"/>
      <c r="L39" s="360"/>
      <c r="M39" s="360"/>
      <c r="N39" s="359"/>
    </row>
    <row r="40" spans="1:14" s="18" customFormat="1" ht="12" customHeight="1" x14ac:dyDescent="0.25">
      <c r="A40" s="443"/>
      <c r="B40" s="439" t="s">
        <v>596</v>
      </c>
      <c r="C40" s="359" t="s">
        <v>612</v>
      </c>
      <c r="D40" s="359"/>
      <c r="E40" s="359"/>
      <c r="F40" s="359"/>
      <c r="G40" s="359"/>
      <c r="H40" s="359"/>
      <c r="I40" s="359"/>
      <c r="J40" s="359"/>
      <c r="K40" s="359"/>
      <c r="L40" s="360"/>
      <c r="M40" s="360"/>
      <c r="N40" s="359"/>
    </row>
    <row r="41" spans="1:14" s="18" customFormat="1" ht="12" customHeight="1" x14ac:dyDescent="0.25">
      <c r="A41" s="443"/>
      <c r="B41" s="439" t="s">
        <v>597</v>
      </c>
      <c r="C41" s="359" t="s">
        <v>608</v>
      </c>
      <c r="D41" s="359"/>
      <c r="E41" s="359"/>
      <c r="F41" s="359"/>
      <c r="G41" s="359"/>
      <c r="H41" s="359"/>
      <c r="I41" s="359"/>
      <c r="J41" s="359"/>
      <c r="K41" s="359"/>
      <c r="L41" s="360"/>
      <c r="M41" s="360"/>
      <c r="N41" s="359"/>
    </row>
    <row r="42" spans="1:14" s="18" customFormat="1" ht="17.100000000000001" customHeight="1" x14ac:dyDescent="0.25">
      <c r="A42" s="99"/>
      <c r="B42" s="358" t="s">
        <v>918</v>
      </c>
      <c r="C42" s="359"/>
      <c r="D42" s="359"/>
      <c r="E42" s="359"/>
      <c r="F42" s="359"/>
      <c r="G42" s="359"/>
      <c r="H42" s="359"/>
      <c r="I42" s="359"/>
      <c r="J42" s="359"/>
      <c r="K42" s="359"/>
      <c r="L42" s="360"/>
      <c r="M42" s="360"/>
      <c r="N42" s="359"/>
    </row>
    <row r="43" spans="1:14" s="18" customFormat="1" ht="12" customHeight="1" x14ac:dyDescent="0.25">
      <c r="A43" s="443"/>
      <c r="B43" s="439" t="s">
        <v>851</v>
      </c>
      <c r="C43" s="359" t="s">
        <v>852</v>
      </c>
      <c r="D43" s="359"/>
      <c r="E43" s="359"/>
      <c r="F43" s="359"/>
      <c r="G43" s="359"/>
      <c r="H43" s="359"/>
      <c r="I43" s="359"/>
      <c r="J43" s="359"/>
      <c r="K43" s="359"/>
      <c r="L43" s="360"/>
      <c r="M43" s="360"/>
      <c r="N43" s="359"/>
    </row>
    <row r="44" spans="1:14" s="18" customFormat="1" ht="19.5" customHeight="1" x14ac:dyDescent="0.25">
      <c r="A44" s="442"/>
      <c r="B44" s="99"/>
      <c r="C44" s="99"/>
      <c r="D44" s="442"/>
      <c r="E44" s="442"/>
      <c r="F44" s="442"/>
      <c r="G44" s="442"/>
      <c r="H44" s="442"/>
      <c r="I44" s="442"/>
      <c r="L44" s="17"/>
      <c r="M44" s="438"/>
      <c r="N44" s="98"/>
    </row>
    <row r="45" spans="1:14" s="18" customFormat="1" ht="19.5" customHeight="1" x14ac:dyDescent="0.25">
      <c r="B45" s="99"/>
      <c r="C45" s="99"/>
      <c r="L45" s="17"/>
      <c r="M45" s="438"/>
      <c r="N45" s="98"/>
    </row>
    <row r="46" spans="1:14" s="18" customFormat="1" ht="24.95" customHeight="1" x14ac:dyDescent="0.25">
      <c r="A46" s="98"/>
      <c r="B46" s="100"/>
      <c r="L46" s="17"/>
      <c r="M46" s="438"/>
      <c r="N46" s="98"/>
    </row>
    <row r="47" spans="1:14" x14ac:dyDescent="0.25">
      <c r="B47" s="99"/>
      <c r="C47" s="99"/>
      <c r="D47" s="98"/>
      <c r="E47" s="98"/>
      <c r="F47" s="18"/>
      <c r="G47" s="18"/>
      <c r="H47" s="18"/>
      <c r="I47" s="18"/>
      <c r="J47" s="18"/>
      <c r="K47" s="18"/>
      <c r="L47" s="17"/>
      <c r="M47" s="438"/>
    </row>
  </sheetData>
  <hyperlinks>
    <hyperlink ref="B8" location="'EU OV1'!A1" display="EU OV1" xr:uid="{9B20DE6C-C7D2-42F7-BBA1-E69CCF49564F}"/>
    <hyperlink ref="B9" location="'EU KM1'!A1" display="EU KM1" xr:uid="{4433BE3F-D79F-4FD4-9413-B6FDBB6CE4DD}"/>
    <hyperlink ref="B11" location="'EU CCyB1'!A1" display="EU CCyB1" xr:uid="{0E67A181-3D0D-42CA-BBE4-2C759BBF42E6}"/>
    <hyperlink ref="B12" location="'EU CCyB2'!A1" display="EU CCyB2" xr:uid="{5536D453-5648-4FFB-BAD6-CAE799FDF3DA}"/>
    <hyperlink ref="B14" location="'EU CC1'!A1" display="EU CC1" xr:uid="{E92B5ACB-1A69-47F8-A93F-8605E747BCCC}"/>
    <hyperlink ref="B15" location="'EU CC2'!A1" display="EU CC2" xr:uid="{2AA6E614-FBC4-47E6-B2FC-2FD370A1BF24}"/>
    <hyperlink ref="B43" location="'EU CCA'!A1" display="EU CCA" xr:uid="{D8F51D7B-60E3-4A9B-8D2B-D95C11C833C1}"/>
    <hyperlink ref="B17" location="'EU LR1 - LRSum'!A1" display="EU LR1 - LR Sum" xr:uid="{C68E9024-B57C-411B-AA46-0871FB45501C}"/>
    <hyperlink ref="B18" location="'EU LR2 - LRCom'!A1" display="EU LR2 - LRCom" xr:uid="{2E075495-BB60-4E1A-B00E-B32046995776}"/>
    <hyperlink ref="B19" location="'EU LR3 - LRSpl'!A1" display="EU LR3 - LRSpl" xr:uid="{8BC3F404-BF2F-49D9-B3CA-1478BB1C8DCE}"/>
    <hyperlink ref="B21" location="'EU LIQ1'!A1" display="EU  LIQ1" xr:uid="{63EBFE0C-D688-4068-8419-2BD23AC6EF09}"/>
    <hyperlink ref="B22" location="'EU LIQB'!A1" display="EU LIQB" xr:uid="{96212BB9-4CF7-4CFE-B8B3-FBDF2959120A}"/>
    <hyperlink ref="B23" location="'EU LIQ2'!A1" display="EU LIQ2" xr:uid="{EC76B09C-93F2-45CB-8C40-DB34F37EC0F6}"/>
    <hyperlink ref="B25" location="'EU CR4'!A1" display="EU CR4" xr:uid="{AF904B1C-F9BD-4975-9BF8-D9578CFD325F}"/>
    <hyperlink ref="B26" location="'EU CR5'!A1" display="EU CR5" xr:uid="{07601EE0-E8CD-460E-9FFE-484B7A3BC51E}"/>
    <hyperlink ref="B28" location="'EU CR1'!A1" display="EU CR1" xr:uid="{20133CA7-E41B-4BCF-83BF-5318F44F3978}"/>
    <hyperlink ref="B29" location="'EU CQ1'!A1" display="EU CQ1" xr:uid="{3B233468-CB96-4557-9A45-15ED7A079A81}"/>
    <hyperlink ref="B30" location="'EU CQ5'!A1" display="EU CQ5" xr:uid="{B1E0D6B0-9B8A-4C02-AF09-71C5BDDB0FB4}"/>
    <hyperlink ref="B32" location="'EU CR3'!A1" display="EU CR3" xr:uid="{56D9A849-C18F-4C56-808A-E2F58AF23ACC}"/>
    <hyperlink ref="B34" location="'EU CR7-A'!A1" display="EU CR7-A" xr:uid="{C118F7C8-EB75-4FEF-94B9-CEDEC13F75AF}"/>
    <hyperlink ref="B35" location="'EU CR8'!A1" display="EU CR8" xr:uid="{CD62708B-5B05-4CF1-8DC5-F150017D2C92}"/>
    <hyperlink ref="B37" location="'EU CCR1'!A1" display="EU CCR1" xr:uid="{0E9DA9DD-FC50-4C3C-A36A-89EDABCD4BA8}"/>
    <hyperlink ref="B38" location="'EU CCR2'!A1" display="EU CCR2" xr:uid="{E8DA48AA-DB21-4926-BFFA-EC49D9C765CE}"/>
    <hyperlink ref="B39" location="'EU CCR3'!A1" display="EU CCR3" xr:uid="{609AA251-CE02-422A-9CD8-530778DA9B01}"/>
    <hyperlink ref="B40" location="'EU CCR5'!A1" display="EU CCR5" xr:uid="{EFF14C0D-0831-412F-88B5-B3373371AF32}"/>
    <hyperlink ref="B41" location="'EU CCR8'!A1" display="EU CCR8" xr:uid="{F097280B-F190-45E9-87EC-532C10F93F2E}"/>
  </hyperlinks>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09B79-CFD6-414C-ACD4-63A712950DC3}">
  <sheetPr codeName="Ark13"/>
  <dimension ref="B1:I20"/>
  <sheetViews>
    <sheetView showGridLines="0" showRowColHeaders="0" workbookViewId="0"/>
  </sheetViews>
  <sheetFormatPr baseColWidth="10" defaultRowHeight="11.25" x14ac:dyDescent="0.2"/>
  <cols>
    <col min="1" max="1" width="5.7109375" style="32" customWidth="1"/>
    <col min="2" max="2" width="11.42578125" style="32"/>
    <col min="3" max="3" width="102.42578125" style="32" customWidth="1"/>
    <col min="4" max="4" width="17.7109375" style="32" bestFit="1" customWidth="1"/>
    <col min="5" max="16384" width="11.42578125" style="32"/>
  </cols>
  <sheetData>
    <row r="1" spans="2:9" s="20" customFormat="1" ht="15" x14ac:dyDescent="0.25">
      <c r="B1" s="423" t="s">
        <v>858</v>
      </c>
      <c r="C1" s="19"/>
      <c r="D1" s="115"/>
      <c r="E1" s="115"/>
      <c r="H1" s="424"/>
      <c r="I1" s="424"/>
    </row>
    <row r="2" spans="2:9" s="112" customFormat="1" ht="22.5" customHeight="1" x14ac:dyDescent="0.25">
      <c r="B2" s="445" t="s">
        <v>325</v>
      </c>
      <c r="C2" s="20"/>
      <c r="D2" s="115"/>
      <c r="E2" s="115"/>
      <c r="G2" s="113"/>
      <c r="H2" s="113"/>
      <c r="I2" s="113"/>
    </row>
    <row r="3" spans="2:9" s="112" customFormat="1" ht="14.25" x14ac:dyDescent="0.2">
      <c r="B3" s="21"/>
      <c r="C3" s="21"/>
      <c r="D3" s="116"/>
      <c r="E3" s="116"/>
      <c r="H3" s="113"/>
      <c r="I3" s="113"/>
    </row>
    <row r="4" spans="2:9" s="112" customFormat="1" ht="14.25" x14ac:dyDescent="0.2">
      <c r="B4" s="21"/>
      <c r="C4" s="21"/>
      <c r="D4" s="116"/>
      <c r="E4" s="116"/>
      <c r="H4" s="113"/>
      <c r="I4" s="113"/>
    </row>
    <row r="5" spans="2:9" s="81" customFormat="1" ht="22.5" customHeight="1" x14ac:dyDescent="0.2">
      <c r="B5" s="55"/>
      <c r="C5" s="55"/>
      <c r="D5" s="197"/>
    </row>
    <row r="6" spans="2:9" s="55" customFormat="1" ht="14.25" customHeight="1" x14ac:dyDescent="0.2">
      <c r="B6" s="558" t="s">
        <v>626</v>
      </c>
      <c r="C6" s="551"/>
      <c r="D6" s="276"/>
      <c r="E6" s="276"/>
    </row>
    <row r="7" spans="2:9" s="55" customFormat="1" ht="14.25" customHeight="1" x14ac:dyDescent="0.2">
      <c r="B7" s="552" t="s">
        <v>626</v>
      </c>
      <c r="C7" s="552"/>
      <c r="D7" s="214" t="s">
        <v>741</v>
      </c>
      <c r="E7" s="91"/>
    </row>
    <row r="8" spans="2:9" x14ac:dyDescent="0.2">
      <c r="B8" s="282" t="s">
        <v>261</v>
      </c>
      <c r="C8" s="33"/>
      <c r="D8" s="282"/>
      <c r="E8" s="33"/>
    </row>
    <row r="9" spans="2:9" x14ac:dyDescent="0.2">
      <c r="B9" s="93" t="s">
        <v>326</v>
      </c>
      <c r="C9" s="93" t="s">
        <v>327</v>
      </c>
      <c r="D9" s="287">
        <v>326692.262797</v>
      </c>
    </row>
    <row r="10" spans="2:9" x14ac:dyDescent="0.2">
      <c r="B10" s="68" t="s">
        <v>328</v>
      </c>
      <c r="C10" s="94" t="s">
        <v>329</v>
      </c>
      <c r="D10" s="215" t="s">
        <v>719</v>
      </c>
    </row>
    <row r="11" spans="2:9" x14ac:dyDescent="0.2">
      <c r="B11" s="68" t="s">
        <v>330</v>
      </c>
      <c r="C11" s="94" t="s">
        <v>331</v>
      </c>
      <c r="D11" s="227">
        <v>326692.262797</v>
      </c>
    </row>
    <row r="12" spans="2:9" x14ac:dyDescent="0.2">
      <c r="B12" s="68" t="s">
        <v>332</v>
      </c>
      <c r="C12" s="94" t="s">
        <v>333</v>
      </c>
      <c r="D12" s="227">
        <v>21466.665542999999</v>
      </c>
    </row>
    <row r="13" spans="2:9" x14ac:dyDescent="0.2">
      <c r="B13" s="68" t="s">
        <v>334</v>
      </c>
      <c r="C13" s="94" t="s">
        <v>335</v>
      </c>
      <c r="D13" s="227">
        <v>20150.366118999998</v>
      </c>
    </row>
    <row r="14" spans="2:9" x14ac:dyDescent="0.2">
      <c r="B14" s="68" t="s">
        <v>336</v>
      </c>
      <c r="C14" s="95" t="s">
        <v>337</v>
      </c>
      <c r="D14" s="227">
        <v>1207.5751560000001</v>
      </c>
    </row>
    <row r="15" spans="2:9" x14ac:dyDescent="0.2">
      <c r="B15" s="68" t="s">
        <v>338</v>
      </c>
      <c r="C15" s="94" t="s">
        <v>339</v>
      </c>
      <c r="D15" s="227">
        <v>14199.487467000001</v>
      </c>
    </row>
    <row r="16" spans="2:9" x14ac:dyDescent="0.2">
      <c r="B16" s="68" t="s">
        <v>340</v>
      </c>
      <c r="C16" s="94" t="s">
        <v>341</v>
      </c>
      <c r="D16" s="227">
        <v>160430.402447</v>
      </c>
    </row>
    <row r="17" spans="2:5" x14ac:dyDescent="0.2">
      <c r="B17" s="68" t="s">
        <v>342</v>
      </c>
      <c r="C17" s="94" t="s">
        <v>343</v>
      </c>
      <c r="D17" s="227">
        <v>8494.6935369999992</v>
      </c>
    </row>
    <row r="18" spans="2:5" x14ac:dyDescent="0.2">
      <c r="B18" s="68" t="s">
        <v>344</v>
      </c>
      <c r="C18" s="95" t="s">
        <v>345</v>
      </c>
      <c r="D18" s="227">
        <v>91176.369382000004</v>
      </c>
    </row>
    <row r="19" spans="2:5" x14ac:dyDescent="0.2">
      <c r="B19" s="68" t="s">
        <v>346</v>
      </c>
      <c r="C19" s="94" t="s">
        <v>347</v>
      </c>
      <c r="D19" s="227">
        <v>3181.0492300000001</v>
      </c>
    </row>
    <row r="20" spans="2:5" x14ac:dyDescent="0.2">
      <c r="B20" s="284" t="s">
        <v>348</v>
      </c>
      <c r="C20" s="285" t="s">
        <v>349</v>
      </c>
      <c r="D20" s="286">
        <v>6385.6539160000002</v>
      </c>
      <c r="E20" s="178"/>
    </row>
  </sheetData>
  <mergeCells count="1">
    <mergeCell ref="B6:C7"/>
  </mergeCells>
  <hyperlinks>
    <hyperlink ref="B1" location="Contents!A1" display="Back to contents" xr:uid="{C66766C4-AF9B-4AB2-B934-7CD8B1FD114D}"/>
  </hyperlink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A27D3-640B-45CF-8FDA-9EE6658F5191}">
  <sheetPr codeName="Ark14"/>
  <dimension ref="A1:Q41"/>
  <sheetViews>
    <sheetView showGridLines="0" showRowColHeaders="0" zoomScaleNormal="100" workbookViewId="0"/>
  </sheetViews>
  <sheetFormatPr baseColWidth="10" defaultRowHeight="15" x14ac:dyDescent="0.25"/>
  <cols>
    <col min="1" max="1" width="5.7109375" style="15" customWidth="1"/>
    <col min="3" max="3" width="71.28515625" customWidth="1"/>
    <col min="4" max="4" width="17.28515625" bestFit="1" customWidth="1"/>
    <col min="5" max="5" width="2.7109375" customWidth="1"/>
    <col min="6" max="6" width="3.7109375" customWidth="1"/>
    <col min="7" max="7" width="2.85546875" customWidth="1"/>
    <col min="8" max="8" width="17.28515625" bestFit="1" customWidth="1"/>
    <col min="9" max="9" width="6.5703125" customWidth="1"/>
    <col min="10" max="11" width="2.7109375" customWidth="1"/>
  </cols>
  <sheetData>
    <row r="1" spans="2:17" s="427" customFormat="1" ht="14.25" customHeight="1" x14ac:dyDescent="0.25">
      <c r="B1" s="423" t="s">
        <v>858</v>
      </c>
    </row>
    <row r="2" spans="2:17" s="204" customFormat="1" ht="22.5" customHeight="1" x14ac:dyDescent="0.25">
      <c r="B2" s="445" t="s">
        <v>350</v>
      </c>
      <c r="I2" s="10"/>
      <c r="J2" s="10"/>
      <c r="K2" s="10"/>
      <c r="L2" s="10"/>
      <c r="M2" s="10"/>
      <c r="N2" s="10"/>
      <c r="O2" s="10"/>
      <c r="P2" s="10"/>
      <c r="Q2" s="10"/>
    </row>
    <row r="3" spans="2:17" ht="14.25" customHeight="1" x14ac:dyDescent="0.25">
      <c r="B3" s="316" t="s">
        <v>672</v>
      </c>
      <c r="C3" s="140"/>
      <c r="D3" s="128"/>
      <c r="E3" s="128"/>
      <c r="F3" s="128"/>
      <c r="G3" s="128"/>
      <c r="H3" s="128"/>
      <c r="I3" s="128"/>
      <c r="J3" s="128"/>
      <c r="K3" s="128"/>
    </row>
    <row r="4" spans="2:17" s="15" customFormat="1" ht="14.25" customHeight="1" x14ac:dyDescent="0.25">
      <c r="B4" s="316"/>
      <c r="C4" s="140"/>
      <c r="D4" s="128"/>
      <c r="E4" s="128"/>
      <c r="F4" s="128"/>
      <c r="G4" s="128"/>
      <c r="H4" s="128"/>
      <c r="I4" s="128"/>
      <c r="J4" s="128"/>
      <c r="K4" s="128"/>
    </row>
    <row r="5" spans="2:17" ht="22.5" customHeight="1" x14ac:dyDescent="0.25">
      <c r="B5" s="2"/>
      <c r="C5" s="117"/>
      <c r="D5" s="559" t="s">
        <v>351</v>
      </c>
      <c r="E5" s="559"/>
      <c r="F5" s="559"/>
      <c r="G5" s="559"/>
      <c r="H5" s="559" t="s">
        <v>352</v>
      </c>
      <c r="I5" s="559"/>
      <c r="J5" s="559"/>
      <c r="K5" s="559"/>
    </row>
    <row r="6" spans="2:17" ht="14.25" customHeight="1" x14ac:dyDescent="0.25">
      <c r="B6" s="107" t="s">
        <v>353</v>
      </c>
      <c r="C6" s="141"/>
      <c r="D6" s="312" t="s">
        <v>741</v>
      </c>
      <c r="E6" s="313"/>
      <c r="F6" s="313"/>
      <c r="G6" s="313"/>
      <c r="H6" s="312" t="s">
        <v>741</v>
      </c>
      <c r="I6" s="313"/>
      <c r="J6" s="313"/>
      <c r="K6" s="313"/>
    </row>
    <row r="7" spans="2:17" ht="14.25" customHeight="1" x14ac:dyDescent="0.25">
      <c r="B7" s="315" t="s">
        <v>626</v>
      </c>
      <c r="C7" s="141"/>
      <c r="D7" s="106"/>
      <c r="E7" s="106"/>
      <c r="F7" s="106"/>
      <c r="G7" s="106"/>
      <c r="H7" s="106"/>
      <c r="I7" s="106"/>
      <c r="J7" s="106"/>
      <c r="K7" s="106"/>
    </row>
    <row r="8" spans="2:17" s="1" customFormat="1" ht="12" customHeight="1" x14ac:dyDescent="0.25">
      <c r="B8" s="549" t="s">
        <v>354</v>
      </c>
      <c r="C8" s="549"/>
      <c r="D8" s="549"/>
      <c r="E8" s="549"/>
      <c r="F8" s="549"/>
      <c r="G8" s="549"/>
      <c r="H8" s="549"/>
      <c r="I8" s="549"/>
      <c r="J8" s="549"/>
      <c r="K8" s="549"/>
    </row>
    <row r="9" spans="2:17" ht="12" customHeight="1" x14ac:dyDescent="0.25">
      <c r="B9" s="133">
        <v>1</v>
      </c>
      <c r="C9" s="68" t="s">
        <v>355</v>
      </c>
      <c r="D9" s="562"/>
      <c r="E9" s="562"/>
      <c r="F9" s="562"/>
      <c r="G9" s="562"/>
      <c r="H9" s="134">
        <v>45847.465982245776</v>
      </c>
      <c r="I9" s="134"/>
      <c r="J9" s="134"/>
      <c r="K9" s="134"/>
    </row>
    <row r="10" spans="2:17" s="1" customFormat="1" ht="12" customHeight="1" x14ac:dyDescent="0.25">
      <c r="B10" s="549" t="s">
        <v>356</v>
      </c>
      <c r="C10" s="549"/>
      <c r="D10" s="549"/>
      <c r="E10" s="549"/>
      <c r="F10" s="549"/>
      <c r="G10" s="549"/>
      <c r="H10" s="549"/>
      <c r="I10" s="549"/>
      <c r="J10" s="549"/>
      <c r="K10" s="549"/>
    </row>
    <row r="11" spans="2:17" ht="12" customHeight="1" x14ac:dyDescent="0.25">
      <c r="B11" s="133">
        <v>2</v>
      </c>
      <c r="C11" s="68" t="s">
        <v>357</v>
      </c>
      <c r="D11" s="309">
        <v>71576.530312619987</v>
      </c>
      <c r="E11" s="309"/>
      <c r="F11" s="309"/>
      <c r="G11" s="309"/>
      <c r="H11" s="309">
        <v>4016.2246048219995</v>
      </c>
      <c r="I11" s="134"/>
      <c r="J11" s="134"/>
      <c r="K11" s="134"/>
    </row>
    <row r="12" spans="2:17" ht="12" customHeight="1" x14ac:dyDescent="0.25">
      <c r="B12" s="133">
        <v>3</v>
      </c>
      <c r="C12" s="235" t="s">
        <v>358</v>
      </c>
      <c r="D12" s="309">
        <v>62828.56852879998</v>
      </c>
      <c r="E12" s="309"/>
      <c r="F12" s="309"/>
      <c r="G12" s="309"/>
      <c r="H12" s="309">
        <v>3141.4284264399989</v>
      </c>
      <c r="I12" s="134"/>
      <c r="J12" s="134"/>
      <c r="K12" s="134"/>
    </row>
    <row r="13" spans="2:17" ht="12" customHeight="1" x14ac:dyDescent="0.25">
      <c r="B13" s="133">
        <v>4</v>
      </c>
      <c r="C13" s="235" t="s">
        <v>359</v>
      </c>
      <c r="D13" s="309">
        <v>8747.9617838200011</v>
      </c>
      <c r="E13" s="309"/>
      <c r="F13" s="309"/>
      <c r="G13" s="309"/>
      <c r="H13" s="309">
        <v>874.79617838200022</v>
      </c>
      <c r="I13" s="134"/>
      <c r="J13" s="134"/>
      <c r="K13" s="134"/>
    </row>
    <row r="14" spans="2:17" ht="12" customHeight="1" x14ac:dyDescent="0.25">
      <c r="B14" s="133">
        <v>5</v>
      </c>
      <c r="C14" s="68" t="s">
        <v>360</v>
      </c>
      <c r="D14" s="309">
        <v>62734.824403069848</v>
      </c>
      <c r="E14" s="309"/>
      <c r="F14" s="309"/>
      <c r="G14" s="309"/>
      <c r="H14" s="309">
        <v>18863.078423346989</v>
      </c>
      <c r="I14" s="134"/>
      <c r="J14" s="134"/>
      <c r="K14" s="134"/>
    </row>
    <row r="15" spans="2:17" ht="12" customHeight="1" x14ac:dyDescent="0.25">
      <c r="B15" s="133">
        <v>6</v>
      </c>
      <c r="C15" s="235" t="s">
        <v>361</v>
      </c>
      <c r="D15" s="309">
        <v>43906.774222939923</v>
      </c>
      <c r="E15" s="309"/>
      <c r="F15" s="309"/>
      <c r="G15" s="309"/>
      <c r="H15" s="309">
        <v>10333.122716668986</v>
      </c>
      <c r="I15" s="134"/>
      <c r="J15" s="134"/>
      <c r="K15" s="134"/>
    </row>
    <row r="16" spans="2:17" ht="12" customHeight="1" x14ac:dyDescent="0.25">
      <c r="B16" s="133">
        <v>7</v>
      </c>
      <c r="C16" s="235" t="s">
        <v>362</v>
      </c>
      <c r="D16" s="309">
        <v>18587.862303629921</v>
      </c>
      <c r="E16" s="309"/>
      <c r="F16" s="309"/>
      <c r="G16" s="309"/>
      <c r="H16" s="309">
        <v>8289.7678301780034</v>
      </c>
      <c r="I16" s="134"/>
      <c r="J16" s="134"/>
      <c r="K16" s="134"/>
    </row>
    <row r="17" spans="2:11" ht="12" customHeight="1" x14ac:dyDescent="0.25">
      <c r="B17" s="133">
        <v>8</v>
      </c>
      <c r="C17" s="235" t="s">
        <v>363</v>
      </c>
      <c r="D17" s="309">
        <v>240.18787649999996</v>
      </c>
      <c r="E17" s="309"/>
      <c r="F17" s="309"/>
      <c r="G17" s="309"/>
      <c r="H17" s="309">
        <v>240.18787649999996</v>
      </c>
      <c r="I17" s="134"/>
      <c r="J17" s="134"/>
      <c r="K17" s="134"/>
    </row>
    <row r="18" spans="2:11" ht="12" customHeight="1" x14ac:dyDescent="0.25">
      <c r="B18" s="133">
        <v>9</v>
      </c>
      <c r="C18" s="235" t="s">
        <v>364</v>
      </c>
      <c r="D18" s="561"/>
      <c r="E18" s="561"/>
      <c r="F18" s="561"/>
      <c r="G18" s="561"/>
      <c r="H18" s="310">
        <v>0</v>
      </c>
      <c r="I18" s="135"/>
      <c r="J18" s="135"/>
      <c r="K18" s="135"/>
    </row>
    <row r="19" spans="2:11" ht="12" customHeight="1" x14ac:dyDescent="0.25">
      <c r="B19" s="133">
        <v>10</v>
      </c>
      <c r="C19" s="68" t="s">
        <v>365</v>
      </c>
      <c r="D19" s="309">
        <v>31967.204606530006</v>
      </c>
      <c r="E19" s="309"/>
      <c r="F19" s="309"/>
      <c r="G19" s="309"/>
      <c r="H19" s="309">
        <v>5650.3089219315007</v>
      </c>
      <c r="I19" s="134"/>
      <c r="J19" s="134"/>
      <c r="K19" s="134"/>
    </row>
    <row r="20" spans="2:11" ht="12" customHeight="1" x14ac:dyDescent="0.25">
      <c r="B20" s="133">
        <v>11</v>
      </c>
      <c r="C20" s="235" t="s">
        <v>366</v>
      </c>
      <c r="D20" s="309">
        <v>3892.2844697399996</v>
      </c>
      <c r="E20" s="309"/>
      <c r="F20" s="309"/>
      <c r="G20" s="309"/>
      <c r="H20" s="309">
        <v>3892.2844697399996</v>
      </c>
      <c r="I20" s="134"/>
      <c r="J20" s="134"/>
      <c r="K20" s="134"/>
    </row>
    <row r="21" spans="2:11" ht="12" customHeight="1" x14ac:dyDescent="0.25">
      <c r="B21" s="133">
        <v>12</v>
      </c>
      <c r="C21" s="235" t="s">
        <v>367</v>
      </c>
      <c r="D21" s="309">
        <v>0</v>
      </c>
      <c r="E21" s="309"/>
      <c r="F21" s="309"/>
      <c r="G21" s="309"/>
      <c r="H21" s="309">
        <v>0</v>
      </c>
      <c r="I21" s="134"/>
      <c r="J21" s="134"/>
      <c r="K21" s="134"/>
    </row>
    <row r="22" spans="2:11" ht="12" customHeight="1" x14ac:dyDescent="0.25">
      <c r="B22" s="133">
        <v>13</v>
      </c>
      <c r="C22" s="235" t="s">
        <v>368</v>
      </c>
      <c r="D22" s="309">
        <v>28074.920136790006</v>
      </c>
      <c r="E22" s="309"/>
      <c r="F22" s="309"/>
      <c r="G22" s="309"/>
      <c r="H22" s="309">
        <v>1758.0244521915004</v>
      </c>
      <c r="I22" s="134"/>
      <c r="J22" s="134"/>
      <c r="K22" s="134"/>
    </row>
    <row r="23" spans="2:11" ht="12" customHeight="1" x14ac:dyDescent="0.25">
      <c r="B23" s="133">
        <v>14</v>
      </c>
      <c r="C23" s="68" t="s">
        <v>369</v>
      </c>
      <c r="D23" s="309">
        <v>0</v>
      </c>
      <c r="E23" s="309"/>
      <c r="F23" s="309"/>
      <c r="G23" s="309"/>
      <c r="H23" s="309">
        <v>0</v>
      </c>
      <c r="I23" s="134"/>
      <c r="J23" s="134"/>
      <c r="K23" s="134"/>
    </row>
    <row r="24" spans="2:11" ht="12" customHeight="1" x14ac:dyDescent="0.25">
      <c r="B24" s="133">
        <v>15</v>
      </c>
      <c r="C24" s="68" t="s">
        <v>370</v>
      </c>
      <c r="D24" s="309">
        <v>21896.25467165</v>
      </c>
      <c r="E24" s="309"/>
      <c r="F24" s="309"/>
      <c r="G24" s="309"/>
      <c r="H24" s="309">
        <v>5044.1182000692006</v>
      </c>
      <c r="I24" s="134"/>
      <c r="J24" s="134"/>
      <c r="K24" s="134"/>
    </row>
    <row r="25" spans="2:11" ht="12" customHeight="1" x14ac:dyDescent="0.25">
      <c r="B25" s="133">
        <v>16</v>
      </c>
      <c r="C25" s="68" t="s">
        <v>371</v>
      </c>
      <c r="D25" s="564"/>
      <c r="E25" s="564"/>
      <c r="F25" s="564"/>
      <c r="G25" s="564"/>
      <c r="H25" s="309">
        <v>31815.705697978192</v>
      </c>
      <c r="I25" s="134"/>
      <c r="J25" s="134"/>
      <c r="K25" s="134"/>
    </row>
    <row r="26" spans="2:11" s="1" customFormat="1" ht="12" customHeight="1" x14ac:dyDescent="0.25">
      <c r="B26" s="565" t="s">
        <v>372</v>
      </c>
      <c r="C26" s="565"/>
      <c r="D26" s="565"/>
      <c r="E26" s="565"/>
      <c r="F26" s="565"/>
      <c r="G26" s="565"/>
      <c r="H26" s="565"/>
      <c r="I26" s="565"/>
      <c r="J26" s="565"/>
      <c r="K26" s="565"/>
    </row>
    <row r="27" spans="2:11" ht="12" customHeight="1" x14ac:dyDescent="0.25">
      <c r="B27" s="133">
        <v>17</v>
      </c>
      <c r="C27" s="68" t="s">
        <v>373</v>
      </c>
      <c r="D27" s="309">
        <v>0</v>
      </c>
      <c r="E27" s="309"/>
      <c r="F27" s="309"/>
      <c r="G27" s="309"/>
      <c r="H27" s="309">
        <v>0</v>
      </c>
      <c r="I27" s="136"/>
      <c r="J27" s="136"/>
      <c r="K27" s="136"/>
    </row>
    <row r="28" spans="2:11" ht="12" customHeight="1" x14ac:dyDescent="0.25">
      <c r="B28" s="133">
        <v>18</v>
      </c>
      <c r="C28" s="68" t="s">
        <v>374</v>
      </c>
      <c r="D28" s="309">
        <v>2069.5936704499959</v>
      </c>
      <c r="E28" s="309"/>
      <c r="F28" s="309"/>
      <c r="G28" s="309"/>
      <c r="H28" s="309">
        <v>1508.9902588649963</v>
      </c>
      <c r="I28" s="134"/>
      <c r="J28" s="134"/>
      <c r="K28" s="134"/>
    </row>
    <row r="29" spans="2:11" ht="12" customHeight="1" x14ac:dyDescent="0.25">
      <c r="B29" s="133">
        <v>19</v>
      </c>
      <c r="C29" s="68" t="s">
        <v>375</v>
      </c>
      <c r="D29" s="309">
        <v>32.256384710000006</v>
      </c>
      <c r="E29" s="309"/>
      <c r="F29" s="309"/>
      <c r="G29" s="309"/>
      <c r="H29" s="309">
        <v>32.256384710000006</v>
      </c>
      <c r="I29" s="134"/>
      <c r="J29" s="134"/>
      <c r="K29" s="134"/>
    </row>
    <row r="30" spans="2:11" ht="15" customHeight="1" x14ac:dyDescent="0.25">
      <c r="B30" s="568" t="s">
        <v>376</v>
      </c>
      <c r="C30" s="566" t="s">
        <v>377</v>
      </c>
      <c r="D30" s="564"/>
      <c r="E30" s="564"/>
      <c r="F30" s="564"/>
      <c r="G30" s="564"/>
      <c r="H30" s="567">
        <v>0</v>
      </c>
      <c r="I30" s="563"/>
      <c r="J30" s="563"/>
      <c r="K30" s="563"/>
    </row>
    <row r="31" spans="2:11" ht="15" customHeight="1" x14ac:dyDescent="0.25">
      <c r="B31" s="568"/>
      <c r="C31" s="566"/>
      <c r="D31" s="564"/>
      <c r="E31" s="564"/>
      <c r="F31" s="564"/>
      <c r="G31" s="564"/>
      <c r="H31" s="567"/>
      <c r="I31" s="563"/>
      <c r="J31" s="563"/>
      <c r="K31" s="563"/>
    </row>
    <row r="32" spans="2:11" ht="12" customHeight="1" x14ac:dyDescent="0.25">
      <c r="B32" s="569" t="s">
        <v>378</v>
      </c>
      <c r="C32" s="566" t="s">
        <v>379</v>
      </c>
      <c r="D32" s="564"/>
      <c r="E32" s="564"/>
      <c r="F32" s="564"/>
      <c r="G32" s="564"/>
      <c r="H32" s="567">
        <v>0</v>
      </c>
      <c r="I32" s="563"/>
      <c r="J32" s="563"/>
      <c r="K32" s="563"/>
    </row>
    <row r="33" spans="2:11" ht="12" customHeight="1" x14ac:dyDescent="0.25">
      <c r="B33" s="569"/>
      <c r="C33" s="566"/>
      <c r="D33" s="564"/>
      <c r="E33" s="564"/>
      <c r="F33" s="564"/>
      <c r="G33" s="564"/>
      <c r="H33" s="567"/>
      <c r="I33" s="563"/>
      <c r="J33" s="563"/>
      <c r="K33" s="563"/>
    </row>
    <row r="34" spans="2:11" ht="12" customHeight="1" x14ac:dyDescent="0.25">
      <c r="B34" s="303">
        <v>20</v>
      </c>
      <c r="C34" s="304" t="s">
        <v>380</v>
      </c>
      <c r="D34" s="311">
        <v>2101.8500551599959</v>
      </c>
      <c r="E34" s="311"/>
      <c r="F34" s="311"/>
      <c r="G34" s="311"/>
      <c r="H34" s="311">
        <v>1541.2466435749964</v>
      </c>
      <c r="I34" s="305"/>
      <c r="J34" s="305"/>
      <c r="K34" s="305"/>
    </row>
    <row r="35" spans="2:11" ht="12" customHeight="1" x14ac:dyDescent="0.25">
      <c r="B35" s="235" t="s">
        <v>148</v>
      </c>
      <c r="C35" s="235" t="s">
        <v>381</v>
      </c>
      <c r="D35" s="309">
        <v>0</v>
      </c>
      <c r="E35" s="309"/>
      <c r="F35" s="309"/>
      <c r="G35" s="309"/>
      <c r="H35" s="309">
        <v>0</v>
      </c>
      <c r="I35" s="234"/>
      <c r="J35" s="234"/>
      <c r="K35" s="234"/>
    </row>
    <row r="36" spans="2:11" ht="12" customHeight="1" x14ac:dyDescent="0.25">
      <c r="B36" s="235" t="s">
        <v>150</v>
      </c>
      <c r="C36" s="235" t="s">
        <v>382</v>
      </c>
      <c r="D36" s="309">
        <v>0</v>
      </c>
      <c r="E36" s="309"/>
      <c r="F36" s="309"/>
      <c r="G36" s="309"/>
      <c r="H36" s="309">
        <v>0</v>
      </c>
      <c r="I36" s="234"/>
      <c r="J36" s="234"/>
      <c r="K36" s="234"/>
    </row>
    <row r="37" spans="2:11" ht="12" customHeight="1" x14ac:dyDescent="0.25">
      <c r="B37" s="235" t="s">
        <v>152</v>
      </c>
      <c r="C37" s="235" t="s">
        <v>383</v>
      </c>
      <c r="D37" s="309">
        <v>2101.8500551599959</v>
      </c>
      <c r="E37" s="309"/>
      <c r="F37" s="309"/>
      <c r="G37" s="309"/>
      <c r="H37" s="309">
        <v>1541.2466435749964</v>
      </c>
      <c r="I37" s="234"/>
      <c r="J37" s="234"/>
      <c r="K37" s="234"/>
    </row>
    <row r="38" spans="2:11" s="1" customFormat="1" ht="12" customHeight="1" x14ac:dyDescent="0.25">
      <c r="B38" s="560" t="s">
        <v>384</v>
      </c>
      <c r="C38" s="560"/>
      <c r="D38" s="560"/>
      <c r="E38" s="560"/>
      <c r="F38" s="560"/>
      <c r="G38" s="560"/>
      <c r="H38" s="560"/>
      <c r="I38" s="560"/>
      <c r="J38" s="560"/>
      <c r="K38" s="560"/>
    </row>
    <row r="39" spans="2:11" ht="12" customHeight="1" x14ac:dyDescent="0.25">
      <c r="B39" s="137" t="s">
        <v>385</v>
      </c>
      <c r="C39" s="138" t="s">
        <v>386</v>
      </c>
      <c r="D39" s="570"/>
      <c r="E39" s="570"/>
      <c r="F39" s="570"/>
      <c r="G39" s="570"/>
      <c r="H39" s="139">
        <v>45847.465982245776</v>
      </c>
      <c r="I39" s="139"/>
      <c r="J39" s="139"/>
      <c r="K39" s="139"/>
    </row>
    <row r="40" spans="2:11" ht="12" customHeight="1" x14ac:dyDescent="0.25">
      <c r="B40" s="137">
        <v>22</v>
      </c>
      <c r="C40" s="138" t="s">
        <v>387</v>
      </c>
      <c r="D40" s="570"/>
      <c r="E40" s="570"/>
      <c r="F40" s="570"/>
      <c r="G40" s="570"/>
      <c r="H40" s="139">
        <v>30274.459054403196</v>
      </c>
      <c r="I40" s="139"/>
      <c r="J40" s="139"/>
      <c r="K40" s="139"/>
    </row>
    <row r="41" spans="2:11" ht="12" customHeight="1" x14ac:dyDescent="0.25">
      <c r="B41" s="306">
        <v>23</v>
      </c>
      <c r="C41" s="307" t="s">
        <v>388</v>
      </c>
      <c r="D41" s="571"/>
      <c r="E41" s="571"/>
      <c r="F41" s="571"/>
      <c r="G41" s="571"/>
      <c r="H41" s="308">
        <v>1.514394225834321</v>
      </c>
      <c r="I41" s="308"/>
      <c r="J41" s="308"/>
      <c r="K41" s="308"/>
    </row>
  </sheetData>
  <mergeCells count="26">
    <mergeCell ref="I32:I33"/>
    <mergeCell ref="J32:J33"/>
    <mergeCell ref="D39:G39"/>
    <mergeCell ref="D40:G40"/>
    <mergeCell ref="D41:G41"/>
    <mergeCell ref="B30:B31"/>
    <mergeCell ref="B32:B33"/>
    <mergeCell ref="C32:C33"/>
    <mergeCell ref="D32:G33"/>
    <mergeCell ref="H32:H33"/>
    <mergeCell ref="D5:G5"/>
    <mergeCell ref="H5:K5"/>
    <mergeCell ref="B38:K38"/>
    <mergeCell ref="B8:K8"/>
    <mergeCell ref="B10:K10"/>
    <mergeCell ref="D18:G18"/>
    <mergeCell ref="D9:G9"/>
    <mergeCell ref="K32:K33"/>
    <mergeCell ref="D25:G25"/>
    <mergeCell ref="B26:K26"/>
    <mergeCell ref="C30:C31"/>
    <mergeCell ref="D30:G31"/>
    <mergeCell ref="H30:H31"/>
    <mergeCell ref="I30:I31"/>
    <mergeCell ref="J30:J31"/>
    <mergeCell ref="K30:K31"/>
  </mergeCells>
  <hyperlinks>
    <hyperlink ref="B1" location="Contents!A1" display="Back to contents" xr:uid="{4EFF8118-0304-4FB5-B5BD-582F4BA994F7}"/>
  </hyperlink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182383-A1FD-4BA2-8FD3-3F87442FDB98}">
  <sheetPr codeName="Ark15"/>
  <dimension ref="A1:Q12"/>
  <sheetViews>
    <sheetView showGridLines="0" showRowColHeaders="0" zoomScaleNormal="100" workbookViewId="0"/>
  </sheetViews>
  <sheetFormatPr baseColWidth="10" defaultColWidth="9.140625" defaultRowHeight="15" x14ac:dyDescent="0.25"/>
  <cols>
    <col min="1" max="1" width="5.7109375" style="15" customWidth="1"/>
    <col min="2" max="2" width="9.140625" style="15"/>
    <col min="3" max="3" width="65.28515625" style="15" customWidth="1"/>
    <col min="4" max="4" width="65.85546875" style="15" customWidth="1"/>
    <col min="5" max="16384" width="9.140625" style="15"/>
  </cols>
  <sheetData>
    <row r="1" spans="1:17" s="427" customFormat="1" x14ac:dyDescent="0.25">
      <c r="B1" s="423" t="s">
        <v>858</v>
      </c>
    </row>
    <row r="2" spans="1:17" s="204" customFormat="1" ht="22.5" customHeight="1" x14ac:dyDescent="0.25">
      <c r="B2" s="445" t="s">
        <v>941</v>
      </c>
      <c r="I2" s="10"/>
      <c r="J2" s="10"/>
      <c r="K2" s="10"/>
      <c r="L2" s="10"/>
      <c r="M2" s="10"/>
      <c r="N2" s="10"/>
      <c r="O2" s="10"/>
      <c r="P2" s="10"/>
      <c r="Q2" s="10"/>
    </row>
    <row r="3" spans="1:17" x14ac:dyDescent="0.25">
      <c r="B3" s="142" t="s">
        <v>389</v>
      </c>
      <c r="C3" s="143"/>
      <c r="D3" s="143"/>
    </row>
    <row r="4" spans="1:17" x14ac:dyDescent="0.25">
      <c r="B4" s="142"/>
      <c r="C4" s="143"/>
      <c r="D4" s="143"/>
    </row>
    <row r="5" spans="1:17" x14ac:dyDescent="0.25">
      <c r="B5" s="261"/>
      <c r="C5" s="572" t="s">
        <v>707</v>
      </c>
      <c r="D5" s="572"/>
    </row>
    <row r="6" spans="1:17" ht="69.95" customHeight="1" x14ac:dyDescent="0.25">
      <c r="A6" s="97"/>
      <c r="B6" s="236" t="s">
        <v>98</v>
      </c>
      <c r="C6" s="141" t="s">
        <v>390</v>
      </c>
      <c r="D6" s="141" t="s">
        <v>937</v>
      </c>
    </row>
    <row r="7" spans="1:17" ht="69.95" customHeight="1" x14ac:dyDescent="0.25">
      <c r="A7" s="97"/>
      <c r="B7" s="236" t="s">
        <v>99</v>
      </c>
      <c r="C7" s="141" t="s">
        <v>391</v>
      </c>
      <c r="D7" s="141" t="s">
        <v>938</v>
      </c>
    </row>
    <row r="8" spans="1:17" ht="69.95" customHeight="1" x14ac:dyDescent="0.25">
      <c r="A8" s="97"/>
      <c r="B8" s="314" t="s">
        <v>104</v>
      </c>
      <c r="C8" s="141" t="s">
        <v>392</v>
      </c>
      <c r="D8" s="141" t="s">
        <v>939</v>
      </c>
    </row>
    <row r="9" spans="1:17" ht="69.95" customHeight="1" x14ac:dyDescent="0.25">
      <c r="A9" s="97"/>
      <c r="B9" s="236" t="s">
        <v>100</v>
      </c>
      <c r="C9" s="141" t="s">
        <v>393</v>
      </c>
      <c r="D9" s="141" t="s">
        <v>673</v>
      </c>
    </row>
    <row r="10" spans="1:17" ht="69.95" customHeight="1" x14ac:dyDescent="0.25">
      <c r="A10" s="97"/>
      <c r="B10" s="314" t="s">
        <v>101</v>
      </c>
      <c r="C10" s="141" t="s">
        <v>394</v>
      </c>
      <c r="D10" s="141" t="s">
        <v>674</v>
      </c>
    </row>
    <row r="11" spans="1:17" ht="69.95" customHeight="1" x14ac:dyDescent="0.25">
      <c r="A11" s="97"/>
      <c r="B11" s="236" t="s">
        <v>102</v>
      </c>
      <c r="C11" s="141" t="s">
        <v>395</v>
      </c>
      <c r="D11" s="141" t="s">
        <v>675</v>
      </c>
    </row>
    <row r="12" spans="1:17" ht="69.95" customHeight="1" x14ac:dyDescent="0.25">
      <c r="A12" s="97"/>
      <c r="B12" s="236" t="s">
        <v>103</v>
      </c>
      <c r="C12" s="141" t="s">
        <v>396</v>
      </c>
      <c r="D12" s="233" t="s">
        <v>676</v>
      </c>
    </row>
  </sheetData>
  <mergeCells count="1">
    <mergeCell ref="C5:D5"/>
  </mergeCells>
  <hyperlinks>
    <hyperlink ref="B1" location="Contents!A1" display="Back to contents" xr:uid="{319D9797-E9EC-482C-9633-00EAA0BA8ECE}"/>
  </hyperlink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AD1BC-0723-4EF5-9C1C-97ACA0EEC82B}">
  <sheetPr codeName="Ark16"/>
  <dimension ref="A1:J45"/>
  <sheetViews>
    <sheetView showGridLines="0" showRowColHeaders="0" zoomScaleNormal="100" workbookViewId="0"/>
  </sheetViews>
  <sheetFormatPr baseColWidth="10" defaultColWidth="9.140625" defaultRowHeight="15" x14ac:dyDescent="0.25"/>
  <cols>
    <col min="1" max="1" width="5.7109375" style="15" customWidth="1"/>
    <col min="2" max="2" width="9.140625" style="15"/>
    <col min="3" max="3" width="115" style="15" customWidth="1"/>
    <col min="4" max="4" width="18.85546875" style="15" customWidth="1"/>
    <col min="5" max="5" width="18.7109375" style="15" customWidth="1"/>
    <col min="6" max="6" width="18.28515625" style="15" customWidth="1"/>
    <col min="7" max="7" width="17" style="15" customWidth="1"/>
    <col min="8" max="8" width="17.85546875" style="15" customWidth="1"/>
    <col min="9" max="9" width="16.85546875" style="15" customWidth="1"/>
    <col min="10" max="10" width="18.5703125" style="15" customWidth="1"/>
    <col min="11" max="16384" width="9.140625" style="15"/>
  </cols>
  <sheetData>
    <row r="1" spans="2:8" s="427" customFormat="1" ht="14.25" customHeight="1" x14ac:dyDescent="0.25">
      <c r="B1" s="423" t="s">
        <v>858</v>
      </c>
    </row>
    <row r="2" spans="2:8" s="204" customFormat="1" ht="22.5" customHeight="1" x14ac:dyDescent="0.25">
      <c r="B2" s="445" t="s">
        <v>397</v>
      </c>
    </row>
    <row r="3" spans="2:8" ht="14.25" customHeight="1" x14ac:dyDescent="0.25">
      <c r="B3" s="127" t="s">
        <v>398</v>
      </c>
    </row>
    <row r="4" spans="2:8" s="18" customFormat="1" ht="14.25" customHeight="1" x14ac:dyDescent="0.25"/>
    <row r="5" spans="2:8" s="18" customFormat="1" ht="22.5" customHeight="1" x14ac:dyDescent="0.25"/>
    <row r="6" spans="2:8" ht="14.25" customHeight="1" x14ac:dyDescent="0.25">
      <c r="B6" s="575"/>
      <c r="C6" s="575"/>
      <c r="D6" s="466" t="s">
        <v>3</v>
      </c>
      <c r="E6" s="129" t="s">
        <v>4</v>
      </c>
      <c r="F6" s="129" t="s">
        <v>5</v>
      </c>
      <c r="G6" s="129" t="s">
        <v>41</v>
      </c>
      <c r="H6" s="130" t="s">
        <v>42</v>
      </c>
    </row>
    <row r="7" spans="2:8" ht="14.25" customHeight="1" x14ac:dyDescent="0.25">
      <c r="B7" s="369" t="s">
        <v>857</v>
      </c>
      <c r="C7" s="296"/>
      <c r="D7" s="576" t="s">
        <v>399</v>
      </c>
      <c r="E7" s="576"/>
      <c r="F7" s="576"/>
      <c r="G7" s="576"/>
      <c r="H7" s="573" t="s">
        <v>400</v>
      </c>
    </row>
    <row r="8" spans="2:8" x14ac:dyDescent="0.25">
      <c r="B8" s="369" t="s">
        <v>626</v>
      </c>
      <c r="C8" s="296"/>
      <c r="D8" s="480" t="s">
        <v>401</v>
      </c>
      <c r="E8" s="480" t="s">
        <v>402</v>
      </c>
      <c r="F8" s="480" t="s">
        <v>403</v>
      </c>
      <c r="G8" s="480" t="s">
        <v>404</v>
      </c>
      <c r="H8" s="573"/>
    </row>
    <row r="9" spans="2:8" ht="12" customHeight="1" x14ac:dyDescent="0.25">
      <c r="B9" s="560" t="s">
        <v>405</v>
      </c>
      <c r="C9" s="560"/>
      <c r="D9" s="560"/>
      <c r="E9" s="560"/>
      <c r="F9" s="560"/>
      <c r="G9" s="560"/>
      <c r="H9" s="560"/>
    </row>
    <row r="10" spans="2:8" ht="12" customHeight="1" x14ac:dyDescent="0.25">
      <c r="B10" s="264">
        <v>1</v>
      </c>
      <c r="C10" s="297" t="s">
        <v>406</v>
      </c>
      <c r="D10" s="461">
        <v>26755.031150999999</v>
      </c>
      <c r="E10" s="385">
        <v>0</v>
      </c>
      <c r="F10" s="385">
        <v>0</v>
      </c>
      <c r="G10" s="461">
        <v>2085.4590699999999</v>
      </c>
      <c r="H10" s="461">
        <v>28840.490221</v>
      </c>
    </row>
    <row r="11" spans="2:8" ht="12" customHeight="1" x14ac:dyDescent="0.25">
      <c r="B11" s="266">
        <v>2</v>
      </c>
      <c r="C11" s="298" t="s">
        <v>407</v>
      </c>
      <c r="D11" s="386">
        <v>26755.031150999999</v>
      </c>
      <c r="E11" s="386">
        <v>0</v>
      </c>
      <c r="F11" s="386">
        <v>0</v>
      </c>
      <c r="G11" s="386">
        <v>2085.4590699999999</v>
      </c>
      <c r="H11" s="386">
        <v>28840.490221</v>
      </c>
    </row>
    <row r="12" spans="2:8" ht="12" customHeight="1" x14ac:dyDescent="0.25">
      <c r="B12" s="266">
        <v>3</v>
      </c>
      <c r="C12" s="298" t="s">
        <v>408</v>
      </c>
      <c r="D12" s="387">
        <v>0</v>
      </c>
      <c r="E12" s="386">
        <v>0</v>
      </c>
      <c r="F12" s="386">
        <v>0</v>
      </c>
      <c r="G12" s="389">
        <v>0</v>
      </c>
      <c r="H12" s="389">
        <v>0</v>
      </c>
    </row>
    <row r="13" spans="2:8" ht="12" customHeight="1" x14ac:dyDescent="0.25">
      <c r="B13" s="266">
        <v>4</v>
      </c>
      <c r="C13" s="297" t="s">
        <v>409</v>
      </c>
      <c r="D13" s="387">
        <v>0</v>
      </c>
      <c r="E13" s="385">
        <v>71576.530312619987</v>
      </c>
      <c r="F13" s="385">
        <v>3827.7448665700003</v>
      </c>
      <c r="G13" s="385">
        <v>0</v>
      </c>
      <c r="H13" s="461">
        <v>71196.663331039468</v>
      </c>
    </row>
    <row r="14" spans="2:8" ht="12" customHeight="1" x14ac:dyDescent="0.25">
      <c r="B14" s="266">
        <v>5</v>
      </c>
      <c r="C14" s="298" t="s">
        <v>358</v>
      </c>
      <c r="D14" s="387">
        <v>0</v>
      </c>
      <c r="E14" s="389">
        <v>62828.56852879998</v>
      </c>
      <c r="F14" s="389">
        <v>3827.7448665700003</v>
      </c>
      <c r="G14" s="389">
        <v>0</v>
      </c>
      <c r="H14" s="386">
        <v>63323.497725601475</v>
      </c>
    </row>
    <row r="15" spans="2:8" ht="12" customHeight="1" x14ac:dyDescent="0.25">
      <c r="B15" s="266">
        <v>6</v>
      </c>
      <c r="C15" s="298" t="s">
        <v>359</v>
      </c>
      <c r="D15" s="387">
        <v>0</v>
      </c>
      <c r="E15" s="389">
        <v>8747.9617838200011</v>
      </c>
      <c r="F15" s="389">
        <v>0</v>
      </c>
      <c r="G15" s="389">
        <v>0</v>
      </c>
      <c r="H15" s="386">
        <v>7873.1656054380019</v>
      </c>
    </row>
    <row r="16" spans="2:8" ht="12" customHeight="1" x14ac:dyDescent="0.25">
      <c r="B16" s="266">
        <v>7</v>
      </c>
      <c r="C16" s="297" t="s">
        <v>410</v>
      </c>
      <c r="D16" s="387">
        <v>0</v>
      </c>
      <c r="E16" s="385">
        <v>82893.328484419937</v>
      </c>
      <c r="F16" s="385">
        <v>11409.25342004</v>
      </c>
      <c r="G16" s="385">
        <v>106446.19484384</v>
      </c>
      <c r="H16" s="461">
        <v>147187.78957108496</v>
      </c>
    </row>
    <row r="17" spans="1:8" ht="12" customHeight="1" x14ac:dyDescent="0.25">
      <c r="B17" s="266">
        <v>8</v>
      </c>
      <c r="C17" s="298" t="s">
        <v>411</v>
      </c>
      <c r="D17" s="387">
        <v>0</v>
      </c>
      <c r="E17" s="389">
        <v>43906.774222939923</v>
      </c>
      <c r="F17" s="389">
        <v>0</v>
      </c>
      <c r="G17" s="389">
        <v>0</v>
      </c>
      <c r="H17" s="386">
        <v>610.86745057499968</v>
      </c>
    </row>
    <row r="18" spans="1:8" ht="12" customHeight="1" x14ac:dyDescent="0.25">
      <c r="B18" s="266">
        <v>9</v>
      </c>
      <c r="C18" s="298" t="s">
        <v>412</v>
      </c>
      <c r="D18" s="387">
        <v>0</v>
      </c>
      <c r="E18" s="389">
        <v>38986.554261480014</v>
      </c>
      <c r="F18" s="389">
        <v>11409.25342004</v>
      </c>
      <c r="G18" s="389">
        <v>106446.19484384</v>
      </c>
      <c r="H18" s="386">
        <v>146576.92212050996</v>
      </c>
    </row>
    <row r="19" spans="1:8" ht="12" customHeight="1" x14ac:dyDescent="0.25">
      <c r="B19" s="266">
        <v>10</v>
      </c>
      <c r="C19" s="297" t="s">
        <v>413</v>
      </c>
      <c r="D19" s="387">
        <v>0</v>
      </c>
      <c r="E19" s="385">
        <v>0</v>
      </c>
      <c r="F19" s="385">
        <v>0</v>
      </c>
      <c r="G19" s="385">
        <v>0</v>
      </c>
      <c r="H19" s="385">
        <v>0</v>
      </c>
    </row>
    <row r="20" spans="1:8" ht="12" customHeight="1" x14ac:dyDescent="0.25">
      <c r="B20" s="266">
        <v>11</v>
      </c>
      <c r="C20" s="297" t="s">
        <v>414</v>
      </c>
      <c r="D20" s="385">
        <v>1901.8884308398867</v>
      </c>
      <c r="E20" s="385">
        <v>549.70784679051587</v>
      </c>
      <c r="F20" s="385">
        <v>0</v>
      </c>
      <c r="G20" s="388">
        <v>0</v>
      </c>
      <c r="H20" s="388">
        <v>0</v>
      </c>
    </row>
    <row r="21" spans="1:8" ht="12" customHeight="1" x14ac:dyDescent="0.25">
      <c r="B21" s="131">
        <v>12</v>
      </c>
      <c r="C21" s="299" t="s">
        <v>415</v>
      </c>
      <c r="D21" s="390">
        <v>1901.8884308398867</v>
      </c>
      <c r="E21" s="391">
        <v>0</v>
      </c>
      <c r="F21" s="391">
        <v>0</v>
      </c>
      <c r="G21" s="391">
        <v>0</v>
      </c>
      <c r="H21" s="392">
        <v>0</v>
      </c>
    </row>
    <row r="22" spans="1:8" ht="12" customHeight="1" x14ac:dyDescent="0.25">
      <c r="B22" s="131">
        <v>13</v>
      </c>
      <c r="C22" s="299" t="s">
        <v>416</v>
      </c>
      <c r="D22" s="387">
        <v>0</v>
      </c>
      <c r="E22" s="390">
        <v>549.70784679051587</v>
      </c>
      <c r="F22" s="390">
        <v>0</v>
      </c>
      <c r="G22" s="393">
        <v>0</v>
      </c>
      <c r="H22" s="393">
        <v>0</v>
      </c>
    </row>
    <row r="23" spans="1:8" ht="12" customHeight="1" x14ac:dyDescent="0.25">
      <c r="B23" s="132">
        <v>14</v>
      </c>
      <c r="C23" s="302" t="s">
        <v>417</v>
      </c>
      <c r="D23" s="386">
        <v>0</v>
      </c>
      <c r="E23" s="386">
        <v>0</v>
      </c>
      <c r="F23" s="386">
        <v>0</v>
      </c>
      <c r="G23" s="386">
        <v>0</v>
      </c>
      <c r="H23" s="478">
        <v>247224.94312312445</v>
      </c>
    </row>
    <row r="24" spans="1:8" ht="12" customHeight="1" x14ac:dyDescent="0.25">
      <c r="B24" s="574" t="s">
        <v>418</v>
      </c>
      <c r="C24" s="574"/>
      <c r="D24" s="574"/>
      <c r="E24" s="574"/>
      <c r="F24" s="574"/>
      <c r="G24" s="574"/>
      <c r="H24" s="574"/>
    </row>
    <row r="25" spans="1:8" ht="12" customHeight="1" x14ac:dyDescent="0.25">
      <c r="A25" s="14"/>
      <c r="B25" s="266">
        <v>15</v>
      </c>
      <c r="C25" s="297" t="s">
        <v>355</v>
      </c>
      <c r="D25" s="289"/>
      <c r="E25" s="290"/>
      <c r="F25" s="290"/>
      <c r="G25" s="291"/>
      <c r="H25" s="267"/>
    </row>
    <row r="26" spans="1:8" ht="12" customHeight="1" x14ac:dyDescent="0.25">
      <c r="A26" s="14"/>
      <c r="B26" s="470" t="s">
        <v>419</v>
      </c>
      <c r="C26" s="297" t="s">
        <v>677</v>
      </c>
      <c r="D26" s="288"/>
      <c r="E26" s="385">
        <v>17258.091243130002</v>
      </c>
      <c r="F26" s="385">
        <v>1375.9704338699999</v>
      </c>
      <c r="G26" s="385">
        <v>63518.233967749991</v>
      </c>
      <c r="H26" s="385">
        <v>69829.451298037486</v>
      </c>
    </row>
    <row r="27" spans="1:8" ht="12" customHeight="1" x14ac:dyDescent="0.25">
      <c r="A27" s="14"/>
      <c r="B27" s="266">
        <v>16</v>
      </c>
      <c r="C27" s="297" t="s">
        <v>420</v>
      </c>
      <c r="D27" s="289"/>
      <c r="E27" s="385">
        <v>0</v>
      </c>
      <c r="F27" s="385">
        <v>0</v>
      </c>
      <c r="G27" s="385">
        <v>0</v>
      </c>
      <c r="H27" s="385">
        <v>0</v>
      </c>
    </row>
    <row r="28" spans="1:8" ht="12" customHeight="1" x14ac:dyDescent="0.25">
      <c r="A28" s="14"/>
      <c r="B28" s="266">
        <v>17</v>
      </c>
      <c r="C28" s="297" t="s">
        <v>421</v>
      </c>
      <c r="D28" s="289"/>
      <c r="E28" s="385">
        <v>34033.702842689607</v>
      </c>
      <c r="F28" s="385">
        <v>7581.027289864207</v>
      </c>
      <c r="G28" s="385">
        <v>125174.83196264615</v>
      </c>
      <c r="H28" s="385">
        <v>114709.64938685637</v>
      </c>
    </row>
    <row r="29" spans="1:8" ht="12" customHeight="1" x14ac:dyDescent="0.25">
      <c r="A29" s="14"/>
      <c r="B29" s="266">
        <v>18</v>
      </c>
      <c r="C29" s="300" t="s">
        <v>422</v>
      </c>
      <c r="D29" s="289"/>
      <c r="E29" s="390">
        <v>0</v>
      </c>
      <c r="F29" s="390">
        <v>0</v>
      </c>
      <c r="G29" s="389">
        <v>0</v>
      </c>
      <c r="H29" s="389">
        <v>0</v>
      </c>
    </row>
    <row r="30" spans="1:8" ht="12" customHeight="1" x14ac:dyDescent="0.25">
      <c r="B30" s="131">
        <v>19</v>
      </c>
      <c r="C30" s="299" t="s">
        <v>423</v>
      </c>
      <c r="D30" s="289"/>
      <c r="E30" s="390">
        <v>538.97905687942455</v>
      </c>
      <c r="F30" s="390">
        <v>38.65557656761694</v>
      </c>
      <c r="G30" s="389">
        <v>957.59149151296253</v>
      </c>
      <c r="H30" s="389">
        <v>1030.8171854847135</v>
      </c>
    </row>
    <row r="31" spans="1:8" ht="12" customHeight="1" x14ac:dyDescent="0.25">
      <c r="B31" s="131">
        <v>20</v>
      </c>
      <c r="C31" s="299" t="s">
        <v>855</v>
      </c>
      <c r="D31" s="289"/>
      <c r="E31" s="390">
        <v>26780.359365559529</v>
      </c>
      <c r="F31" s="390">
        <v>6890.1427681919977</v>
      </c>
      <c r="G31" s="389">
        <v>52176.540396288467</v>
      </c>
      <c r="H31" s="389">
        <v>61185.310403720963</v>
      </c>
    </row>
    <row r="32" spans="1:8" ht="12" customHeight="1" x14ac:dyDescent="0.25">
      <c r="B32" s="131">
        <v>21</v>
      </c>
      <c r="C32" s="299" t="s">
        <v>424</v>
      </c>
      <c r="D32" s="289"/>
      <c r="E32" s="390">
        <v>0</v>
      </c>
      <c r="F32" s="390">
        <v>0</v>
      </c>
      <c r="G32" s="389">
        <v>0</v>
      </c>
      <c r="H32" s="389">
        <v>0</v>
      </c>
    </row>
    <row r="33" spans="2:10" ht="12" customHeight="1" x14ac:dyDescent="0.25">
      <c r="B33" s="131">
        <v>22</v>
      </c>
      <c r="C33" s="299" t="s">
        <v>425</v>
      </c>
      <c r="D33" s="289"/>
      <c r="E33" s="390">
        <v>6714.3644202506603</v>
      </c>
      <c r="F33" s="390">
        <v>652.22894510459344</v>
      </c>
      <c r="G33" s="389">
        <v>66160.326468124738</v>
      </c>
      <c r="H33" s="389">
        <v>46687.508886958713</v>
      </c>
    </row>
    <row r="34" spans="2:10" ht="12" customHeight="1" x14ac:dyDescent="0.25">
      <c r="B34" s="131">
        <v>23</v>
      </c>
      <c r="C34" s="299" t="s">
        <v>424</v>
      </c>
      <c r="D34" s="289"/>
      <c r="E34" s="390">
        <v>6714.3644202506603</v>
      </c>
      <c r="F34" s="390">
        <v>652.22894510459344</v>
      </c>
      <c r="G34" s="389">
        <v>66160.326468124738</v>
      </c>
      <c r="H34" s="389">
        <v>46687.508886958713</v>
      </c>
    </row>
    <row r="35" spans="2:10" ht="12" customHeight="1" x14ac:dyDescent="0.25">
      <c r="B35" s="131">
        <v>24</v>
      </c>
      <c r="C35" s="299" t="s">
        <v>426</v>
      </c>
      <c r="D35" s="289"/>
      <c r="E35" s="390">
        <v>0</v>
      </c>
      <c r="F35" s="390">
        <v>0</v>
      </c>
      <c r="G35" s="389">
        <v>5880.3736067200016</v>
      </c>
      <c r="H35" s="389">
        <v>5806.0129106920003</v>
      </c>
    </row>
    <row r="36" spans="2:10" ht="12" customHeight="1" x14ac:dyDescent="0.25">
      <c r="B36" s="266">
        <v>25</v>
      </c>
      <c r="C36" s="297" t="s">
        <v>427</v>
      </c>
      <c r="D36" s="289"/>
      <c r="E36" s="385">
        <v>0</v>
      </c>
      <c r="F36" s="385">
        <v>0</v>
      </c>
      <c r="G36" s="385">
        <v>0</v>
      </c>
      <c r="H36" s="385">
        <v>0</v>
      </c>
    </row>
    <row r="37" spans="2:10" ht="12" customHeight="1" x14ac:dyDescent="0.25">
      <c r="B37" s="266">
        <v>26</v>
      </c>
      <c r="C37" s="297" t="s">
        <v>428</v>
      </c>
      <c r="D37" s="265"/>
      <c r="E37" s="394">
        <v>0</v>
      </c>
      <c r="F37" s="394">
        <v>0</v>
      </c>
      <c r="G37" s="395">
        <v>0</v>
      </c>
      <c r="H37" s="462">
        <v>0</v>
      </c>
    </row>
    <row r="38" spans="2:10" ht="12" customHeight="1" x14ac:dyDescent="0.25">
      <c r="B38" s="131">
        <v>27</v>
      </c>
      <c r="C38" s="299" t="s">
        <v>429</v>
      </c>
      <c r="D38" s="289"/>
      <c r="E38" s="396">
        <v>0</v>
      </c>
      <c r="F38" s="396">
        <v>0</v>
      </c>
      <c r="G38" s="393">
        <v>0</v>
      </c>
      <c r="H38" s="463">
        <v>0</v>
      </c>
    </row>
    <row r="39" spans="2:10" ht="12" customHeight="1" x14ac:dyDescent="0.25">
      <c r="B39" s="131">
        <v>28</v>
      </c>
      <c r="C39" s="299" t="s">
        <v>430</v>
      </c>
      <c r="D39" s="289"/>
      <c r="E39" s="390">
        <v>2360.1970181300003</v>
      </c>
      <c r="F39" s="390">
        <v>0</v>
      </c>
      <c r="G39" s="393">
        <v>0</v>
      </c>
      <c r="H39" s="386">
        <v>2006.1674654105</v>
      </c>
    </row>
    <row r="40" spans="2:10" ht="12" customHeight="1" x14ac:dyDescent="0.25">
      <c r="B40" s="131">
        <v>29</v>
      </c>
      <c r="C40" s="299" t="s">
        <v>856</v>
      </c>
      <c r="D40" s="289"/>
      <c r="E40" s="390">
        <v>0</v>
      </c>
      <c r="F40" s="397">
        <v>0</v>
      </c>
      <c r="G40" s="398">
        <v>0</v>
      </c>
      <c r="H40" s="389">
        <v>0</v>
      </c>
    </row>
    <row r="41" spans="2:10" ht="12" customHeight="1" x14ac:dyDescent="0.25">
      <c r="B41" s="131">
        <v>30</v>
      </c>
      <c r="C41" s="299" t="s">
        <v>431</v>
      </c>
      <c r="D41" s="289"/>
      <c r="E41" s="390">
        <v>11196.992066140238</v>
      </c>
      <c r="F41" s="397">
        <v>0</v>
      </c>
      <c r="G41" s="397">
        <v>0</v>
      </c>
      <c r="H41" s="386">
        <v>559.84960330701199</v>
      </c>
    </row>
    <row r="42" spans="2:10" ht="12" customHeight="1" x14ac:dyDescent="0.25">
      <c r="B42" s="131">
        <v>31</v>
      </c>
      <c r="C42" s="299" t="s">
        <v>432</v>
      </c>
      <c r="D42" s="289"/>
      <c r="E42" s="399">
        <v>968.38543426000456</v>
      </c>
      <c r="F42" s="399">
        <v>0</v>
      </c>
      <c r="G42" s="390">
        <v>3032.1490531777613</v>
      </c>
      <c r="H42" s="386">
        <v>3439.6205181377632</v>
      </c>
    </row>
    <row r="43" spans="2:10" ht="12" customHeight="1" x14ac:dyDescent="0.25">
      <c r="B43" s="266">
        <v>32</v>
      </c>
      <c r="C43" s="297" t="s">
        <v>433</v>
      </c>
      <c r="D43" s="289"/>
      <c r="E43" s="400">
        <v>40000.799775110005</v>
      </c>
      <c r="F43" s="400">
        <v>0</v>
      </c>
      <c r="G43" s="516">
        <v>0</v>
      </c>
      <c r="H43" s="479">
        <v>2000.0399887555006</v>
      </c>
    </row>
    <row r="44" spans="2:10" ht="12" customHeight="1" x14ac:dyDescent="0.25">
      <c r="B44" s="268">
        <v>33</v>
      </c>
      <c r="C44" s="301" t="s">
        <v>434</v>
      </c>
      <c r="D44" s="292"/>
      <c r="E44" s="401">
        <v>0</v>
      </c>
      <c r="F44" s="401">
        <v>0</v>
      </c>
      <c r="G44" s="402">
        <v>0</v>
      </c>
      <c r="H44" s="517">
        <v>193355.19035110407</v>
      </c>
    </row>
    <row r="45" spans="2:10" ht="12" customHeight="1" x14ac:dyDescent="0.25">
      <c r="B45" s="268">
        <v>34</v>
      </c>
      <c r="C45" s="301" t="s">
        <v>435</v>
      </c>
      <c r="D45" s="292"/>
      <c r="E45" s="292"/>
      <c r="F45" s="292"/>
      <c r="G45" s="292"/>
      <c r="H45" s="518">
        <v>1.2618590216901269</v>
      </c>
      <c r="J45" s="105"/>
    </row>
  </sheetData>
  <mergeCells count="5">
    <mergeCell ref="H7:H8"/>
    <mergeCell ref="B24:H24"/>
    <mergeCell ref="B6:C6"/>
    <mergeCell ref="D7:G7"/>
    <mergeCell ref="B9:H9"/>
  </mergeCells>
  <hyperlinks>
    <hyperlink ref="B1" location="Contents!A1" display="Back to contents" xr:uid="{499209B2-F6A7-4D31-AAE1-9F0EB1527E19}"/>
  </hyperlink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A82E1-9298-45CF-9A4A-CD4753D95970}">
  <sheetPr codeName="Ark17"/>
  <dimension ref="A1:I27"/>
  <sheetViews>
    <sheetView showGridLines="0" showRowColHeaders="0" workbookViewId="0"/>
  </sheetViews>
  <sheetFormatPr baseColWidth="10" defaultRowHeight="15" x14ac:dyDescent="0.25"/>
  <cols>
    <col min="1" max="1" width="5.7109375" style="15" customWidth="1"/>
    <col min="2" max="2" width="86.42578125" customWidth="1"/>
    <col min="3" max="8" width="17.42578125" customWidth="1"/>
    <col min="9" max="9" width="13.140625" bestFit="1" customWidth="1"/>
  </cols>
  <sheetData>
    <row r="1" spans="2:9" s="427" customFormat="1" ht="14.25" customHeight="1" x14ac:dyDescent="0.25">
      <c r="B1" s="423" t="s">
        <v>858</v>
      </c>
      <c r="C1" s="428"/>
      <c r="D1" s="428"/>
      <c r="E1" s="428"/>
      <c r="F1" s="428"/>
    </row>
    <row r="2" spans="2:9" s="204" customFormat="1" ht="22.5" customHeight="1" x14ac:dyDescent="0.25">
      <c r="B2" s="445" t="s">
        <v>436</v>
      </c>
      <c r="C2" s="10"/>
      <c r="D2" s="10"/>
      <c r="E2" s="10"/>
      <c r="F2" s="10"/>
      <c r="I2" s="447"/>
    </row>
    <row r="3" spans="2:9" ht="14.25" customHeight="1" x14ac:dyDescent="0.25">
      <c r="B3" s="81"/>
      <c r="C3" s="81"/>
      <c r="D3" s="81"/>
      <c r="E3" s="81"/>
      <c r="F3" s="81"/>
      <c r="G3" s="32"/>
      <c r="H3" s="32"/>
    </row>
    <row r="4" spans="2:9" ht="14.25" customHeight="1" x14ac:dyDescent="0.25">
      <c r="C4" s="577" t="s">
        <v>438</v>
      </c>
      <c r="D4" s="577"/>
      <c r="E4" s="577" t="s">
        <v>439</v>
      </c>
      <c r="F4" s="577"/>
      <c r="G4" s="577" t="s">
        <v>666</v>
      </c>
      <c r="H4" s="577"/>
    </row>
    <row r="5" spans="2:9" ht="65.25" customHeight="1" x14ac:dyDescent="0.25">
      <c r="B5" s="371" t="s">
        <v>741</v>
      </c>
      <c r="C5" s="293" t="s">
        <v>440</v>
      </c>
      <c r="D5" s="293" t="s">
        <v>441</v>
      </c>
      <c r="E5" s="293" t="s">
        <v>440</v>
      </c>
      <c r="F5" s="293" t="s">
        <v>441</v>
      </c>
      <c r="G5" s="144" t="s">
        <v>667</v>
      </c>
      <c r="H5" s="293" t="s">
        <v>668</v>
      </c>
    </row>
    <row r="6" spans="2:9" s="15" customFormat="1" ht="14.25" customHeight="1" x14ac:dyDescent="0.25">
      <c r="B6" s="371" t="s">
        <v>626</v>
      </c>
      <c r="C6" s="293"/>
      <c r="D6" s="293"/>
      <c r="E6" s="293"/>
      <c r="F6" s="293"/>
      <c r="G6" s="144"/>
      <c r="H6" s="293"/>
    </row>
    <row r="7" spans="2:9" ht="15" customHeight="1" x14ac:dyDescent="0.25">
      <c r="B7" s="180" t="s">
        <v>437</v>
      </c>
      <c r="C7" s="294" t="s">
        <v>3</v>
      </c>
      <c r="D7" s="294" t="s">
        <v>4</v>
      </c>
      <c r="E7" s="294" t="s">
        <v>5</v>
      </c>
      <c r="F7" s="294" t="s">
        <v>41</v>
      </c>
      <c r="G7" s="295" t="s">
        <v>42</v>
      </c>
      <c r="H7" s="295" t="s">
        <v>118</v>
      </c>
    </row>
    <row r="8" spans="2:9" ht="15" customHeight="1" x14ac:dyDescent="0.25">
      <c r="B8" s="179" t="s">
        <v>442</v>
      </c>
      <c r="C8" s="403">
        <v>6656.7839739999999</v>
      </c>
      <c r="D8" s="403">
        <v>751.05136200000004</v>
      </c>
      <c r="E8" s="403">
        <v>6656.7839739999999</v>
      </c>
      <c r="F8" s="403">
        <v>123.52568100000001</v>
      </c>
      <c r="G8" s="403">
        <v>47.029431000000002</v>
      </c>
      <c r="H8" s="317">
        <v>6.9361774598773835E-3</v>
      </c>
    </row>
    <row r="9" spans="2:9" ht="15" customHeight="1" x14ac:dyDescent="0.25">
      <c r="B9" s="110" t="s">
        <v>443</v>
      </c>
      <c r="C9" s="404">
        <v>1204.9321890000001</v>
      </c>
      <c r="D9" s="404">
        <v>0</v>
      </c>
      <c r="E9" s="404">
        <v>1204.9321890000001</v>
      </c>
      <c r="F9" s="404">
        <v>0</v>
      </c>
      <c r="G9" s="404">
        <v>244.88240200000001</v>
      </c>
      <c r="H9" s="318">
        <v>0.20323334726681452</v>
      </c>
    </row>
    <row r="10" spans="2:9" ht="15" customHeight="1" x14ac:dyDescent="0.25">
      <c r="B10" s="110" t="s">
        <v>444</v>
      </c>
      <c r="C10" s="404">
        <v>54.859112000000003</v>
      </c>
      <c r="D10" s="404">
        <v>0</v>
      </c>
      <c r="E10" s="404">
        <v>54.859112000000003</v>
      </c>
      <c r="F10" s="404">
        <v>0</v>
      </c>
      <c r="G10" s="404">
        <v>0.52859299999999998</v>
      </c>
      <c r="H10" s="318">
        <v>9.6354640228226811E-3</v>
      </c>
    </row>
    <row r="11" spans="2:9" ht="15" customHeight="1" x14ac:dyDescent="0.25">
      <c r="B11" s="465" t="s">
        <v>445</v>
      </c>
      <c r="C11" s="404">
        <v>13441.366</v>
      </c>
      <c r="D11" s="404">
        <v>0</v>
      </c>
      <c r="E11" s="404">
        <v>13441.366</v>
      </c>
      <c r="F11" s="404">
        <v>0</v>
      </c>
      <c r="G11" s="404">
        <v>0</v>
      </c>
      <c r="H11" s="318">
        <v>0</v>
      </c>
    </row>
    <row r="12" spans="2:9" ht="15" customHeight="1" x14ac:dyDescent="0.25">
      <c r="B12" s="110" t="s">
        <v>446</v>
      </c>
      <c r="C12" s="404">
        <v>0</v>
      </c>
      <c r="D12" s="404">
        <v>0</v>
      </c>
      <c r="E12" s="404">
        <v>0</v>
      </c>
      <c r="F12" s="404">
        <v>0</v>
      </c>
      <c r="G12" s="404">
        <v>0</v>
      </c>
      <c r="H12" s="318"/>
    </row>
    <row r="13" spans="2:9" ht="15" customHeight="1" x14ac:dyDescent="0.25">
      <c r="B13" s="110" t="s">
        <v>339</v>
      </c>
      <c r="C13" s="404">
        <v>14199.487467000001</v>
      </c>
      <c r="D13" s="404">
        <v>684.39143999999999</v>
      </c>
      <c r="E13" s="404">
        <v>14199.487467000001</v>
      </c>
      <c r="F13" s="404">
        <v>342.19572099999999</v>
      </c>
      <c r="G13" s="404">
        <v>535.22935500000006</v>
      </c>
      <c r="H13" s="318">
        <v>3.6806561391853093E-2</v>
      </c>
    </row>
    <row r="14" spans="2:9" ht="15" customHeight="1" x14ac:dyDescent="0.25">
      <c r="B14" s="110" t="s">
        <v>345</v>
      </c>
      <c r="C14" s="404">
        <v>10685.297199000001</v>
      </c>
      <c r="D14" s="404">
        <v>4772.3509800000002</v>
      </c>
      <c r="E14" s="404">
        <v>10685.297199000001</v>
      </c>
      <c r="F14" s="404">
        <v>1225.577096</v>
      </c>
      <c r="G14" s="404">
        <v>10455.542380000001</v>
      </c>
      <c r="H14" s="318">
        <v>0.87781485397667858</v>
      </c>
    </row>
    <row r="15" spans="2:9" ht="15" customHeight="1" x14ac:dyDescent="0.25">
      <c r="B15" s="110" t="s">
        <v>447</v>
      </c>
      <c r="C15" s="404">
        <v>3945.4312850000001</v>
      </c>
      <c r="D15" s="404">
        <v>15636.259991000001</v>
      </c>
      <c r="E15" s="404">
        <v>3945.4312850000001</v>
      </c>
      <c r="F15" s="404">
        <v>2479.884595</v>
      </c>
      <c r="G15" s="404">
        <v>4807.9348730000002</v>
      </c>
      <c r="H15" s="318">
        <v>0.74827992316542735</v>
      </c>
    </row>
    <row r="16" spans="2:9" ht="15" customHeight="1" x14ac:dyDescent="0.25">
      <c r="B16" s="110" t="s">
        <v>448</v>
      </c>
      <c r="C16" s="404">
        <v>482.37166999999999</v>
      </c>
      <c r="D16" s="404">
        <v>1233.312539</v>
      </c>
      <c r="E16" s="404">
        <v>482.37166999999999</v>
      </c>
      <c r="F16" s="404">
        <v>341.19001200000002</v>
      </c>
      <c r="G16" s="404">
        <v>570.18697199999997</v>
      </c>
      <c r="H16" s="318">
        <v>0.6923427649223729</v>
      </c>
    </row>
    <row r="17" spans="2:8" ht="15" customHeight="1" x14ac:dyDescent="0.25">
      <c r="B17" s="110" t="s">
        <v>347</v>
      </c>
      <c r="C17" s="404">
        <v>32.272241000000001</v>
      </c>
      <c r="D17" s="404">
        <v>0</v>
      </c>
      <c r="E17" s="404">
        <v>32.272241000000001</v>
      </c>
      <c r="F17" s="404">
        <v>0</v>
      </c>
      <c r="G17" s="404">
        <v>32.812457000000002</v>
      </c>
      <c r="H17" s="318">
        <v>1.0167393395457105</v>
      </c>
    </row>
    <row r="18" spans="2:8" ht="15" customHeight="1" x14ac:dyDescent="0.25">
      <c r="B18" s="110" t="s">
        <v>449</v>
      </c>
      <c r="C18" s="404">
        <v>0</v>
      </c>
      <c r="D18" s="404">
        <v>0</v>
      </c>
      <c r="E18" s="404">
        <v>0</v>
      </c>
      <c r="F18" s="404">
        <v>0</v>
      </c>
      <c r="G18" s="404">
        <v>0</v>
      </c>
      <c r="H18" s="318"/>
    </row>
    <row r="19" spans="2:8" ht="15" customHeight="1" x14ac:dyDescent="0.25">
      <c r="B19" s="110" t="s">
        <v>333</v>
      </c>
      <c r="C19" s="404">
        <v>21466.665542999999</v>
      </c>
      <c r="D19" s="404">
        <v>460.53864900000002</v>
      </c>
      <c r="E19" s="404">
        <v>21466.665542999999</v>
      </c>
      <c r="F19" s="404">
        <v>233.755122</v>
      </c>
      <c r="G19" s="404">
        <v>2170.0420669999999</v>
      </c>
      <c r="H19" s="318">
        <v>0.10000000002304103</v>
      </c>
    </row>
    <row r="20" spans="2:8" ht="15" customHeight="1" x14ac:dyDescent="0.25">
      <c r="B20" s="110" t="s">
        <v>450</v>
      </c>
      <c r="C20" s="404">
        <v>0</v>
      </c>
      <c r="D20" s="404">
        <v>0</v>
      </c>
      <c r="E20" s="404">
        <v>0</v>
      </c>
      <c r="F20" s="404">
        <v>0</v>
      </c>
      <c r="G20" s="404">
        <v>0</v>
      </c>
      <c r="H20" s="318"/>
    </row>
    <row r="21" spans="2:8" ht="15" customHeight="1" x14ac:dyDescent="0.25">
      <c r="B21" s="110" t="s">
        <v>451</v>
      </c>
      <c r="C21" s="404">
        <v>192.482394</v>
      </c>
      <c r="D21" s="404">
        <v>0</v>
      </c>
      <c r="E21" s="404">
        <v>192.482394</v>
      </c>
      <c r="F21" s="404">
        <v>0</v>
      </c>
      <c r="G21" s="404">
        <v>192.482394</v>
      </c>
      <c r="H21" s="318">
        <v>1</v>
      </c>
    </row>
    <row r="22" spans="2:8" ht="15" customHeight="1" x14ac:dyDescent="0.25">
      <c r="B22" s="110" t="s">
        <v>121</v>
      </c>
      <c r="C22" s="404">
        <v>3093.9896589999998</v>
      </c>
      <c r="D22" s="404">
        <v>0</v>
      </c>
      <c r="E22" s="404">
        <v>3093.9896589999998</v>
      </c>
      <c r="F22" s="404">
        <v>0</v>
      </c>
      <c r="G22" s="404">
        <v>6771.9467139999997</v>
      </c>
      <c r="H22" s="318">
        <v>2.1887425170608821</v>
      </c>
    </row>
    <row r="23" spans="2:8" ht="15" customHeight="1" x14ac:dyDescent="0.25">
      <c r="B23" s="110" t="s">
        <v>452</v>
      </c>
      <c r="C23" s="404">
        <v>3132.6353909999998</v>
      </c>
      <c r="D23" s="404">
        <v>36.666491000000001</v>
      </c>
      <c r="E23" s="404">
        <v>3132.6353909999998</v>
      </c>
      <c r="F23" s="404">
        <v>36.666491000000001</v>
      </c>
      <c r="G23" s="404">
        <v>3844.695745</v>
      </c>
      <c r="H23" s="318">
        <v>1.2131049322994092</v>
      </c>
    </row>
    <row r="24" spans="2:8" ht="15" customHeight="1" x14ac:dyDescent="0.25">
      <c r="B24" s="145" t="s">
        <v>453</v>
      </c>
      <c r="C24" s="405">
        <v>78588.574124000006</v>
      </c>
      <c r="D24" s="405">
        <v>23574.571452</v>
      </c>
      <c r="E24" s="405">
        <v>78588.574124000006</v>
      </c>
      <c r="F24" s="405">
        <v>4782.7947180000001</v>
      </c>
      <c r="G24" s="405">
        <v>29673.313383000001</v>
      </c>
      <c r="H24" s="319">
        <v>0.35591731064455634</v>
      </c>
    </row>
    <row r="25" spans="2:8" x14ac:dyDescent="0.25">
      <c r="B25" s="320"/>
      <c r="C25" s="320"/>
      <c r="D25" s="320"/>
      <c r="E25" s="320"/>
      <c r="F25" s="320"/>
      <c r="G25" s="320"/>
      <c r="H25" s="320"/>
    </row>
    <row r="26" spans="2:8" x14ac:dyDescent="0.25">
      <c r="B26" s="97"/>
      <c r="C26" s="97"/>
      <c r="D26" s="97"/>
      <c r="E26" s="97"/>
      <c r="F26" s="97"/>
      <c r="G26" s="97"/>
      <c r="H26" s="97"/>
    </row>
    <row r="27" spans="2:8" x14ac:dyDescent="0.25">
      <c r="B27" s="97"/>
      <c r="C27" s="97"/>
      <c r="D27" s="97"/>
      <c r="E27" s="97"/>
      <c r="F27" s="97"/>
      <c r="G27" s="97"/>
      <c r="H27" s="97"/>
    </row>
  </sheetData>
  <mergeCells count="3">
    <mergeCell ref="C4:D4"/>
    <mergeCell ref="E4:F4"/>
    <mergeCell ref="G4:H4"/>
  </mergeCells>
  <hyperlinks>
    <hyperlink ref="B1" location="Contents!A1" display="Back to contents" xr:uid="{1B98F1E1-E9ED-4D73-B053-62B62CD934D1}"/>
  </hyperlink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2F1A38-FD61-4A3B-95A7-2D9F5064A059}">
  <sheetPr codeName="Ark18"/>
  <dimension ref="A1:U42"/>
  <sheetViews>
    <sheetView showGridLines="0" showRowColHeaders="0" workbookViewId="0"/>
  </sheetViews>
  <sheetFormatPr baseColWidth="10" defaultRowHeight="15" x14ac:dyDescent="0.25"/>
  <cols>
    <col min="1" max="1" width="5.7109375" style="15" customWidth="1"/>
    <col min="2" max="2" width="3.7109375" customWidth="1"/>
    <col min="3" max="3" width="71.42578125" customWidth="1"/>
    <col min="4" max="18" width="7.7109375" customWidth="1"/>
    <col min="19" max="19" width="17.85546875" bestFit="1" customWidth="1"/>
    <col min="21" max="21" width="13.140625" bestFit="1" customWidth="1"/>
  </cols>
  <sheetData>
    <row r="1" spans="2:19" s="427" customFormat="1" ht="14.25" customHeight="1" x14ac:dyDescent="0.25">
      <c r="B1" s="580" t="s">
        <v>858</v>
      </c>
      <c r="C1" s="580"/>
    </row>
    <row r="2" spans="2:19" s="204" customFormat="1" ht="22.5" customHeight="1" x14ac:dyDescent="0.25">
      <c r="B2" s="445" t="s">
        <v>454</v>
      </c>
      <c r="D2" s="10"/>
      <c r="E2" s="10"/>
      <c r="F2" s="10"/>
      <c r="G2" s="10"/>
      <c r="H2" s="10"/>
      <c r="I2" s="10"/>
      <c r="J2" s="10"/>
      <c r="K2" s="10"/>
      <c r="L2" s="10"/>
      <c r="M2" s="10"/>
      <c r="N2" s="10"/>
      <c r="O2" s="10"/>
      <c r="P2" s="10"/>
      <c r="Q2" s="10"/>
      <c r="R2" s="10"/>
    </row>
    <row r="3" spans="2:19" ht="14.25" customHeight="1" x14ac:dyDescent="0.25">
      <c r="B3" s="81"/>
      <c r="C3" s="81"/>
      <c r="D3" s="81"/>
      <c r="E3" s="81"/>
      <c r="F3" s="81"/>
      <c r="G3" s="81"/>
      <c r="H3" s="81"/>
      <c r="I3" s="81"/>
      <c r="J3" s="81"/>
      <c r="K3" s="81"/>
      <c r="L3" s="81"/>
      <c r="M3" s="81"/>
      <c r="N3" s="81"/>
      <c r="O3" s="81"/>
      <c r="P3" s="81"/>
      <c r="Q3" s="81"/>
      <c r="R3" s="81"/>
      <c r="S3" s="32"/>
    </row>
    <row r="4" spans="2:19" s="15" customFormat="1" ht="14.25" customHeight="1" x14ac:dyDescent="0.25">
      <c r="B4" s="81"/>
      <c r="C4" s="81"/>
      <c r="D4" s="81"/>
      <c r="E4" s="81"/>
      <c r="F4" s="81"/>
      <c r="G4" s="81"/>
      <c r="H4" s="81"/>
      <c r="I4" s="81"/>
      <c r="J4" s="81"/>
      <c r="K4" s="81"/>
      <c r="L4" s="81"/>
      <c r="M4" s="81"/>
      <c r="N4" s="81"/>
      <c r="O4" s="81"/>
      <c r="P4" s="81"/>
      <c r="Q4" s="81"/>
      <c r="R4" s="81"/>
      <c r="S4" s="32"/>
    </row>
    <row r="5" spans="2:19" ht="14.25" customHeight="1" x14ac:dyDescent="0.25">
      <c r="D5" s="406" t="s">
        <v>3</v>
      </c>
      <c r="E5" s="406" t="s">
        <v>4</v>
      </c>
      <c r="F5" s="406" t="s">
        <v>5</v>
      </c>
      <c r="G5" s="406" t="s">
        <v>41</v>
      </c>
      <c r="H5" s="406" t="s">
        <v>42</v>
      </c>
      <c r="I5" s="406" t="s">
        <v>118</v>
      </c>
      <c r="J5" s="406" t="s">
        <v>119</v>
      </c>
      <c r="K5" s="406" t="s">
        <v>120</v>
      </c>
      <c r="L5" s="406" t="s">
        <v>457</v>
      </c>
      <c r="M5" s="406" t="s">
        <v>458</v>
      </c>
      <c r="N5" s="406" t="s">
        <v>459</v>
      </c>
      <c r="O5" s="406" t="s">
        <v>460</v>
      </c>
      <c r="P5" s="406" t="s">
        <v>461</v>
      </c>
      <c r="Q5" s="406" t="s">
        <v>462</v>
      </c>
      <c r="R5" s="406" t="s">
        <v>849</v>
      </c>
      <c r="S5" s="406" t="s">
        <v>850</v>
      </c>
    </row>
    <row r="6" spans="2:19" x14ac:dyDescent="0.25">
      <c r="B6" s="330" t="s">
        <v>741</v>
      </c>
      <c r="C6" s="180"/>
      <c r="D6" s="579" t="s">
        <v>455</v>
      </c>
      <c r="E6" s="579"/>
      <c r="F6" s="579"/>
      <c r="G6" s="579"/>
      <c r="H6" s="579"/>
      <c r="I6" s="579"/>
      <c r="J6" s="579"/>
      <c r="K6" s="579"/>
      <c r="L6" s="579"/>
      <c r="M6" s="579"/>
      <c r="N6" s="579"/>
      <c r="O6" s="579"/>
      <c r="P6" s="579"/>
      <c r="Q6" s="579"/>
      <c r="R6" s="579"/>
      <c r="S6" s="578" t="s">
        <v>39</v>
      </c>
    </row>
    <row r="7" spans="2:19" x14ac:dyDescent="0.25">
      <c r="B7" s="182" t="s">
        <v>626</v>
      </c>
      <c r="C7" s="180"/>
      <c r="D7" s="484">
        <v>0</v>
      </c>
      <c r="E7" s="484">
        <v>0.02</v>
      </c>
      <c r="F7" s="484">
        <v>0.04</v>
      </c>
      <c r="G7" s="484">
        <v>0.1</v>
      </c>
      <c r="H7" s="484">
        <v>0.2</v>
      </c>
      <c r="I7" s="484">
        <v>0.35</v>
      </c>
      <c r="J7" s="484">
        <v>0.5</v>
      </c>
      <c r="K7" s="484">
        <v>0.7</v>
      </c>
      <c r="L7" s="484">
        <v>0.75</v>
      </c>
      <c r="M7" s="485">
        <v>1</v>
      </c>
      <c r="N7" s="485">
        <v>1.5</v>
      </c>
      <c r="O7" s="485">
        <v>2.5</v>
      </c>
      <c r="P7" s="485">
        <v>3.7</v>
      </c>
      <c r="Q7" s="485">
        <v>12.5</v>
      </c>
      <c r="R7" s="485" t="s">
        <v>456</v>
      </c>
      <c r="S7" s="578"/>
    </row>
    <row r="8" spans="2:19" ht="15" customHeight="1" x14ac:dyDescent="0.25">
      <c r="B8" s="194">
        <v>1</v>
      </c>
      <c r="C8" s="179" t="s">
        <v>442</v>
      </c>
      <c r="D8" s="486">
        <v>6545.1625009999998</v>
      </c>
      <c r="E8" s="486">
        <v>0</v>
      </c>
      <c r="F8" s="486">
        <v>0</v>
      </c>
      <c r="G8" s="486">
        <v>0</v>
      </c>
      <c r="H8" s="486">
        <v>235.147154</v>
      </c>
      <c r="I8" s="486">
        <v>0</v>
      </c>
      <c r="J8" s="486">
        <v>0</v>
      </c>
      <c r="K8" s="486">
        <v>0</v>
      </c>
      <c r="L8" s="486">
        <v>0</v>
      </c>
      <c r="M8" s="486">
        <v>0</v>
      </c>
      <c r="N8" s="486">
        <v>0</v>
      </c>
      <c r="O8" s="486">
        <v>0</v>
      </c>
      <c r="P8" s="486">
        <v>0</v>
      </c>
      <c r="Q8" s="486">
        <v>0</v>
      </c>
      <c r="R8" s="486">
        <v>0</v>
      </c>
      <c r="S8" s="481">
        <v>6780.309655</v>
      </c>
    </row>
    <row r="9" spans="2:19" ht="15" customHeight="1" x14ac:dyDescent="0.25">
      <c r="B9" s="109">
        <v>2</v>
      </c>
      <c r="C9" s="110" t="s">
        <v>443</v>
      </c>
      <c r="D9" s="389">
        <v>0</v>
      </c>
      <c r="E9" s="389">
        <v>0</v>
      </c>
      <c r="F9" s="389">
        <v>0</v>
      </c>
      <c r="G9" s="389">
        <v>0</v>
      </c>
      <c r="H9" s="389">
        <v>1202.7868699999999</v>
      </c>
      <c r="I9" s="389">
        <v>0</v>
      </c>
      <c r="J9" s="389">
        <v>0</v>
      </c>
      <c r="K9" s="389">
        <v>0</v>
      </c>
      <c r="L9" s="389">
        <v>0</v>
      </c>
      <c r="M9" s="389">
        <v>0.69217799999999996</v>
      </c>
      <c r="N9" s="389">
        <v>0</v>
      </c>
      <c r="O9" s="389">
        <v>1.453141</v>
      </c>
      <c r="P9" s="389">
        <v>0</v>
      </c>
      <c r="Q9" s="389">
        <v>0</v>
      </c>
      <c r="R9" s="389">
        <v>0</v>
      </c>
      <c r="S9" s="482">
        <v>1204.9321890000001</v>
      </c>
    </row>
    <row r="10" spans="2:19" ht="15" customHeight="1" x14ac:dyDescent="0.25">
      <c r="B10" s="109">
        <v>3</v>
      </c>
      <c r="C10" s="110" t="s">
        <v>444</v>
      </c>
      <c r="D10" s="389">
        <v>52.216144999999997</v>
      </c>
      <c r="E10" s="389">
        <v>0</v>
      </c>
      <c r="F10" s="389">
        <v>0</v>
      </c>
      <c r="G10" s="389">
        <v>0</v>
      </c>
      <c r="H10" s="389">
        <v>2.6429670000000001</v>
      </c>
      <c r="I10" s="389">
        <v>0</v>
      </c>
      <c r="J10" s="389">
        <v>0</v>
      </c>
      <c r="K10" s="389">
        <v>0</v>
      </c>
      <c r="L10" s="389">
        <v>0</v>
      </c>
      <c r="M10" s="389">
        <v>0</v>
      </c>
      <c r="N10" s="389">
        <v>0</v>
      </c>
      <c r="O10" s="389">
        <v>0</v>
      </c>
      <c r="P10" s="389">
        <v>0</v>
      </c>
      <c r="Q10" s="389">
        <v>0</v>
      </c>
      <c r="R10" s="389">
        <v>0</v>
      </c>
      <c r="S10" s="482">
        <v>54.859112000000003</v>
      </c>
    </row>
    <row r="11" spans="2:19" ht="15" customHeight="1" x14ac:dyDescent="0.25">
      <c r="B11" s="109">
        <v>4</v>
      </c>
      <c r="C11" s="110" t="s">
        <v>445</v>
      </c>
      <c r="D11" s="389">
        <v>13441.366</v>
      </c>
      <c r="E11" s="389">
        <v>0</v>
      </c>
      <c r="F11" s="389">
        <v>0</v>
      </c>
      <c r="G11" s="389">
        <v>0</v>
      </c>
      <c r="H11" s="389">
        <v>0</v>
      </c>
      <c r="I11" s="389">
        <v>0</v>
      </c>
      <c r="J11" s="389">
        <v>0</v>
      </c>
      <c r="K11" s="389">
        <v>0</v>
      </c>
      <c r="L11" s="389">
        <v>0</v>
      </c>
      <c r="M11" s="389">
        <v>0</v>
      </c>
      <c r="N11" s="389">
        <v>0</v>
      </c>
      <c r="O11" s="389">
        <v>0</v>
      </c>
      <c r="P11" s="389">
        <v>0</v>
      </c>
      <c r="Q11" s="389">
        <v>0</v>
      </c>
      <c r="R11" s="389">
        <v>0</v>
      </c>
      <c r="S11" s="482">
        <v>13441.366</v>
      </c>
    </row>
    <row r="12" spans="2:19" ht="15" customHeight="1" x14ac:dyDescent="0.25">
      <c r="B12" s="109">
        <v>5</v>
      </c>
      <c r="C12" s="110" t="s">
        <v>446</v>
      </c>
      <c r="D12" s="389">
        <v>0</v>
      </c>
      <c r="E12" s="389">
        <v>0</v>
      </c>
      <c r="F12" s="389">
        <v>0</v>
      </c>
      <c r="G12" s="389">
        <v>0</v>
      </c>
      <c r="H12" s="389">
        <v>0</v>
      </c>
      <c r="I12" s="389">
        <v>0</v>
      </c>
      <c r="J12" s="389">
        <v>0</v>
      </c>
      <c r="K12" s="389">
        <v>0</v>
      </c>
      <c r="L12" s="389">
        <v>0</v>
      </c>
      <c r="M12" s="389">
        <v>0</v>
      </c>
      <c r="N12" s="389">
        <v>0</v>
      </c>
      <c r="O12" s="389">
        <v>0</v>
      </c>
      <c r="P12" s="389">
        <v>0</v>
      </c>
      <c r="Q12" s="389">
        <v>0</v>
      </c>
      <c r="R12" s="389">
        <v>0</v>
      </c>
      <c r="S12" s="482">
        <v>0</v>
      </c>
    </row>
    <row r="13" spans="2:19" ht="15" customHeight="1" x14ac:dyDescent="0.25">
      <c r="B13" s="109">
        <v>6</v>
      </c>
      <c r="C13" s="110" t="s">
        <v>339</v>
      </c>
      <c r="D13" s="389">
        <v>12374.563577000001</v>
      </c>
      <c r="E13" s="389">
        <v>0</v>
      </c>
      <c r="F13" s="389">
        <v>0</v>
      </c>
      <c r="G13" s="389">
        <v>0</v>
      </c>
      <c r="H13" s="389">
        <v>1922.4875959999999</v>
      </c>
      <c r="I13" s="389">
        <v>0</v>
      </c>
      <c r="J13" s="389">
        <v>187.80035599999999</v>
      </c>
      <c r="K13" s="389">
        <v>0</v>
      </c>
      <c r="L13" s="389">
        <v>0</v>
      </c>
      <c r="M13" s="389">
        <v>56.831659000000002</v>
      </c>
      <c r="N13" s="389">
        <v>0</v>
      </c>
      <c r="O13" s="389">
        <v>0</v>
      </c>
      <c r="P13" s="389">
        <v>0</v>
      </c>
      <c r="Q13" s="389">
        <v>0</v>
      </c>
      <c r="R13" s="389">
        <v>0</v>
      </c>
      <c r="S13" s="482">
        <v>14541.683188000001</v>
      </c>
    </row>
    <row r="14" spans="2:19" ht="15" customHeight="1" x14ac:dyDescent="0.25">
      <c r="B14" s="109">
        <v>7</v>
      </c>
      <c r="C14" s="110" t="s">
        <v>345</v>
      </c>
      <c r="D14" s="389">
        <v>265.70394399999998</v>
      </c>
      <c r="E14" s="389">
        <v>0</v>
      </c>
      <c r="F14" s="389">
        <v>0</v>
      </c>
      <c r="G14" s="389">
        <v>0</v>
      </c>
      <c r="H14" s="389">
        <v>0</v>
      </c>
      <c r="I14" s="389">
        <v>90.108924000000002</v>
      </c>
      <c r="J14" s="389">
        <v>0</v>
      </c>
      <c r="K14" s="389">
        <v>0</v>
      </c>
      <c r="L14" s="389">
        <v>0</v>
      </c>
      <c r="M14" s="389">
        <v>11554.928002000001</v>
      </c>
      <c r="N14" s="389">
        <v>0.13342499999999999</v>
      </c>
      <c r="O14" s="389">
        <v>0</v>
      </c>
      <c r="P14" s="389">
        <v>0</v>
      </c>
      <c r="Q14" s="389">
        <v>0</v>
      </c>
      <c r="R14" s="389">
        <v>0</v>
      </c>
      <c r="S14" s="482">
        <v>11910.874295</v>
      </c>
    </row>
    <row r="15" spans="2:19" ht="15" customHeight="1" x14ac:dyDescent="0.25">
      <c r="B15" s="109">
        <v>8</v>
      </c>
      <c r="C15" s="110" t="s">
        <v>343</v>
      </c>
      <c r="D15" s="389">
        <v>1.2759259999999999</v>
      </c>
      <c r="E15" s="389">
        <v>0</v>
      </c>
      <c r="F15" s="389">
        <v>0</v>
      </c>
      <c r="G15" s="389">
        <v>0</v>
      </c>
      <c r="H15" s="389">
        <v>0</v>
      </c>
      <c r="I15" s="389">
        <v>0</v>
      </c>
      <c r="J15" s="389">
        <v>0</v>
      </c>
      <c r="K15" s="389">
        <v>0</v>
      </c>
      <c r="L15" s="389">
        <v>6423.8981839999997</v>
      </c>
      <c r="M15" s="389">
        <v>0.14177000000000001</v>
      </c>
      <c r="N15" s="389">
        <v>0</v>
      </c>
      <c r="O15" s="389">
        <v>0</v>
      </c>
      <c r="P15" s="389">
        <v>0</v>
      </c>
      <c r="Q15" s="389">
        <v>0</v>
      </c>
      <c r="R15" s="389">
        <v>0</v>
      </c>
      <c r="S15" s="482">
        <v>6425.3158800000001</v>
      </c>
    </row>
    <row r="16" spans="2:19" ht="15" customHeight="1" x14ac:dyDescent="0.25">
      <c r="B16" s="109">
        <v>9</v>
      </c>
      <c r="C16" s="110" t="s">
        <v>463</v>
      </c>
      <c r="D16" s="389">
        <v>0</v>
      </c>
      <c r="E16" s="389">
        <v>0</v>
      </c>
      <c r="F16" s="389">
        <v>0</v>
      </c>
      <c r="G16" s="389">
        <v>0</v>
      </c>
      <c r="H16" s="389">
        <v>0</v>
      </c>
      <c r="I16" s="389">
        <v>290.27125100000001</v>
      </c>
      <c r="J16" s="389">
        <v>0</v>
      </c>
      <c r="K16" s="389">
        <v>0</v>
      </c>
      <c r="L16" s="389">
        <v>109.07812</v>
      </c>
      <c r="M16" s="389">
        <v>424.212311</v>
      </c>
      <c r="N16" s="389">
        <v>0</v>
      </c>
      <c r="O16" s="389">
        <v>0</v>
      </c>
      <c r="P16" s="389">
        <v>0</v>
      </c>
      <c r="Q16" s="389">
        <v>0</v>
      </c>
      <c r="R16" s="389">
        <v>0</v>
      </c>
      <c r="S16" s="482">
        <v>823.56168200000002</v>
      </c>
    </row>
    <row r="17" spans="2:21" ht="15" customHeight="1" x14ac:dyDescent="0.25">
      <c r="B17" s="109">
        <v>10</v>
      </c>
      <c r="C17" s="110" t="s">
        <v>347</v>
      </c>
      <c r="D17" s="389">
        <v>0</v>
      </c>
      <c r="E17" s="389">
        <v>0</v>
      </c>
      <c r="F17" s="389">
        <v>0</v>
      </c>
      <c r="G17" s="389">
        <v>0</v>
      </c>
      <c r="H17" s="389">
        <v>0</v>
      </c>
      <c r="I17" s="389">
        <v>0</v>
      </c>
      <c r="J17" s="389">
        <v>0</v>
      </c>
      <c r="K17" s="389">
        <v>0</v>
      </c>
      <c r="L17" s="389">
        <v>0</v>
      </c>
      <c r="M17" s="389">
        <v>31.191811000000001</v>
      </c>
      <c r="N17" s="389">
        <v>1.08043</v>
      </c>
      <c r="O17" s="389">
        <v>0</v>
      </c>
      <c r="P17" s="389">
        <v>0</v>
      </c>
      <c r="Q17" s="389">
        <v>0</v>
      </c>
      <c r="R17" s="389">
        <v>0</v>
      </c>
      <c r="S17" s="482">
        <v>32.272241000000001</v>
      </c>
    </row>
    <row r="18" spans="2:21" ht="15" customHeight="1" x14ac:dyDescent="0.25">
      <c r="B18" s="109">
        <v>11</v>
      </c>
      <c r="C18" s="110" t="s">
        <v>449</v>
      </c>
      <c r="D18" s="389">
        <v>0</v>
      </c>
      <c r="E18" s="389">
        <v>0</v>
      </c>
      <c r="F18" s="389">
        <v>0</v>
      </c>
      <c r="G18" s="389">
        <v>0</v>
      </c>
      <c r="H18" s="389">
        <v>0</v>
      </c>
      <c r="I18" s="389">
        <v>0</v>
      </c>
      <c r="J18" s="389">
        <v>0</v>
      </c>
      <c r="K18" s="389">
        <v>0</v>
      </c>
      <c r="L18" s="389">
        <v>0</v>
      </c>
      <c r="M18" s="389">
        <v>0</v>
      </c>
      <c r="N18" s="389">
        <v>0</v>
      </c>
      <c r="O18" s="389">
        <v>0</v>
      </c>
      <c r="P18" s="389">
        <v>0</v>
      </c>
      <c r="Q18" s="389">
        <v>0</v>
      </c>
      <c r="R18" s="389">
        <v>0</v>
      </c>
      <c r="S18" s="482">
        <v>0</v>
      </c>
    </row>
    <row r="19" spans="2:21" ht="15" customHeight="1" x14ac:dyDescent="0.25">
      <c r="B19" s="109">
        <v>12</v>
      </c>
      <c r="C19" s="110" t="s">
        <v>333</v>
      </c>
      <c r="D19" s="389">
        <v>0</v>
      </c>
      <c r="E19" s="389">
        <v>0</v>
      </c>
      <c r="F19" s="389">
        <v>0</v>
      </c>
      <c r="G19" s="389">
        <v>21700.420665000001</v>
      </c>
      <c r="H19" s="389">
        <v>0</v>
      </c>
      <c r="I19" s="389">
        <v>0</v>
      </c>
      <c r="J19" s="389">
        <v>0</v>
      </c>
      <c r="K19" s="389">
        <v>0</v>
      </c>
      <c r="L19" s="389">
        <v>0</v>
      </c>
      <c r="M19" s="389">
        <v>0</v>
      </c>
      <c r="N19" s="389">
        <v>0</v>
      </c>
      <c r="O19" s="389">
        <v>0</v>
      </c>
      <c r="P19" s="389">
        <v>0</v>
      </c>
      <c r="Q19" s="389">
        <v>0</v>
      </c>
      <c r="R19" s="389">
        <v>0</v>
      </c>
      <c r="S19" s="482">
        <v>21700.420665000001</v>
      </c>
    </row>
    <row r="20" spans="2:21" ht="15" customHeight="1" x14ac:dyDescent="0.25">
      <c r="B20" s="109">
        <v>13</v>
      </c>
      <c r="C20" s="110" t="s">
        <v>464</v>
      </c>
      <c r="D20" s="389">
        <v>0</v>
      </c>
      <c r="E20" s="389">
        <v>0</v>
      </c>
      <c r="F20" s="389">
        <v>0</v>
      </c>
      <c r="G20" s="389">
        <v>0</v>
      </c>
      <c r="H20" s="389">
        <v>0</v>
      </c>
      <c r="I20" s="389">
        <v>0</v>
      </c>
      <c r="J20" s="389">
        <v>0</v>
      </c>
      <c r="K20" s="389">
        <v>0</v>
      </c>
      <c r="L20" s="389">
        <v>0</v>
      </c>
      <c r="M20" s="389">
        <v>0</v>
      </c>
      <c r="N20" s="389">
        <v>0</v>
      </c>
      <c r="O20" s="389">
        <v>0</v>
      </c>
      <c r="P20" s="389">
        <v>0</v>
      </c>
      <c r="Q20" s="389">
        <v>0</v>
      </c>
      <c r="R20" s="389">
        <v>0</v>
      </c>
      <c r="S20" s="482">
        <v>0</v>
      </c>
    </row>
    <row r="21" spans="2:21" ht="15" customHeight="1" x14ac:dyDescent="0.25">
      <c r="B21" s="109">
        <v>14</v>
      </c>
      <c r="C21" s="110" t="s">
        <v>465</v>
      </c>
      <c r="D21" s="389">
        <v>0</v>
      </c>
      <c r="E21" s="389">
        <v>0</v>
      </c>
      <c r="F21" s="389">
        <v>0</v>
      </c>
      <c r="G21" s="389">
        <v>0</v>
      </c>
      <c r="H21" s="389">
        <v>0</v>
      </c>
      <c r="I21" s="389">
        <v>0</v>
      </c>
      <c r="J21" s="389">
        <v>0</v>
      </c>
      <c r="K21" s="389">
        <v>0</v>
      </c>
      <c r="L21" s="389">
        <v>0</v>
      </c>
      <c r="M21" s="389">
        <v>192.482394</v>
      </c>
      <c r="N21" s="389">
        <v>0</v>
      </c>
      <c r="O21" s="389">
        <v>0</v>
      </c>
      <c r="P21" s="389">
        <v>0</v>
      </c>
      <c r="Q21" s="389">
        <v>0</v>
      </c>
      <c r="R21" s="389">
        <v>0</v>
      </c>
      <c r="S21" s="482">
        <v>192.482394</v>
      </c>
    </row>
    <row r="22" spans="2:21" ht="15" customHeight="1" x14ac:dyDescent="0.25">
      <c r="B22" s="109">
        <v>15</v>
      </c>
      <c r="C22" s="110" t="s">
        <v>466</v>
      </c>
      <c r="D22" s="389">
        <v>0</v>
      </c>
      <c r="E22" s="389">
        <v>0</v>
      </c>
      <c r="F22" s="389">
        <v>0</v>
      </c>
      <c r="G22" s="389">
        <v>0</v>
      </c>
      <c r="H22" s="389">
        <v>0</v>
      </c>
      <c r="I22" s="389">
        <v>0</v>
      </c>
      <c r="J22" s="389">
        <v>0</v>
      </c>
      <c r="K22" s="389">
        <v>0</v>
      </c>
      <c r="L22" s="389">
        <v>0</v>
      </c>
      <c r="M22" s="389">
        <v>398.42456900000002</v>
      </c>
      <c r="N22" s="389">
        <v>365.390581</v>
      </c>
      <c r="O22" s="389">
        <v>2330.1745089999999</v>
      </c>
      <c r="P22" s="389">
        <v>0</v>
      </c>
      <c r="Q22" s="389">
        <v>0</v>
      </c>
      <c r="R22" s="389">
        <v>0</v>
      </c>
      <c r="S22" s="482">
        <v>3093.9896589999998</v>
      </c>
    </row>
    <row r="23" spans="2:21" ht="15" customHeight="1" x14ac:dyDescent="0.25">
      <c r="B23" s="109">
        <v>16</v>
      </c>
      <c r="C23" s="110" t="s">
        <v>452</v>
      </c>
      <c r="D23" s="389">
        <v>131.67647299999999</v>
      </c>
      <c r="E23" s="389">
        <v>0</v>
      </c>
      <c r="F23" s="389">
        <v>0</v>
      </c>
      <c r="G23" s="389">
        <v>0</v>
      </c>
      <c r="H23" s="389">
        <v>35.395048000000003</v>
      </c>
      <c r="I23" s="389">
        <v>0</v>
      </c>
      <c r="J23" s="389">
        <v>115.95155800000001</v>
      </c>
      <c r="K23" s="389">
        <v>0</v>
      </c>
      <c r="L23" s="389">
        <v>0</v>
      </c>
      <c r="M23" s="389">
        <v>2290.7040280000001</v>
      </c>
      <c r="N23" s="389">
        <v>0</v>
      </c>
      <c r="O23" s="389">
        <v>595.57477500000005</v>
      </c>
      <c r="P23" s="389">
        <v>0</v>
      </c>
      <c r="Q23" s="389">
        <v>0</v>
      </c>
      <c r="R23" s="389">
        <v>0</v>
      </c>
      <c r="S23" s="482">
        <v>3169.3018820000002</v>
      </c>
    </row>
    <row r="24" spans="2:21" ht="15" customHeight="1" x14ac:dyDescent="0.25">
      <c r="B24" s="262">
        <v>17</v>
      </c>
      <c r="C24" s="263" t="s">
        <v>453</v>
      </c>
      <c r="D24" s="487">
        <v>32811.964566000002</v>
      </c>
      <c r="E24" s="487">
        <v>0</v>
      </c>
      <c r="F24" s="487">
        <v>0</v>
      </c>
      <c r="G24" s="487">
        <v>21700.420665000001</v>
      </c>
      <c r="H24" s="487">
        <v>3398.4596350000002</v>
      </c>
      <c r="I24" s="487">
        <v>380.38017500000001</v>
      </c>
      <c r="J24" s="487">
        <v>303.751914</v>
      </c>
      <c r="K24" s="487">
        <v>0</v>
      </c>
      <c r="L24" s="487">
        <v>6532.9763039999998</v>
      </c>
      <c r="M24" s="487">
        <v>14949.608722000001</v>
      </c>
      <c r="N24" s="487">
        <v>366.60443600000002</v>
      </c>
      <c r="O24" s="487">
        <v>2927.2024249999999</v>
      </c>
      <c r="P24" s="487">
        <v>0</v>
      </c>
      <c r="Q24" s="487">
        <v>0</v>
      </c>
      <c r="R24" s="487">
        <v>0</v>
      </c>
      <c r="S24" s="483">
        <v>83371.368841999996</v>
      </c>
    </row>
    <row r="25" spans="2:21" x14ac:dyDescent="0.25">
      <c r="B25" s="103"/>
      <c r="C25" s="103"/>
      <c r="D25" s="103"/>
      <c r="E25" s="103"/>
      <c r="F25" s="103"/>
      <c r="G25" s="103"/>
      <c r="H25" s="103"/>
      <c r="I25" s="103"/>
      <c r="J25" s="103"/>
      <c r="K25" s="103"/>
      <c r="L25" s="103"/>
      <c r="M25" s="103"/>
      <c r="N25" s="103"/>
      <c r="O25" s="103"/>
      <c r="P25" s="103"/>
      <c r="Q25" s="103"/>
      <c r="R25" s="103"/>
      <c r="S25" s="103"/>
    </row>
    <row r="26" spans="2:21" x14ac:dyDescent="0.25">
      <c r="D26" s="101"/>
      <c r="E26" s="101"/>
      <c r="F26" s="101"/>
      <c r="G26" s="101"/>
      <c r="H26" s="101"/>
      <c r="I26" s="101"/>
      <c r="J26" s="101"/>
      <c r="K26" s="101"/>
      <c r="L26" s="101"/>
      <c r="M26" s="101"/>
      <c r="N26" s="101"/>
      <c r="O26" s="101"/>
      <c r="P26" s="101"/>
      <c r="Q26" s="101"/>
      <c r="R26" s="101"/>
      <c r="S26" s="101"/>
    </row>
    <row r="27" spans="2:21" x14ac:dyDescent="0.25">
      <c r="D27" s="101"/>
      <c r="E27" s="101"/>
      <c r="F27" s="101"/>
      <c r="G27" s="101"/>
      <c r="H27" s="101"/>
      <c r="I27" s="101"/>
      <c r="J27" s="101"/>
      <c r="K27" s="101"/>
      <c r="L27" s="101"/>
      <c r="M27" s="101"/>
      <c r="N27" s="101"/>
      <c r="O27" s="101"/>
      <c r="P27" s="101"/>
      <c r="Q27" s="101"/>
      <c r="R27" s="101"/>
      <c r="S27" s="101"/>
      <c r="U27" s="101"/>
    </row>
    <row r="28" spans="2:21" x14ac:dyDescent="0.25">
      <c r="D28" s="101"/>
      <c r="E28" s="101"/>
      <c r="F28" s="101"/>
      <c r="G28" s="101"/>
      <c r="H28" s="101"/>
      <c r="I28" s="101"/>
      <c r="J28" s="101"/>
      <c r="K28" s="101"/>
      <c r="L28" s="101"/>
      <c r="M28" s="101"/>
      <c r="N28" s="101"/>
      <c r="O28" s="101"/>
      <c r="P28" s="101"/>
      <c r="Q28" s="101"/>
      <c r="R28" s="101"/>
      <c r="S28" s="101"/>
    </row>
    <row r="29" spans="2:21" x14ac:dyDescent="0.25">
      <c r="D29" s="101"/>
      <c r="E29" s="101"/>
      <c r="F29" s="101"/>
      <c r="G29" s="101"/>
      <c r="H29" s="101"/>
      <c r="I29" s="101"/>
      <c r="J29" s="101"/>
      <c r="K29" s="101"/>
      <c r="L29" s="101"/>
      <c r="M29" s="101"/>
      <c r="N29" s="101"/>
      <c r="O29" s="101"/>
      <c r="P29" s="101"/>
      <c r="Q29" s="101"/>
      <c r="R29" s="101"/>
      <c r="S29" s="101"/>
    </row>
    <row r="30" spans="2:21" x14ac:dyDescent="0.25">
      <c r="D30" s="101"/>
      <c r="E30" s="101"/>
      <c r="F30" s="101"/>
      <c r="G30" s="101"/>
      <c r="H30" s="101"/>
      <c r="I30" s="101"/>
      <c r="J30" s="101"/>
      <c r="K30" s="101"/>
      <c r="L30" s="101"/>
      <c r="M30" s="101"/>
      <c r="N30" s="101"/>
      <c r="O30" s="101"/>
      <c r="P30" s="101"/>
      <c r="Q30" s="101"/>
      <c r="R30" s="101"/>
      <c r="S30" s="101"/>
    </row>
    <row r="31" spans="2:21" x14ac:dyDescent="0.25">
      <c r="D31" s="101"/>
      <c r="E31" s="101"/>
      <c r="F31" s="101"/>
      <c r="G31" s="101"/>
      <c r="H31" s="101"/>
      <c r="I31" s="101"/>
      <c r="J31" s="101"/>
      <c r="K31" s="101"/>
      <c r="L31" s="101"/>
      <c r="M31" s="101"/>
      <c r="N31" s="101"/>
      <c r="O31" s="101"/>
      <c r="P31" s="101"/>
      <c r="Q31" s="101"/>
      <c r="R31" s="101"/>
      <c r="S31" s="101"/>
    </row>
    <row r="32" spans="2:21" x14ac:dyDescent="0.25">
      <c r="D32" s="101"/>
      <c r="E32" s="101"/>
      <c r="F32" s="101"/>
      <c r="G32" s="101"/>
      <c r="H32" s="101"/>
      <c r="I32" s="101"/>
      <c r="J32" s="101"/>
      <c r="K32" s="101"/>
      <c r="L32" s="101"/>
      <c r="M32" s="101"/>
      <c r="N32" s="101"/>
      <c r="O32" s="101"/>
      <c r="P32" s="101"/>
      <c r="Q32" s="101"/>
      <c r="R32" s="101"/>
      <c r="S32" s="101"/>
    </row>
    <row r="33" spans="4:19" x14ac:dyDescent="0.25">
      <c r="D33" s="101"/>
      <c r="E33" s="101"/>
      <c r="F33" s="101"/>
      <c r="G33" s="101"/>
      <c r="H33" s="101"/>
      <c r="I33" s="101"/>
      <c r="J33" s="101"/>
      <c r="K33" s="101"/>
      <c r="L33" s="101"/>
      <c r="M33" s="101"/>
      <c r="N33" s="101"/>
      <c r="O33" s="101"/>
      <c r="P33" s="101"/>
      <c r="Q33" s="101"/>
      <c r="R33" s="101"/>
      <c r="S33" s="101"/>
    </row>
    <row r="34" spans="4:19" x14ac:dyDescent="0.25">
      <c r="D34" s="101"/>
      <c r="E34" s="101"/>
      <c r="F34" s="101"/>
      <c r="G34" s="101"/>
      <c r="H34" s="101"/>
      <c r="I34" s="101"/>
      <c r="J34" s="101"/>
      <c r="K34" s="101"/>
      <c r="L34" s="101"/>
      <c r="M34" s="101"/>
      <c r="N34" s="101"/>
      <c r="O34" s="101"/>
      <c r="P34" s="101"/>
      <c r="Q34" s="101"/>
      <c r="R34" s="101"/>
      <c r="S34" s="101"/>
    </row>
    <row r="35" spans="4:19" x14ac:dyDescent="0.25">
      <c r="D35" s="101"/>
      <c r="E35" s="101"/>
      <c r="F35" s="101"/>
      <c r="G35" s="101"/>
      <c r="H35" s="101"/>
      <c r="I35" s="101"/>
      <c r="J35" s="101"/>
      <c r="K35" s="101"/>
      <c r="L35" s="101"/>
      <c r="M35" s="101"/>
      <c r="N35" s="101"/>
      <c r="O35" s="101"/>
      <c r="P35" s="101"/>
      <c r="Q35" s="101"/>
      <c r="R35" s="101"/>
      <c r="S35" s="101"/>
    </row>
    <row r="36" spans="4:19" x14ac:dyDescent="0.25">
      <c r="D36" s="101"/>
      <c r="E36" s="101"/>
      <c r="F36" s="101"/>
      <c r="G36" s="101"/>
      <c r="H36" s="101"/>
      <c r="I36" s="101"/>
      <c r="J36" s="101"/>
      <c r="K36" s="101"/>
      <c r="L36" s="101"/>
      <c r="M36" s="101"/>
      <c r="N36" s="101"/>
      <c r="O36" s="101"/>
      <c r="P36" s="101"/>
      <c r="Q36" s="101"/>
      <c r="R36" s="101"/>
      <c r="S36" s="101"/>
    </row>
    <row r="37" spans="4:19" x14ac:dyDescent="0.25">
      <c r="D37" s="101"/>
      <c r="E37" s="101"/>
      <c r="F37" s="101"/>
      <c r="G37" s="101"/>
      <c r="H37" s="101"/>
      <c r="I37" s="101"/>
      <c r="J37" s="101"/>
      <c r="K37" s="101"/>
      <c r="L37" s="101"/>
      <c r="M37" s="101"/>
      <c r="N37" s="101"/>
      <c r="O37" s="101"/>
      <c r="P37" s="101"/>
      <c r="Q37" s="101"/>
      <c r="R37" s="101"/>
      <c r="S37" s="101"/>
    </row>
    <row r="38" spans="4:19" x14ac:dyDescent="0.25">
      <c r="D38" s="101"/>
      <c r="E38" s="101"/>
      <c r="F38" s="101"/>
      <c r="G38" s="101"/>
      <c r="H38" s="101"/>
      <c r="I38" s="101"/>
      <c r="J38" s="101"/>
      <c r="K38" s="101"/>
      <c r="L38" s="101"/>
      <c r="M38" s="101"/>
      <c r="N38" s="101"/>
      <c r="O38" s="101"/>
      <c r="P38" s="101"/>
      <c r="Q38" s="101"/>
      <c r="R38" s="101"/>
      <c r="S38" s="101"/>
    </row>
    <row r="39" spans="4:19" x14ac:dyDescent="0.25">
      <c r="D39" s="101"/>
      <c r="E39" s="101"/>
      <c r="F39" s="101"/>
      <c r="G39" s="101"/>
      <c r="H39" s="101"/>
      <c r="I39" s="101"/>
      <c r="J39" s="101"/>
      <c r="K39" s="101"/>
      <c r="L39" s="101"/>
      <c r="M39" s="101"/>
      <c r="N39" s="101"/>
      <c r="O39" s="101"/>
      <c r="P39" s="101"/>
      <c r="Q39" s="101"/>
      <c r="R39" s="101"/>
      <c r="S39" s="101"/>
    </row>
    <row r="40" spans="4:19" x14ac:dyDescent="0.25">
      <c r="D40" s="101"/>
      <c r="E40" s="101"/>
      <c r="F40" s="101"/>
      <c r="G40" s="101"/>
      <c r="H40" s="101"/>
      <c r="I40" s="101"/>
      <c r="J40" s="101"/>
      <c r="K40" s="101"/>
      <c r="L40" s="101"/>
      <c r="M40" s="101"/>
      <c r="N40" s="101"/>
      <c r="O40" s="101"/>
      <c r="P40" s="101"/>
      <c r="Q40" s="101"/>
      <c r="R40" s="101"/>
      <c r="S40" s="101"/>
    </row>
    <row r="41" spans="4:19" x14ac:dyDescent="0.25">
      <c r="D41" s="101"/>
      <c r="E41" s="101"/>
      <c r="F41" s="101"/>
      <c r="G41" s="101"/>
      <c r="H41" s="101"/>
      <c r="I41" s="101"/>
      <c r="J41" s="101"/>
      <c r="K41" s="101"/>
      <c r="L41" s="101"/>
      <c r="M41" s="101"/>
      <c r="N41" s="101"/>
      <c r="O41" s="101"/>
      <c r="P41" s="101"/>
      <c r="Q41" s="101"/>
      <c r="R41" s="101"/>
      <c r="S41" s="101"/>
    </row>
    <row r="42" spans="4:19" x14ac:dyDescent="0.25">
      <c r="D42" s="101"/>
      <c r="E42" s="101"/>
      <c r="F42" s="101"/>
      <c r="G42" s="101"/>
      <c r="H42" s="101"/>
      <c r="I42" s="101"/>
      <c r="J42" s="101"/>
      <c r="K42" s="101"/>
      <c r="L42" s="101"/>
      <c r="M42" s="101"/>
      <c r="N42" s="101"/>
      <c r="O42" s="101"/>
      <c r="P42" s="101"/>
      <c r="Q42" s="101"/>
      <c r="R42" s="101"/>
      <c r="S42" s="101"/>
    </row>
  </sheetData>
  <mergeCells count="3">
    <mergeCell ref="S6:S7"/>
    <mergeCell ref="D6:R6"/>
    <mergeCell ref="B1:C1"/>
  </mergeCells>
  <hyperlinks>
    <hyperlink ref="B1" location="Content!A1" display="Back to contents" xr:uid="{8CD655AF-234B-4D5B-AC31-84A70D2D4D6C}"/>
  </hyperlink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6A36C-CA10-4A74-89E3-1A4087E9E063}">
  <sheetPr codeName="Ark19"/>
  <dimension ref="A1:R30"/>
  <sheetViews>
    <sheetView showGridLines="0" showRowColHeaders="0" workbookViewId="0"/>
  </sheetViews>
  <sheetFormatPr baseColWidth="10" defaultRowHeight="15" x14ac:dyDescent="0.25"/>
  <cols>
    <col min="1" max="1" width="5.7109375" style="15" customWidth="1"/>
    <col min="3" max="3" width="26.7109375" customWidth="1"/>
    <col min="4" max="5" width="17" bestFit="1" customWidth="1"/>
    <col min="6" max="6" width="15.140625" bestFit="1" customWidth="1"/>
    <col min="7" max="7" width="4" style="15" customWidth="1"/>
    <col min="8" max="8" width="13.85546875" bestFit="1" customWidth="1"/>
    <col min="9" max="9" width="13.7109375" customWidth="1"/>
    <col min="10" max="10" width="13.85546875" bestFit="1" customWidth="1"/>
    <col min="11" max="11" width="4" style="15" customWidth="1"/>
    <col min="12" max="14" width="12.7109375" bestFit="1" customWidth="1"/>
    <col min="15" max="15" width="4" style="15" customWidth="1"/>
    <col min="16" max="16" width="14" bestFit="1" customWidth="1"/>
    <col min="17" max="17" width="14" customWidth="1"/>
    <col min="18" max="18" width="14" bestFit="1" customWidth="1"/>
  </cols>
  <sheetData>
    <row r="1" spans="2:18" s="427" customFormat="1" x14ac:dyDescent="0.25">
      <c r="B1" s="423" t="s">
        <v>858</v>
      </c>
    </row>
    <row r="2" spans="2:18" s="204" customFormat="1" ht="22.5" customHeight="1" x14ac:dyDescent="0.25">
      <c r="B2" s="445" t="s">
        <v>467</v>
      </c>
      <c r="C2" s="239"/>
      <c r="D2" s="239"/>
      <c r="E2" s="239"/>
      <c r="F2" s="104"/>
      <c r="G2" s="104"/>
      <c r="H2" s="104"/>
      <c r="I2" s="104"/>
      <c r="J2" s="239"/>
      <c r="K2" s="239"/>
      <c r="L2" s="239"/>
      <c r="M2" s="239"/>
      <c r="N2" s="239"/>
      <c r="O2" s="239"/>
      <c r="P2" s="239"/>
      <c r="Q2" s="239"/>
      <c r="R2" s="239"/>
    </row>
    <row r="3" spans="2:18" ht="15.75" x14ac:dyDescent="0.25">
      <c r="B3" s="126"/>
      <c r="C3" s="148"/>
      <c r="D3" s="148"/>
      <c r="E3" s="148"/>
      <c r="F3" s="148"/>
      <c r="G3" s="148"/>
      <c r="H3" s="148"/>
      <c r="I3" s="148"/>
      <c r="J3" s="148"/>
      <c r="K3" s="148"/>
      <c r="L3" s="148"/>
      <c r="M3" s="148"/>
      <c r="N3" s="148"/>
      <c r="O3" s="148"/>
      <c r="P3" s="148"/>
      <c r="Q3" s="148"/>
      <c r="R3" s="148"/>
    </row>
    <row r="4" spans="2:18" ht="15.75" customHeight="1" x14ac:dyDescent="0.25">
      <c r="B4" s="581" t="s">
        <v>857</v>
      </c>
      <c r="C4" s="581"/>
      <c r="D4" s="323" t="s">
        <v>3</v>
      </c>
      <c r="E4" s="323" t="s">
        <v>4</v>
      </c>
      <c r="F4" s="323" t="s">
        <v>5</v>
      </c>
      <c r="G4" s="323"/>
      <c r="H4" s="323" t="s">
        <v>41</v>
      </c>
      <c r="I4" s="323" t="s">
        <v>42</v>
      </c>
      <c r="J4" s="323" t="s">
        <v>118</v>
      </c>
      <c r="K4" s="324"/>
      <c r="L4" s="323" t="s">
        <v>119</v>
      </c>
      <c r="M4" s="323" t="s">
        <v>120</v>
      </c>
      <c r="N4" s="323" t="s">
        <v>457</v>
      </c>
      <c r="O4" s="323"/>
      <c r="P4" s="323" t="s">
        <v>458</v>
      </c>
      <c r="Q4" s="323" t="s">
        <v>459</v>
      </c>
      <c r="R4" s="323" t="s">
        <v>460</v>
      </c>
    </row>
    <row r="5" spans="2:18" ht="15.75" customHeight="1" x14ac:dyDescent="0.25">
      <c r="B5" s="584" t="s">
        <v>626</v>
      </c>
      <c r="C5" s="584"/>
      <c r="D5" s="582" t="s">
        <v>468</v>
      </c>
      <c r="E5" s="582"/>
      <c r="F5" s="582"/>
      <c r="G5" s="582"/>
      <c r="H5" s="582"/>
      <c r="I5" s="582"/>
      <c r="J5" s="582"/>
      <c r="K5" s="237"/>
      <c r="L5" s="582" t="s">
        <v>469</v>
      </c>
      <c r="M5" s="582"/>
      <c r="N5" s="582"/>
      <c r="O5" s="582"/>
      <c r="P5" s="582"/>
      <c r="Q5" s="582"/>
      <c r="R5" s="582"/>
    </row>
    <row r="6" spans="2:18" ht="35.25" customHeight="1" x14ac:dyDescent="0.25">
      <c r="C6" s="149"/>
      <c r="D6" s="583" t="s">
        <v>470</v>
      </c>
      <c r="E6" s="583"/>
      <c r="F6" s="583"/>
      <c r="G6" s="237"/>
      <c r="H6" s="583" t="s">
        <v>471</v>
      </c>
      <c r="I6" s="583"/>
      <c r="J6" s="583"/>
      <c r="K6" s="325"/>
      <c r="L6" s="583" t="s">
        <v>472</v>
      </c>
      <c r="M6" s="583"/>
      <c r="N6" s="583"/>
      <c r="O6" s="237"/>
      <c r="P6" s="583" t="s">
        <v>473</v>
      </c>
      <c r="Q6" s="583"/>
      <c r="R6" s="583"/>
    </row>
    <row r="7" spans="2:18" ht="22.5" x14ac:dyDescent="0.25">
      <c r="B7" s="149"/>
      <c r="C7" s="151"/>
      <c r="D7" s="152"/>
      <c r="E7" s="150" t="s">
        <v>474</v>
      </c>
      <c r="F7" s="150" t="s">
        <v>475</v>
      </c>
      <c r="G7" s="237"/>
      <c r="H7" s="152"/>
      <c r="I7" s="150" t="s">
        <v>475</v>
      </c>
      <c r="J7" s="150" t="s">
        <v>476</v>
      </c>
      <c r="K7" s="325"/>
      <c r="L7" s="152"/>
      <c r="M7" s="150" t="s">
        <v>474</v>
      </c>
      <c r="N7" s="150" t="s">
        <v>475</v>
      </c>
      <c r="O7" s="237"/>
      <c r="P7" s="152"/>
      <c r="Q7" s="150" t="s">
        <v>475</v>
      </c>
      <c r="R7" s="150" t="s">
        <v>476</v>
      </c>
    </row>
    <row r="8" spans="2:18" s="1" customFormat="1" ht="22.5" x14ac:dyDescent="0.25">
      <c r="B8" s="153" t="s">
        <v>477</v>
      </c>
      <c r="C8" s="154" t="s">
        <v>478</v>
      </c>
      <c r="D8" s="488">
        <v>333.35952099999997</v>
      </c>
      <c r="E8" s="488">
        <v>333.35952099999997</v>
      </c>
      <c r="F8" s="488">
        <v>0</v>
      </c>
      <c r="G8" s="488"/>
      <c r="H8" s="488">
        <v>0</v>
      </c>
      <c r="I8" s="488">
        <v>0</v>
      </c>
      <c r="J8" s="488">
        <v>0</v>
      </c>
      <c r="K8" s="489"/>
      <c r="L8" s="488">
        <v>0</v>
      </c>
      <c r="M8" s="488">
        <v>0</v>
      </c>
      <c r="N8" s="488">
        <v>0</v>
      </c>
      <c r="O8" s="488"/>
      <c r="P8" s="488">
        <v>0</v>
      </c>
      <c r="Q8" s="488">
        <v>0</v>
      </c>
      <c r="R8" s="488">
        <v>0</v>
      </c>
    </row>
    <row r="9" spans="2:18" s="1" customFormat="1" x14ac:dyDescent="0.25">
      <c r="B9" s="153" t="s">
        <v>112</v>
      </c>
      <c r="C9" s="154" t="s">
        <v>479</v>
      </c>
      <c r="D9" s="488">
        <v>254182.010648</v>
      </c>
      <c r="E9" s="488">
        <v>234905.369691</v>
      </c>
      <c r="F9" s="488">
        <v>11013.746773999999</v>
      </c>
      <c r="G9" s="488"/>
      <c r="H9" s="488">
        <v>3329.7688549999998</v>
      </c>
      <c r="I9" s="488">
        <v>96.818886000000006</v>
      </c>
      <c r="J9" s="488">
        <v>3213.2466960000002</v>
      </c>
      <c r="K9" s="489"/>
      <c r="L9" s="488">
        <v>-595.75393799999995</v>
      </c>
      <c r="M9" s="488">
        <v>-248.67880500000001</v>
      </c>
      <c r="N9" s="488">
        <v>-347.07513299999999</v>
      </c>
      <c r="O9" s="488"/>
      <c r="P9" s="488">
        <v>-1123.782328</v>
      </c>
      <c r="Q9" s="488">
        <v>-12.394555</v>
      </c>
      <c r="R9" s="488">
        <v>-1111.3877729999999</v>
      </c>
    </row>
    <row r="10" spans="2:18" x14ac:dyDescent="0.25">
      <c r="B10" s="155" t="s">
        <v>114</v>
      </c>
      <c r="C10" s="156" t="s">
        <v>480</v>
      </c>
      <c r="D10" s="488">
        <v>0</v>
      </c>
      <c r="E10" s="488">
        <v>0</v>
      </c>
      <c r="F10" s="488">
        <v>0</v>
      </c>
      <c r="G10" s="488"/>
      <c r="H10" s="488">
        <v>0</v>
      </c>
      <c r="I10" s="488">
        <v>0</v>
      </c>
      <c r="J10" s="488">
        <v>0</v>
      </c>
      <c r="K10" s="489"/>
      <c r="L10" s="488">
        <v>0</v>
      </c>
      <c r="M10" s="488">
        <v>0</v>
      </c>
      <c r="N10" s="488">
        <v>0</v>
      </c>
      <c r="O10" s="488"/>
      <c r="P10" s="488">
        <v>0</v>
      </c>
      <c r="Q10" s="488">
        <v>0</v>
      </c>
      <c r="R10" s="488">
        <v>0</v>
      </c>
    </row>
    <row r="11" spans="2:18" x14ac:dyDescent="0.25">
      <c r="B11" s="155" t="s">
        <v>481</v>
      </c>
      <c r="C11" s="156" t="s">
        <v>482</v>
      </c>
      <c r="D11" s="488">
        <v>412.50974100000002</v>
      </c>
      <c r="E11" s="488">
        <v>388.50437199999999</v>
      </c>
      <c r="F11" s="488">
        <v>0</v>
      </c>
      <c r="G11" s="488"/>
      <c r="H11" s="488">
        <v>0</v>
      </c>
      <c r="I11" s="488">
        <v>0</v>
      </c>
      <c r="J11" s="488">
        <v>0</v>
      </c>
      <c r="K11" s="489"/>
      <c r="L11" s="488">
        <v>-2.8362999999999999E-2</v>
      </c>
      <c r="M11" s="488">
        <v>-2.8362999999999999E-2</v>
      </c>
      <c r="N11" s="488">
        <v>0</v>
      </c>
      <c r="O11" s="488"/>
      <c r="P11" s="488">
        <v>0</v>
      </c>
      <c r="Q11" s="488">
        <v>0</v>
      </c>
      <c r="R11" s="488">
        <v>0</v>
      </c>
    </row>
    <row r="12" spans="2:18" x14ac:dyDescent="0.25">
      <c r="B12" s="155" t="s">
        <v>483</v>
      </c>
      <c r="C12" s="156" t="s">
        <v>484</v>
      </c>
      <c r="D12" s="488">
        <v>1367.890627</v>
      </c>
      <c r="E12" s="488">
        <v>1367.890627</v>
      </c>
      <c r="F12" s="488">
        <v>0</v>
      </c>
      <c r="G12" s="488"/>
      <c r="H12" s="488">
        <v>0</v>
      </c>
      <c r="I12" s="488">
        <v>0</v>
      </c>
      <c r="J12" s="488">
        <v>0</v>
      </c>
      <c r="K12" s="489"/>
      <c r="L12" s="488">
        <v>-3.9014E-2</v>
      </c>
      <c r="M12" s="488">
        <v>-3.9014E-2</v>
      </c>
      <c r="N12" s="488">
        <v>0</v>
      </c>
      <c r="O12" s="488"/>
      <c r="P12" s="488">
        <v>0</v>
      </c>
      <c r="Q12" s="488">
        <v>0</v>
      </c>
      <c r="R12" s="488">
        <v>0</v>
      </c>
    </row>
    <row r="13" spans="2:18" x14ac:dyDescent="0.25">
      <c r="B13" s="155" t="s">
        <v>485</v>
      </c>
      <c r="C13" s="156" t="s">
        <v>486</v>
      </c>
      <c r="D13" s="488">
        <v>1951.308301</v>
      </c>
      <c r="E13" s="488">
        <v>1950.390809</v>
      </c>
      <c r="F13" s="488">
        <v>0.91749199999999997</v>
      </c>
      <c r="G13" s="488"/>
      <c r="H13" s="488">
        <v>57.233193</v>
      </c>
      <c r="I13" s="488">
        <v>57.233193</v>
      </c>
      <c r="J13" s="488">
        <v>0</v>
      </c>
      <c r="K13" s="489"/>
      <c r="L13" s="488">
        <v>-0.83407399999999998</v>
      </c>
      <c r="M13" s="488">
        <v>-0.58444799999999997</v>
      </c>
      <c r="N13" s="488">
        <v>-0.24962599999999999</v>
      </c>
      <c r="O13" s="488"/>
      <c r="P13" s="488">
        <v>-11.692397</v>
      </c>
      <c r="Q13" s="488">
        <v>-11.692397</v>
      </c>
      <c r="R13" s="488">
        <v>0</v>
      </c>
    </row>
    <row r="14" spans="2:18" x14ac:dyDescent="0.25">
      <c r="B14" s="155" t="s">
        <v>487</v>
      </c>
      <c r="C14" s="156" t="s">
        <v>488</v>
      </c>
      <c r="D14" s="488">
        <v>86621.683982999995</v>
      </c>
      <c r="E14" s="488">
        <v>81425.943010999996</v>
      </c>
      <c r="F14" s="488">
        <v>5182.2034460000004</v>
      </c>
      <c r="G14" s="488"/>
      <c r="H14" s="488">
        <v>2895.5615480000001</v>
      </c>
      <c r="I14" s="488">
        <v>31.992336000000002</v>
      </c>
      <c r="J14" s="488">
        <v>2863.5692119999999</v>
      </c>
      <c r="K14" s="489"/>
      <c r="L14" s="488">
        <v>-459.31017100000003</v>
      </c>
      <c r="M14" s="488">
        <v>-215.36202700000001</v>
      </c>
      <c r="N14" s="488">
        <v>-243.94814400000001</v>
      </c>
      <c r="O14" s="488"/>
      <c r="P14" s="488">
        <v>-1012.291437</v>
      </c>
      <c r="Q14" s="488">
        <v>-0.46621000000000001</v>
      </c>
      <c r="R14" s="488">
        <v>-1011.825227</v>
      </c>
    </row>
    <row r="15" spans="2:18" x14ac:dyDescent="0.25">
      <c r="B15" s="155" t="s">
        <v>489</v>
      </c>
      <c r="C15" s="157" t="s">
        <v>490</v>
      </c>
      <c r="D15" s="488">
        <v>69375.217879000003</v>
      </c>
      <c r="E15" s="488">
        <v>65261.769412000001</v>
      </c>
      <c r="F15" s="488">
        <v>4099.9109399999998</v>
      </c>
      <c r="G15" s="488"/>
      <c r="H15" s="488">
        <v>1590.565644</v>
      </c>
      <c r="I15" s="488">
        <v>11.214995999999999</v>
      </c>
      <c r="J15" s="488">
        <v>1579.3506480000001</v>
      </c>
      <c r="K15" s="489"/>
      <c r="L15" s="488">
        <v>-26.069431999999999</v>
      </c>
      <c r="M15" s="488">
        <v>-19.347462</v>
      </c>
      <c r="N15" s="488">
        <v>-6.7219699999999998</v>
      </c>
      <c r="O15" s="488"/>
      <c r="P15" s="488">
        <v>-772.78064199999994</v>
      </c>
      <c r="Q15" s="488">
        <v>-0.35954199999999997</v>
      </c>
      <c r="R15" s="488">
        <v>-772.42110000000002</v>
      </c>
    </row>
    <row r="16" spans="2:18" x14ac:dyDescent="0.25">
      <c r="B16" s="155" t="s">
        <v>491</v>
      </c>
      <c r="C16" s="156" t="s">
        <v>492</v>
      </c>
      <c r="D16" s="488">
        <v>163828.61799699999</v>
      </c>
      <c r="E16" s="488">
        <v>149772.64087199999</v>
      </c>
      <c r="F16" s="488">
        <v>5830.6258360000002</v>
      </c>
      <c r="G16" s="488"/>
      <c r="H16" s="488">
        <v>376.97411399999999</v>
      </c>
      <c r="I16" s="488">
        <v>7.5933570000000001</v>
      </c>
      <c r="J16" s="488">
        <v>349.67748399999999</v>
      </c>
      <c r="K16" s="489"/>
      <c r="L16" s="488">
        <v>-135.542316</v>
      </c>
      <c r="M16" s="488">
        <v>-32.664952999999997</v>
      </c>
      <c r="N16" s="488">
        <v>-102.877363</v>
      </c>
      <c r="O16" s="488"/>
      <c r="P16" s="488">
        <v>-99.798494000000005</v>
      </c>
      <c r="Q16" s="488">
        <v>-0.23594799999999999</v>
      </c>
      <c r="R16" s="488">
        <v>-99.562545999999998</v>
      </c>
    </row>
    <row r="17" spans="2:18" s="1" customFormat="1" x14ac:dyDescent="0.25">
      <c r="B17" s="153" t="s">
        <v>493</v>
      </c>
      <c r="C17" s="154" t="s">
        <v>494</v>
      </c>
      <c r="D17" s="488">
        <v>54106.630633000001</v>
      </c>
      <c r="E17" s="488">
        <v>10528.884574</v>
      </c>
      <c r="F17" s="488">
        <v>0</v>
      </c>
      <c r="G17" s="488"/>
      <c r="H17" s="488">
        <v>0</v>
      </c>
      <c r="I17" s="488">
        <v>0</v>
      </c>
      <c r="J17" s="488">
        <v>0</v>
      </c>
      <c r="K17" s="489"/>
      <c r="L17" s="488">
        <v>0</v>
      </c>
      <c r="M17" s="488">
        <v>0</v>
      </c>
      <c r="N17" s="488">
        <v>0</v>
      </c>
      <c r="O17" s="488"/>
      <c r="P17" s="488">
        <v>0</v>
      </c>
      <c r="Q17" s="488">
        <v>0</v>
      </c>
      <c r="R17" s="488">
        <v>0</v>
      </c>
    </row>
    <row r="18" spans="2:18" x14ac:dyDescent="0.25">
      <c r="B18" s="155" t="s">
        <v>495</v>
      </c>
      <c r="C18" s="156" t="s">
        <v>480</v>
      </c>
      <c r="D18" s="488">
        <v>0</v>
      </c>
      <c r="E18" s="488">
        <v>0</v>
      </c>
      <c r="F18" s="488">
        <v>0</v>
      </c>
      <c r="G18" s="488"/>
      <c r="H18" s="488">
        <v>0</v>
      </c>
      <c r="I18" s="488">
        <v>0</v>
      </c>
      <c r="J18" s="488">
        <v>0</v>
      </c>
      <c r="K18" s="489"/>
      <c r="L18" s="488">
        <v>0</v>
      </c>
      <c r="M18" s="488">
        <v>0</v>
      </c>
      <c r="N18" s="488">
        <v>0</v>
      </c>
      <c r="O18" s="488"/>
      <c r="P18" s="488">
        <v>0</v>
      </c>
      <c r="Q18" s="488">
        <v>0</v>
      </c>
      <c r="R18" s="488">
        <v>0</v>
      </c>
    </row>
    <row r="19" spans="2:18" x14ac:dyDescent="0.25">
      <c r="B19" s="155" t="s">
        <v>496</v>
      </c>
      <c r="C19" s="156" t="s">
        <v>482</v>
      </c>
      <c r="D19" s="488">
        <v>9295.9064560000006</v>
      </c>
      <c r="E19" s="488">
        <v>3574.435113</v>
      </c>
      <c r="F19" s="488">
        <v>0</v>
      </c>
      <c r="G19" s="488"/>
      <c r="H19" s="488">
        <v>0</v>
      </c>
      <c r="I19" s="488">
        <v>0</v>
      </c>
      <c r="J19" s="488">
        <v>0</v>
      </c>
      <c r="K19" s="489"/>
      <c r="L19" s="488">
        <v>0</v>
      </c>
      <c r="M19" s="488">
        <v>0</v>
      </c>
      <c r="N19" s="488">
        <v>0</v>
      </c>
      <c r="O19" s="488"/>
      <c r="P19" s="488">
        <v>0</v>
      </c>
      <c r="Q19" s="488">
        <v>0</v>
      </c>
      <c r="R19" s="488">
        <v>0</v>
      </c>
    </row>
    <row r="20" spans="2:18" x14ac:dyDescent="0.25">
      <c r="B20" s="155" t="s">
        <v>497</v>
      </c>
      <c r="C20" s="156" t="s">
        <v>484</v>
      </c>
      <c r="D20" s="488">
        <v>43579.406676999999</v>
      </c>
      <c r="E20" s="488">
        <v>6733.0273040000002</v>
      </c>
      <c r="F20" s="488">
        <v>0</v>
      </c>
      <c r="G20" s="488"/>
      <c r="H20" s="488">
        <v>0</v>
      </c>
      <c r="I20" s="488">
        <v>0</v>
      </c>
      <c r="J20" s="488">
        <v>0</v>
      </c>
      <c r="K20" s="489"/>
      <c r="L20" s="488">
        <v>0</v>
      </c>
      <c r="M20" s="488">
        <v>0</v>
      </c>
      <c r="N20" s="488">
        <v>0</v>
      </c>
      <c r="O20" s="488"/>
      <c r="P20" s="488">
        <v>0</v>
      </c>
      <c r="Q20" s="488">
        <v>0</v>
      </c>
      <c r="R20" s="488">
        <v>0</v>
      </c>
    </row>
    <row r="21" spans="2:18" x14ac:dyDescent="0.25">
      <c r="B21" s="155" t="s">
        <v>498</v>
      </c>
      <c r="C21" s="156" t="s">
        <v>486</v>
      </c>
      <c r="D21" s="488">
        <v>1025.023218</v>
      </c>
      <c r="E21" s="488">
        <v>221.422157</v>
      </c>
      <c r="F21" s="488">
        <v>0</v>
      </c>
      <c r="G21" s="488"/>
      <c r="H21" s="488">
        <v>0</v>
      </c>
      <c r="I21" s="488">
        <v>0</v>
      </c>
      <c r="J21" s="488">
        <v>0</v>
      </c>
      <c r="K21" s="489"/>
      <c r="L21" s="488">
        <v>0</v>
      </c>
      <c r="M21" s="488">
        <v>0</v>
      </c>
      <c r="N21" s="488">
        <v>0</v>
      </c>
      <c r="O21" s="488"/>
      <c r="P21" s="488">
        <v>0</v>
      </c>
      <c r="Q21" s="488">
        <v>0</v>
      </c>
      <c r="R21" s="488">
        <v>0</v>
      </c>
    </row>
    <row r="22" spans="2:18" x14ac:dyDescent="0.25">
      <c r="B22" s="155" t="s">
        <v>499</v>
      </c>
      <c r="C22" s="156" t="s">
        <v>488</v>
      </c>
      <c r="D22" s="488">
        <v>206.29428200000001</v>
      </c>
      <c r="E22" s="488">
        <v>0</v>
      </c>
      <c r="F22" s="488">
        <v>0</v>
      </c>
      <c r="G22" s="488"/>
      <c r="H22" s="488">
        <v>0</v>
      </c>
      <c r="I22" s="488">
        <v>0</v>
      </c>
      <c r="J22" s="488">
        <v>0</v>
      </c>
      <c r="K22" s="489"/>
      <c r="L22" s="488">
        <v>0</v>
      </c>
      <c r="M22" s="488">
        <v>0</v>
      </c>
      <c r="N22" s="488">
        <v>0</v>
      </c>
      <c r="O22" s="488"/>
      <c r="P22" s="488">
        <v>0</v>
      </c>
      <c r="Q22" s="488">
        <v>0</v>
      </c>
      <c r="R22" s="488">
        <v>0</v>
      </c>
    </row>
    <row r="23" spans="2:18" s="1" customFormat="1" x14ac:dyDescent="0.25">
      <c r="B23" s="153" t="s">
        <v>500</v>
      </c>
      <c r="C23" s="154" t="s">
        <v>441</v>
      </c>
      <c r="D23" s="488">
        <v>221.422157</v>
      </c>
      <c r="E23" s="488">
        <v>221.422157</v>
      </c>
      <c r="F23" s="488">
        <v>0</v>
      </c>
      <c r="G23" s="488"/>
      <c r="H23" s="488">
        <v>0</v>
      </c>
      <c r="I23" s="488">
        <v>0</v>
      </c>
      <c r="J23" s="488">
        <v>0</v>
      </c>
      <c r="K23" s="489"/>
      <c r="L23" s="488">
        <v>0</v>
      </c>
      <c r="M23" s="488">
        <v>0</v>
      </c>
      <c r="N23" s="488">
        <v>0</v>
      </c>
      <c r="O23" s="488"/>
      <c r="P23" s="488">
        <v>0</v>
      </c>
      <c r="Q23" s="488">
        <v>0</v>
      </c>
      <c r="R23" s="488">
        <v>0</v>
      </c>
    </row>
    <row r="24" spans="2:18" x14ac:dyDescent="0.25">
      <c r="B24" s="155" t="s">
        <v>501</v>
      </c>
      <c r="C24" s="156" t="s">
        <v>480</v>
      </c>
      <c r="D24" s="488">
        <v>0</v>
      </c>
      <c r="E24" s="488">
        <v>0</v>
      </c>
      <c r="F24" s="488">
        <v>0</v>
      </c>
      <c r="G24" s="488"/>
      <c r="H24" s="488">
        <v>0</v>
      </c>
      <c r="I24" s="488">
        <v>0</v>
      </c>
      <c r="J24" s="488">
        <v>0</v>
      </c>
      <c r="K24" s="489"/>
      <c r="L24" s="488">
        <v>0</v>
      </c>
      <c r="M24" s="488">
        <v>0</v>
      </c>
      <c r="N24" s="488">
        <v>0</v>
      </c>
      <c r="O24" s="488"/>
      <c r="P24" s="488">
        <v>0</v>
      </c>
      <c r="Q24" s="488">
        <v>0</v>
      </c>
      <c r="R24" s="488">
        <v>0</v>
      </c>
    </row>
    <row r="25" spans="2:18" x14ac:dyDescent="0.25">
      <c r="B25" s="155" t="s">
        <v>502</v>
      </c>
      <c r="C25" s="156" t="s">
        <v>482</v>
      </c>
      <c r="D25" s="488">
        <v>31.051362000000001</v>
      </c>
      <c r="E25" s="488">
        <v>31.051362000000001</v>
      </c>
      <c r="F25" s="488">
        <v>0</v>
      </c>
      <c r="G25" s="488"/>
      <c r="H25" s="488">
        <v>0</v>
      </c>
      <c r="I25" s="488">
        <v>0</v>
      </c>
      <c r="J25" s="488">
        <v>0</v>
      </c>
      <c r="K25" s="489"/>
      <c r="L25" s="488">
        <v>0.130408</v>
      </c>
      <c r="M25" s="488">
        <v>0.130408</v>
      </c>
      <c r="N25" s="488">
        <v>0</v>
      </c>
      <c r="O25" s="488"/>
      <c r="P25" s="488">
        <v>0</v>
      </c>
      <c r="Q25" s="488">
        <v>0</v>
      </c>
      <c r="R25" s="488">
        <v>0</v>
      </c>
    </row>
    <row r="26" spans="2:18" x14ac:dyDescent="0.25">
      <c r="B26" s="155" t="s">
        <v>503</v>
      </c>
      <c r="C26" s="156" t="s">
        <v>484</v>
      </c>
      <c r="D26" s="488">
        <v>96.305000000000007</v>
      </c>
      <c r="E26" s="488">
        <v>96.305000000000007</v>
      </c>
      <c r="F26" s="488">
        <v>0</v>
      </c>
      <c r="G26" s="488"/>
      <c r="H26" s="488">
        <v>0</v>
      </c>
      <c r="I26" s="488">
        <v>0</v>
      </c>
      <c r="J26" s="488">
        <v>0</v>
      </c>
      <c r="K26" s="489"/>
      <c r="L26" s="488">
        <v>4.4050149999999997</v>
      </c>
      <c r="M26" s="488">
        <v>4.14039</v>
      </c>
      <c r="N26" s="488">
        <v>0.26462599999999997</v>
      </c>
      <c r="O26" s="488"/>
      <c r="P26" s="488">
        <v>0</v>
      </c>
      <c r="Q26" s="488">
        <v>0</v>
      </c>
      <c r="R26" s="488">
        <v>0</v>
      </c>
    </row>
    <row r="27" spans="2:18" x14ac:dyDescent="0.25">
      <c r="B27" s="155" t="s">
        <v>504</v>
      </c>
      <c r="C27" s="156" t="s">
        <v>486</v>
      </c>
      <c r="D27" s="488">
        <v>600.46107700000005</v>
      </c>
      <c r="E27" s="488">
        <v>600.46107700000005</v>
      </c>
      <c r="F27" s="488">
        <v>0</v>
      </c>
      <c r="G27" s="488"/>
      <c r="H27" s="488">
        <v>0</v>
      </c>
      <c r="I27" s="488">
        <v>0</v>
      </c>
      <c r="J27" s="488">
        <v>0</v>
      </c>
      <c r="K27" s="489"/>
      <c r="L27" s="488">
        <v>0.109274</v>
      </c>
      <c r="M27" s="488">
        <v>1.0529E-2</v>
      </c>
      <c r="N27" s="488">
        <v>9.8744999999999999E-2</v>
      </c>
      <c r="O27" s="488"/>
      <c r="P27" s="488">
        <v>0</v>
      </c>
      <c r="Q27" s="488">
        <v>0</v>
      </c>
      <c r="R27" s="488">
        <v>0</v>
      </c>
    </row>
    <row r="28" spans="2:18" x14ac:dyDescent="0.25">
      <c r="B28" s="155" t="s">
        <v>505</v>
      </c>
      <c r="C28" s="156" t="s">
        <v>488</v>
      </c>
      <c r="D28" s="488">
        <v>22043.243508</v>
      </c>
      <c r="E28" s="488">
        <v>20187.708718000002</v>
      </c>
      <c r="F28" s="488">
        <v>915.36568599999998</v>
      </c>
      <c r="G28" s="488"/>
      <c r="H28" s="488">
        <v>0.08</v>
      </c>
      <c r="I28" s="488">
        <v>0.08</v>
      </c>
      <c r="J28" s="488">
        <v>0</v>
      </c>
      <c r="K28" s="489"/>
      <c r="L28" s="488">
        <v>49.144590000000001</v>
      </c>
      <c r="M28" s="488">
        <v>21.725671999999999</v>
      </c>
      <c r="N28" s="488">
        <v>27.418918000000001</v>
      </c>
      <c r="O28" s="488"/>
      <c r="P28" s="488">
        <v>82.104246000000003</v>
      </c>
      <c r="Q28" s="488">
        <v>0</v>
      </c>
      <c r="R28" s="488">
        <v>80.446259999999995</v>
      </c>
    </row>
    <row r="29" spans="2:18" x14ac:dyDescent="0.25">
      <c r="B29" s="155" t="s">
        <v>506</v>
      </c>
      <c r="C29" s="156" t="s">
        <v>492</v>
      </c>
      <c r="D29" s="488">
        <v>11384.373471000001</v>
      </c>
      <c r="E29" s="488">
        <v>11337.608829999999</v>
      </c>
      <c r="F29" s="488">
        <v>46.566640999999997</v>
      </c>
      <c r="G29" s="488"/>
      <c r="H29" s="488">
        <v>0</v>
      </c>
      <c r="I29" s="488">
        <v>0</v>
      </c>
      <c r="J29" s="488">
        <v>0</v>
      </c>
      <c r="K29" s="489"/>
      <c r="L29" s="488">
        <v>2.1440030000000001</v>
      </c>
      <c r="M29" s="488">
        <v>1.345863</v>
      </c>
      <c r="N29" s="488">
        <v>0.79813999999999996</v>
      </c>
      <c r="O29" s="488"/>
      <c r="P29" s="488">
        <v>5.6887E-2</v>
      </c>
      <c r="Q29" s="488">
        <v>0</v>
      </c>
      <c r="R29" s="488">
        <v>2.7570000000000001E-2</v>
      </c>
    </row>
    <row r="30" spans="2:18" x14ac:dyDescent="0.25">
      <c r="B30" s="321" t="s">
        <v>507</v>
      </c>
      <c r="C30" s="322" t="s">
        <v>39</v>
      </c>
      <c r="D30" s="490">
        <v>308843.42295899999</v>
      </c>
      <c r="E30" s="490">
        <v>245989.035943</v>
      </c>
      <c r="F30" s="490">
        <v>11013.746773999999</v>
      </c>
      <c r="G30" s="490"/>
      <c r="H30" s="490">
        <v>3329.7688549999998</v>
      </c>
      <c r="I30" s="490">
        <v>96.818886000000006</v>
      </c>
      <c r="J30" s="490">
        <v>3213.2466960000002</v>
      </c>
      <c r="K30" s="490"/>
      <c r="L30" s="490">
        <v>-595.75393799999995</v>
      </c>
      <c r="M30" s="490">
        <v>-248.67880500000001</v>
      </c>
      <c r="N30" s="490">
        <v>-347.07513299999999</v>
      </c>
      <c r="O30" s="490"/>
      <c r="P30" s="490">
        <v>-1123.782328</v>
      </c>
      <c r="Q30" s="490">
        <v>-12.394555</v>
      </c>
      <c r="R30" s="490">
        <v>-1111.3877729999999</v>
      </c>
    </row>
  </sheetData>
  <mergeCells count="8">
    <mergeCell ref="B4:C4"/>
    <mergeCell ref="D5:J5"/>
    <mergeCell ref="L5:R5"/>
    <mergeCell ref="D6:F6"/>
    <mergeCell ref="H6:J6"/>
    <mergeCell ref="L6:N6"/>
    <mergeCell ref="P6:R6"/>
    <mergeCell ref="B5:C5"/>
  </mergeCells>
  <hyperlinks>
    <hyperlink ref="B1" location="Contents!A1" display="Back to contents" xr:uid="{EBE71F14-3C84-4659-B2F2-016CFC7B301B}"/>
  </hyperlinks>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7BEEC-CFD8-46F8-A179-998ABE56F6A4}">
  <sheetPr codeName="Ark21"/>
  <dimension ref="A1:L19"/>
  <sheetViews>
    <sheetView showGridLines="0" showRowColHeaders="0" workbookViewId="0"/>
  </sheetViews>
  <sheetFormatPr baseColWidth="10" defaultRowHeight="15" x14ac:dyDescent="0.25"/>
  <cols>
    <col min="1" max="1" width="5.7109375" style="15" customWidth="1"/>
    <col min="2" max="2" width="11.85546875" customWidth="1"/>
    <col min="3" max="3" width="38" customWidth="1"/>
    <col min="4" max="5" width="14.140625" bestFit="1" customWidth="1"/>
    <col min="6" max="6" width="11.5703125" bestFit="1" customWidth="1"/>
    <col min="7" max="7" width="16.85546875" style="15" bestFit="1" customWidth="1"/>
    <col min="8" max="8" width="13.140625" style="15" bestFit="1" customWidth="1"/>
    <col min="9" max="9" width="15.140625" bestFit="1" customWidth="1"/>
    <col min="10" max="10" width="16.85546875" bestFit="1" customWidth="1"/>
    <col min="11" max="11" width="14.140625" bestFit="1" customWidth="1"/>
  </cols>
  <sheetData>
    <row r="1" spans="2:12" s="427" customFormat="1" x14ac:dyDescent="0.25">
      <c r="B1" s="423" t="s">
        <v>858</v>
      </c>
    </row>
    <row r="2" spans="2:12" s="204" customFormat="1" ht="22.5" customHeight="1" x14ac:dyDescent="0.25">
      <c r="B2" s="445" t="s">
        <v>508</v>
      </c>
    </row>
    <row r="3" spans="2:12" ht="15.75" x14ac:dyDescent="0.25">
      <c r="B3" s="4"/>
      <c r="C3" s="3"/>
      <c r="D3" s="3"/>
      <c r="E3" s="3"/>
      <c r="F3" s="3"/>
      <c r="G3" s="239"/>
      <c r="H3" s="239"/>
      <c r="I3" s="3"/>
      <c r="J3" s="3"/>
      <c r="K3" s="3"/>
    </row>
    <row r="4" spans="2:12" x14ac:dyDescent="0.25">
      <c r="B4" s="581"/>
      <c r="C4" s="581"/>
      <c r="D4" s="111" t="s">
        <v>3</v>
      </c>
      <c r="E4" s="111" t="s">
        <v>4</v>
      </c>
      <c r="F4" s="111" t="s">
        <v>5</v>
      </c>
      <c r="G4" s="327" t="s">
        <v>41</v>
      </c>
      <c r="H4" s="327" t="s">
        <v>42</v>
      </c>
      <c r="I4" s="111" t="s">
        <v>118</v>
      </c>
      <c r="J4" s="186" t="s">
        <v>119</v>
      </c>
      <c r="K4" s="186" t="s">
        <v>120</v>
      </c>
    </row>
    <row r="5" spans="2:12" ht="58.5" customHeight="1" x14ac:dyDescent="0.25">
      <c r="B5" s="370" t="s">
        <v>741</v>
      </c>
      <c r="C5" s="97"/>
      <c r="D5" s="585" t="s">
        <v>509</v>
      </c>
      <c r="E5" s="586"/>
      <c r="F5" s="586"/>
      <c r="G5" s="587"/>
      <c r="H5" s="588" t="s">
        <v>469</v>
      </c>
      <c r="I5" s="588"/>
      <c r="J5" s="589" t="s">
        <v>510</v>
      </c>
      <c r="K5" s="590"/>
      <c r="L5" s="97"/>
    </row>
    <row r="6" spans="2:12" ht="30" customHeight="1" x14ac:dyDescent="0.25">
      <c r="B6" s="584" t="s">
        <v>626</v>
      </c>
      <c r="C6" s="584"/>
      <c r="D6" s="591" t="s">
        <v>511</v>
      </c>
      <c r="E6" s="590" t="s">
        <v>512</v>
      </c>
      <c r="F6" s="590"/>
      <c r="G6" s="590"/>
      <c r="H6" s="593" t="s">
        <v>513</v>
      </c>
      <c r="I6" s="593" t="s">
        <v>514</v>
      </c>
      <c r="J6" s="158"/>
      <c r="K6" s="587" t="s">
        <v>515</v>
      </c>
      <c r="L6" s="97"/>
    </row>
    <row r="7" spans="2:12" ht="57" customHeight="1" x14ac:dyDescent="0.25">
      <c r="B7" s="464"/>
      <c r="C7" s="372"/>
      <c r="D7" s="592"/>
      <c r="E7" s="240"/>
      <c r="F7" s="238" t="s">
        <v>516</v>
      </c>
      <c r="G7" s="238" t="s">
        <v>517</v>
      </c>
      <c r="H7" s="594"/>
      <c r="I7" s="594"/>
      <c r="J7" s="240"/>
      <c r="K7" s="589"/>
      <c r="L7" s="97"/>
    </row>
    <row r="8" spans="2:12" ht="24" customHeight="1" x14ac:dyDescent="0.25">
      <c r="B8" s="159" t="s">
        <v>477</v>
      </c>
      <c r="C8" s="205" t="s">
        <v>478</v>
      </c>
      <c r="D8" s="491">
        <v>0</v>
      </c>
      <c r="E8" s="491">
        <v>0</v>
      </c>
      <c r="F8" s="491">
        <v>0</v>
      </c>
      <c r="G8" s="491">
        <v>0</v>
      </c>
      <c r="H8" s="491">
        <v>0</v>
      </c>
      <c r="I8" s="491">
        <v>0</v>
      </c>
      <c r="J8" s="491">
        <v>0</v>
      </c>
      <c r="K8" s="491">
        <v>0</v>
      </c>
    </row>
    <row r="9" spans="2:12" ht="12" customHeight="1" x14ac:dyDescent="0.25">
      <c r="B9" s="159" t="s">
        <v>112</v>
      </c>
      <c r="C9" s="205" t="s">
        <v>479</v>
      </c>
      <c r="D9" s="491">
        <v>2374.8058500000002</v>
      </c>
      <c r="E9" s="491">
        <v>2692.3163530000002</v>
      </c>
      <c r="F9" s="491">
        <v>9.6665390000000002</v>
      </c>
      <c r="G9" s="492">
        <v>2692.3163530000002</v>
      </c>
      <c r="H9" s="492">
        <v>-2.7655889999999999</v>
      </c>
      <c r="I9" s="491">
        <v>-960.20086500000002</v>
      </c>
      <c r="J9" s="491">
        <v>4103.5747449999999</v>
      </c>
      <c r="K9" s="491">
        <v>15.578695</v>
      </c>
    </row>
    <row r="10" spans="2:12" ht="12" customHeight="1" x14ac:dyDescent="0.25">
      <c r="B10" s="155" t="s">
        <v>114</v>
      </c>
      <c r="C10" s="206" t="s">
        <v>480</v>
      </c>
      <c r="D10" s="491">
        <v>0</v>
      </c>
      <c r="E10" s="491">
        <v>0</v>
      </c>
      <c r="F10" s="491">
        <v>0</v>
      </c>
      <c r="G10" s="492">
        <v>0</v>
      </c>
      <c r="H10" s="492">
        <v>0</v>
      </c>
      <c r="I10" s="491">
        <v>0</v>
      </c>
      <c r="J10" s="491">
        <v>0</v>
      </c>
      <c r="K10" s="491">
        <v>0</v>
      </c>
    </row>
    <row r="11" spans="2:12" ht="12" customHeight="1" x14ac:dyDescent="0.25">
      <c r="B11" s="155" t="s">
        <v>481</v>
      </c>
      <c r="C11" s="206" t="s">
        <v>482</v>
      </c>
      <c r="D11" s="491">
        <v>0</v>
      </c>
      <c r="E11" s="491">
        <v>0</v>
      </c>
      <c r="F11" s="491">
        <v>0</v>
      </c>
      <c r="G11" s="492">
        <v>0</v>
      </c>
      <c r="H11" s="492">
        <v>0</v>
      </c>
      <c r="I11" s="491">
        <v>0</v>
      </c>
      <c r="J11" s="491">
        <v>0</v>
      </c>
      <c r="K11" s="491">
        <v>0</v>
      </c>
    </row>
    <row r="12" spans="2:12" ht="12" customHeight="1" x14ac:dyDescent="0.25">
      <c r="B12" s="155" t="s">
        <v>483</v>
      </c>
      <c r="C12" s="206" t="s">
        <v>484</v>
      </c>
      <c r="D12" s="491">
        <v>0</v>
      </c>
      <c r="E12" s="491">
        <v>0</v>
      </c>
      <c r="F12" s="491">
        <v>0</v>
      </c>
      <c r="G12" s="492">
        <v>0</v>
      </c>
      <c r="H12" s="492">
        <v>0</v>
      </c>
      <c r="I12" s="491">
        <v>0</v>
      </c>
      <c r="J12" s="491">
        <v>0</v>
      </c>
      <c r="K12" s="491">
        <v>0</v>
      </c>
    </row>
    <row r="13" spans="2:12" ht="12" customHeight="1" x14ac:dyDescent="0.25">
      <c r="B13" s="155" t="s">
        <v>485</v>
      </c>
      <c r="C13" s="206" t="s">
        <v>486</v>
      </c>
      <c r="D13" s="491">
        <v>0</v>
      </c>
      <c r="E13" s="491">
        <v>0</v>
      </c>
      <c r="F13" s="491">
        <v>0</v>
      </c>
      <c r="G13" s="492">
        <v>0</v>
      </c>
      <c r="H13" s="492">
        <v>0</v>
      </c>
      <c r="I13" s="491">
        <v>0</v>
      </c>
      <c r="J13" s="491">
        <v>0</v>
      </c>
      <c r="K13" s="491">
        <v>0</v>
      </c>
    </row>
    <row r="14" spans="2:12" ht="12" customHeight="1" x14ac:dyDescent="0.25">
      <c r="B14" s="155" t="s">
        <v>487</v>
      </c>
      <c r="C14" s="206" t="s">
        <v>488</v>
      </c>
      <c r="D14" s="491">
        <v>1143.0563159999999</v>
      </c>
      <c r="E14" s="491">
        <v>2614.042872</v>
      </c>
      <c r="F14" s="491">
        <v>8.1054290000000009</v>
      </c>
      <c r="G14" s="492">
        <v>2614.042872</v>
      </c>
      <c r="H14" s="492">
        <v>-0.63654699999999997</v>
      </c>
      <c r="I14" s="491">
        <v>-943.16066899999998</v>
      </c>
      <c r="J14" s="491">
        <v>2839.8178670000002</v>
      </c>
      <c r="K14" s="491">
        <v>12.976829</v>
      </c>
    </row>
    <row r="15" spans="2:12" ht="12" customHeight="1" x14ac:dyDescent="0.25">
      <c r="B15" s="155" t="s">
        <v>489</v>
      </c>
      <c r="C15" s="206" t="s">
        <v>492</v>
      </c>
      <c r="D15" s="491">
        <v>1231.749534</v>
      </c>
      <c r="E15" s="491">
        <v>78.273481000000004</v>
      </c>
      <c r="F15" s="491">
        <v>1.5611090000000001</v>
      </c>
      <c r="G15" s="492">
        <v>78.273481000000004</v>
      </c>
      <c r="H15" s="492">
        <v>-2.1290420000000001</v>
      </c>
      <c r="I15" s="491">
        <v>-17.040196000000002</v>
      </c>
      <c r="J15" s="491">
        <v>1263.7568779999999</v>
      </c>
      <c r="K15" s="491">
        <v>2.6018659999999998</v>
      </c>
    </row>
    <row r="16" spans="2:12" ht="12" customHeight="1" x14ac:dyDescent="0.25">
      <c r="B16" s="159" t="s">
        <v>491</v>
      </c>
      <c r="C16" s="205" t="s">
        <v>518</v>
      </c>
      <c r="D16" s="491">
        <v>0</v>
      </c>
      <c r="E16" s="491">
        <v>0</v>
      </c>
      <c r="F16" s="491">
        <v>0</v>
      </c>
      <c r="G16" s="492">
        <v>0</v>
      </c>
      <c r="H16" s="492">
        <v>0</v>
      </c>
      <c r="I16" s="491">
        <v>0</v>
      </c>
      <c r="J16" s="491">
        <v>0</v>
      </c>
      <c r="K16" s="491">
        <v>0</v>
      </c>
    </row>
    <row r="17" spans="2:11" ht="12" customHeight="1" x14ac:dyDescent="0.25">
      <c r="B17" s="159" t="s">
        <v>493</v>
      </c>
      <c r="C17" s="205" t="s">
        <v>519</v>
      </c>
      <c r="D17" s="491">
        <v>0</v>
      </c>
      <c r="E17" s="491">
        <v>0</v>
      </c>
      <c r="F17" s="491">
        <v>0</v>
      </c>
      <c r="G17" s="492">
        <v>0</v>
      </c>
      <c r="H17" s="492">
        <v>0</v>
      </c>
      <c r="I17" s="491">
        <v>0</v>
      </c>
      <c r="J17" s="491">
        <v>0</v>
      </c>
      <c r="K17" s="491">
        <v>0</v>
      </c>
    </row>
    <row r="18" spans="2:11" ht="12" customHeight="1" x14ac:dyDescent="0.25">
      <c r="B18" s="328">
        <v>100</v>
      </c>
      <c r="C18" s="329" t="s">
        <v>39</v>
      </c>
      <c r="D18" s="493">
        <v>2374.8058500000002</v>
      </c>
      <c r="E18" s="493">
        <v>2692.3163530000002</v>
      </c>
      <c r="F18" s="493">
        <v>9.6665390000000002</v>
      </c>
      <c r="G18" s="493">
        <v>2692.3163530000002</v>
      </c>
      <c r="H18" s="493">
        <v>-2.7655889999999999</v>
      </c>
      <c r="I18" s="493">
        <v>-960.20086500000002</v>
      </c>
      <c r="J18" s="493">
        <v>4103.5747449999999</v>
      </c>
      <c r="K18" s="493">
        <v>15.578695</v>
      </c>
    </row>
    <row r="19" spans="2:11" x14ac:dyDescent="0.25">
      <c r="B19" s="97"/>
      <c r="C19" s="97"/>
      <c r="D19" s="97"/>
      <c r="E19" s="97"/>
      <c r="F19" s="97"/>
      <c r="I19" s="97"/>
      <c r="J19" s="97"/>
      <c r="K19" s="97"/>
    </row>
  </sheetData>
  <mergeCells count="10">
    <mergeCell ref="B4:C4"/>
    <mergeCell ref="D5:G5"/>
    <mergeCell ref="H5:I5"/>
    <mergeCell ref="J5:K5"/>
    <mergeCell ref="D6:D7"/>
    <mergeCell ref="E6:G6"/>
    <mergeCell ref="H6:H7"/>
    <mergeCell ref="I6:I7"/>
    <mergeCell ref="K6:K7"/>
    <mergeCell ref="B6:C6"/>
  </mergeCells>
  <hyperlinks>
    <hyperlink ref="B1" location="Contents!A1" display="Back to contents" xr:uid="{423AA50B-FE27-492D-8121-26D60E6C0623}"/>
  </hyperlinks>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242D41-9FDB-4DDC-8949-8B2A48D21274}">
  <sheetPr codeName="Ark23"/>
  <dimension ref="B1:J29"/>
  <sheetViews>
    <sheetView showGridLines="0" showRowColHeaders="0" workbookViewId="0"/>
  </sheetViews>
  <sheetFormatPr baseColWidth="10" defaultRowHeight="15" x14ac:dyDescent="0.25"/>
  <cols>
    <col min="1" max="1" width="5.7109375" customWidth="1"/>
    <col min="3" max="3" width="60.42578125" customWidth="1"/>
    <col min="4" max="4" width="15" bestFit="1" customWidth="1"/>
    <col min="5" max="5" width="13.85546875" bestFit="1" customWidth="1"/>
    <col min="6" max="6" width="12.5703125" bestFit="1" customWidth="1"/>
    <col min="7" max="7" width="14.7109375" bestFit="1" customWidth="1"/>
    <col min="8" max="8" width="14" bestFit="1" customWidth="1"/>
    <col min="9" max="9" width="11.5703125" bestFit="1" customWidth="1"/>
  </cols>
  <sheetData>
    <row r="1" spans="2:9" s="427" customFormat="1" x14ac:dyDescent="0.25">
      <c r="B1" s="423" t="s">
        <v>858</v>
      </c>
    </row>
    <row r="2" spans="2:9" s="204" customFormat="1" ht="22.5" customHeight="1" x14ac:dyDescent="0.25">
      <c r="B2" s="445" t="s">
        <v>522</v>
      </c>
    </row>
    <row r="3" spans="2:9" ht="15.75" x14ac:dyDescent="0.25">
      <c r="B3" s="6"/>
      <c r="C3" s="5"/>
      <c r="D3" s="5"/>
      <c r="E3" s="15"/>
      <c r="F3" s="15"/>
      <c r="G3" s="5"/>
      <c r="H3" s="5"/>
      <c r="I3" s="5"/>
    </row>
    <row r="4" spans="2:9" x14ac:dyDescent="0.25">
      <c r="B4" s="183"/>
      <c r="C4" s="15"/>
      <c r="D4" s="15"/>
      <c r="E4" s="15"/>
      <c r="F4" s="15"/>
      <c r="G4" s="15"/>
      <c r="H4" s="15"/>
      <c r="I4" s="15"/>
    </row>
    <row r="5" spans="2:9" ht="20.100000000000001" customHeight="1" x14ac:dyDescent="0.25">
      <c r="B5" s="167" t="s">
        <v>741</v>
      </c>
      <c r="C5" s="162"/>
      <c r="D5" s="595" t="s">
        <v>523</v>
      </c>
      <c r="E5" s="595"/>
      <c r="F5" s="595"/>
      <c r="G5" s="595"/>
      <c r="H5" s="407"/>
      <c r="I5" s="597" t="s">
        <v>521</v>
      </c>
    </row>
    <row r="6" spans="2:9" ht="15" customHeight="1" x14ac:dyDescent="0.25">
      <c r="B6" s="374" t="s">
        <v>626</v>
      </c>
      <c r="C6" s="33"/>
      <c r="D6" s="600"/>
      <c r="E6" s="596" t="s">
        <v>669</v>
      </c>
      <c r="F6" s="596"/>
      <c r="G6" s="597" t="s">
        <v>670</v>
      </c>
      <c r="H6" s="597" t="s">
        <v>520</v>
      </c>
      <c r="I6" s="598"/>
    </row>
    <row r="7" spans="2:9" ht="65.099999999999994" customHeight="1" x14ac:dyDescent="0.25">
      <c r="B7" s="373"/>
      <c r="C7" s="184"/>
      <c r="D7" s="601"/>
      <c r="E7" s="185"/>
      <c r="F7" s="381" t="s">
        <v>671</v>
      </c>
      <c r="G7" s="599"/>
      <c r="H7" s="599"/>
      <c r="I7" s="599"/>
    </row>
    <row r="8" spans="2:9" x14ac:dyDescent="0.25">
      <c r="B8" s="159" t="s">
        <v>112</v>
      </c>
      <c r="C8" s="163" t="s">
        <v>524</v>
      </c>
      <c r="D8" s="494">
        <v>3881.7117029999999</v>
      </c>
      <c r="E8" s="494">
        <v>0.361676</v>
      </c>
      <c r="F8" s="494">
        <v>0.361676</v>
      </c>
      <c r="G8" s="494">
        <v>3881.7117029999999</v>
      </c>
      <c r="H8" s="494">
        <v>-37.663634000000002</v>
      </c>
      <c r="I8" s="494">
        <v>0</v>
      </c>
    </row>
    <row r="9" spans="2:9" ht="15" customHeight="1" x14ac:dyDescent="0.25">
      <c r="B9" s="160" t="s">
        <v>114</v>
      </c>
      <c r="C9" s="163" t="s">
        <v>525</v>
      </c>
      <c r="D9" s="494">
        <v>1973.165254</v>
      </c>
      <c r="E9" s="494">
        <v>254.20393100000001</v>
      </c>
      <c r="F9" s="494">
        <v>0</v>
      </c>
      <c r="G9" s="494">
        <v>1973.165254</v>
      </c>
      <c r="H9" s="494">
        <v>-66.011105000000001</v>
      </c>
      <c r="I9" s="494">
        <v>0</v>
      </c>
    </row>
    <row r="10" spans="2:9" ht="15" customHeight="1" x14ac:dyDescent="0.25">
      <c r="B10" s="160" t="s">
        <v>481</v>
      </c>
      <c r="C10" s="163" t="s">
        <v>526</v>
      </c>
      <c r="D10" s="494">
        <v>4444.0482860000002</v>
      </c>
      <c r="E10" s="494">
        <v>220.90888799999999</v>
      </c>
      <c r="F10" s="494">
        <v>3.8837769999999998</v>
      </c>
      <c r="G10" s="494">
        <v>4444.0482860000002</v>
      </c>
      <c r="H10" s="494">
        <v>-158.019003</v>
      </c>
      <c r="I10" s="494">
        <v>0</v>
      </c>
    </row>
    <row r="11" spans="2:9" ht="15" customHeight="1" x14ac:dyDescent="0.25">
      <c r="B11" s="160" t="s">
        <v>483</v>
      </c>
      <c r="C11" s="163" t="s">
        <v>527</v>
      </c>
      <c r="D11" s="494">
        <v>1543.4809170000001</v>
      </c>
      <c r="E11" s="494">
        <v>0</v>
      </c>
      <c r="F11" s="494">
        <v>0</v>
      </c>
      <c r="G11" s="494">
        <v>1543.4809170000001</v>
      </c>
      <c r="H11" s="494">
        <v>-5.3695849999999998</v>
      </c>
      <c r="I11" s="494">
        <v>0</v>
      </c>
    </row>
    <row r="12" spans="2:9" ht="15" customHeight="1" x14ac:dyDescent="0.25">
      <c r="B12" s="160" t="s">
        <v>485</v>
      </c>
      <c r="C12" s="163" t="s">
        <v>528</v>
      </c>
      <c r="D12" s="494">
        <v>93.525081999999998</v>
      </c>
      <c r="E12" s="494">
        <v>1.5342150000000001</v>
      </c>
      <c r="F12" s="494">
        <v>1.5342150000000001</v>
      </c>
      <c r="G12" s="494">
        <v>93.525081999999998</v>
      </c>
      <c r="H12" s="494">
        <v>-0.82245000000000001</v>
      </c>
      <c r="I12" s="494">
        <v>0</v>
      </c>
    </row>
    <row r="13" spans="2:9" ht="15" customHeight="1" x14ac:dyDescent="0.25">
      <c r="B13" s="160" t="s">
        <v>487</v>
      </c>
      <c r="C13" s="163" t="s">
        <v>529</v>
      </c>
      <c r="D13" s="494">
        <v>11749.653242</v>
      </c>
      <c r="E13" s="494">
        <v>61.784930000000003</v>
      </c>
      <c r="F13" s="494">
        <v>10.799566</v>
      </c>
      <c r="G13" s="494">
        <v>11749.653242</v>
      </c>
      <c r="H13" s="494">
        <v>-101.89681400000001</v>
      </c>
      <c r="I13" s="494">
        <v>0</v>
      </c>
    </row>
    <row r="14" spans="2:9" ht="15" customHeight="1" x14ac:dyDescent="0.25">
      <c r="B14" s="160" t="s">
        <v>489</v>
      </c>
      <c r="C14" s="163" t="s">
        <v>530</v>
      </c>
      <c r="D14" s="494">
        <v>2303.320181</v>
      </c>
      <c r="E14" s="494">
        <v>11.675338</v>
      </c>
      <c r="F14" s="494">
        <v>0.68324200000000002</v>
      </c>
      <c r="G14" s="494">
        <v>2303.320181</v>
      </c>
      <c r="H14" s="494">
        <v>-30.798745</v>
      </c>
      <c r="I14" s="494">
        <v>0</v>
      </c>
    </row>
    <row r="15" spans="2:9" ht="15" customHeight="1" x14ac:dyDescent="0.25">
      <c r="B15" s="160" t="s">
        <v>491</v>
      </c>
      <c r="C15" s="163" t="s">
        <v>531</v>
      </c>
      <c r="D15" s="494">
        <v>12081.710160000001</v>
      </c>
      <c r="E15" s="494">
        <v>1879.0594610000001</v>
      </c>
      <c r="F15" s="494">
        <v>138.47805399999999</v>
      </c>
      <c r="G15" s="494">
        <v>12081.710160000001</v>
      </c>
      <c r="H15" s="494">
        <v>-679.17100900000003</v>
      </c>
      <c r="I15" s="494">
        <v>0</v>
      </c>
    </row>
    <row r="16" spans="2:9" ht="15" customHeight="1" x14ac:dyDescent="0.25">
      <c r="B16" s="159" t="s">
        <v>493</v>
      </c>
      <c r="C16" s="163" t="s">
        <v>532</v>
      </c>
      <c r="D16" s="494">
        <v>887.52259500000002</v>
      </c>
      <c r="E16" s="494">
        <v>0.182285</v>
      </c>
      <c r="F16" s="494">
        <v>0.182285</v>
      </c>
      <c r="G16" s="494">
        <v>887.52259500000002</v>
      </c>
      <c r="H16" s="494">
        <v>-6.2465450000000002</v>
      </c>
      <c r="I16" s="494">
        <v>0</v>
      </c>
    </row>
    <row r="17" spans="2:10" ht="15" customHeight="1" x14ac:dyDescent="0.25">
      <c r="B17" s="160" t="s">
        <v>495</v>
      </c>
      <c r="C17" s="164" t="s">
        <v>533</v>
      </c>
      <c r="D17" s="494">
        <v>581.97267299999999</v>
      </c>
      <c r="E17" s="494">
        <v>0.48131000000000002</v>
      </c>
      <c r="F17" s="494">
        <v>0.48131000000000002</v>
      </c>
      <c r="G17" s="494">
        <v>581.97267299999999</v>
      </c>
      <c r="H17" s="494">
        <v>-2.903213</v>
      </c>
      <c r="I17" s="494">
        <v>0</v>
      </c>
    </row>
    <row r="18" spans="2:10" ht="15" customHeight="1" x14ac:dyDescent="0.25">
      <c r="B18" s="160" t="s">
        <v>496</v>
      </c>
      <c r="C18" s="164" t="s">
        <v>535</v>
      </c>
      <c r="D18" s="494">
        <v>32207.431449</v>
      </c>
      <c r="E18" s="494">
        <v>170.77162799999999</v>
      </c>
      <c r="F18" s="494">
        <v>50.870379</v>
      </c>
      <c r="G18" s="494">
        <v>32193.893923</v>
      </c>
      <c r="H18" s="494">
        <v>-146.051569</v>
      </c>
      <c r="I18" s="494">
        <v>0</v>
      </c>
    </row>
    <row r="19" spans="2:10" ht="15" customHeight="1" x14ac:dyDescent="0.25">
      <c r="B19" s="160" t="s">
        <v>497</v>
      </c>
      <c r="C19" s="165" t="s">
        <v>534</v>
      </c>
      <c r="D19" s="494">
        <v>1780.0590970000001</v>
      </c>
      <c r="E19" s="494">
        <v>264.596453</v>
      </c>
      <c r="F19" s="494">
        <v>0</v>
      </c>
      <c r="G19" s="494">
        <v>1780.0590970000001</v>
      </c>
      <c r="H19" s="494">
        <v>-115.57528600000001</v>
      </c>
      <c r="I19" s="494">
        <v>0</v>
      </c>
    </row>
    <row r="20" spans="2:10" ht="15" customHeight="1" x14ac:dyDescent="0.25">
      <c r="B20" s="160" t="s">
        <v>498</v>
      </c>
      <c r="C20" s="164" t="s">
        <v>536</v>
      </c>
      <c r="D20" s="494">
        <v>6636.4245149999997</v>
      </c>
      <c r="E20" s="494">
        <v>10.696013000000001</v>
      </c>
      <c r="F20" s="494">
        <v>2.4042599999999998</v>
      </c>
      <c r="G20" s="494">
        <v>6636.4245149999997</v>
      </c>
      <c r="H20" s="494">
        <v>-43.110911000000002</v>
      </c>
      <c r="I20" s="494">
        <v>0</v>
      </c>
    </row>
    <row r="21" spans="2:10" ht="15" customHeight="1" x14ac:dyDescent="0.25">
      <c r="B21" s="160" t="s">
        <v>499</v>
      </c>
      <c r="C21" s="164" t="s">
        <v>537</v>
      </c>
      <c r="D21" s="494">
        <v>4946.9834730000002</v>
      </c>
      <c r="E21" s="494">
        <v>6.6120159999999997</v>
      </c>
      <c r="F21" s="494">
        <v>5.2152070000000004</v>
      </c>
      <c r="G21" s="494">
        <v>4946.9834730000002</v>
      </c>
      <c r="H21" s="494">
        <v>-44.912737</v>
      </c>
      <c r="I21" s="494">
        <v>0</v>
      </c>
    </row>
    <row r="22" spans="2:10" ht="15" customHeight="1" x14ac:dyDescent="0.25">
      <c r="B22" s="159" t="s">
        <v>500</v>
      </c>
      <c r="C22" s="164" t="s">
        <v>538</v>
      </c>
      <c r="D22" s="494">
        <v>6.6898600000000004</v>
      </c>
      <c r="E22" s="494">
        <v>6.6898600000000004</v>
      </c>
      <c r="F22" s="494">
        <v>0</v>
      </c>
      <c r="G22" s="494">
        <v>6.6898600000000004</v>
      </c>
      <c r="H22" s="494">
        <v>-4.5</v>
      </c>
      <c r="I22" s="494">
        <v>0</v>
      </c>
    </row>
    <row r="23" spans="2:10" ht="15" customHeight="1" x14ac:dyDescent="0.25">
      <c r="B23" s="160" t="s">
        <v>501</v>
      </c>
      <c r="C23" s="164" t="s">
        <v>539</v>
      </c>
      <c r="D23" s="494">
        <v>338.38483500000001</v>
      </c>
      <c r="E23" s="494">
        <v>1.028006</v>
      </c>
      <c r="F23" s="494">
        <v>0</v>
      </c>
      <c r="G23" s="494">
        <v>338.38483500000001</v>
      </c>
      <c r="H23" s="494">
        <v>-1.157999</v>
      </c>
      <c r="I23" s="494">
        <v>0</v>
      </c>
    </row>
    <row r="24" spans="2:10" ht="15" customHeight="1" x14ac:dyDescent="0.25">
      <c r="B24" s="160" t="s">
        <v>502</v>
      </c>
      <c r="C24" s="164" t="s">
        <v>540</v>
      </c>
      <c r="D24" s="494">
        <v>834.17187300000001</v>
      </c>
      <c r="E24" s="494">
        <v>0</v>
      </c>
      <c r="F24" s="494">
        <v>0</v>
      </c>
      <c r="G24" s="494">
        <v>834.17187300000001</v>
      </c>
      <c r="H24" s="494">
        <v>-1.451327</v>
      </c>
      <c r="I24" s="494">
        <v>0</v>
      </c>
    </row>
    <row r="25" spans="2:10" ht="15" customHeight="1" x14ac:dyDescent="0.25">
      <c r="B25" s="160" t="s">
        <v>503</v>
      </c>
      <c r="C25" s="164" t="s">
        <v>541</v>
      </c>
      <c r="D25" s="494">
        <v>372.59136000000001</v>
      </c>
      <c r="E25" s="494">
        <v>1.4512670000000001</v>
      </c>
      <c r="F25" s="494">
        <v>1.4512670000000001</v>
      </c>
      <c r="G25" s="494">
        <v>372.59136000000001</v>
      </c>
      <c r="H25" s="494">
        <v>-2.9174150000000001</v>
      </c>
      <c r="I25" s="494">
        <v>0</v>
      </c>
    </row>
    <row r="26" spans="2:10" ht="15" customHeight="1" x14ac:dyDescent="0.25">
      <c r="B26" s="160" t="s">
        <v>504</v>
      </c>
      <c r="C26" s="164" t="s">
        <v>542</v>
      </c>
      <c r="D26" s="494">
        <v>2854.3989769999998</v>
      </c>
      <c r="E26" s="494">
        <v>3.5242710000000002</v>
      </c>
      <c r="F26" s="494">
        <v>2.742283</v>
      </c>
      <c r="G26" s="494">
        <v>2854.3989769999998</v>
      </c>
      <c r="H26" s="494">
        <v>-23.022261</v>
      </c>
      <c r="I26" s="494">
        <v>0</v>
      </c>
    </row>
    <row r="27" spans="2:10" ht="15" customHeight="1" x14ac:dyDescent="0.25">
      <c r="B27" s="161" t="s">
        <v>505</v>
      </c>
      <c r="C27" s="166" t="s">
        <v>39</v>
      </c>
      <c r="D27" s="495">
        <v>89517.245532000001</v>
      </c>
      <c r="E27" s="495">
        <v>2895.5615480000001</v>
      </c>
      <c r="F27" s="495">
        <v>219.08752200000001</v>
      </c>
      <c r="G27" s="495">
        <v>89503.708006000001</v>
      </c>
      <c r="H27" s="495">
        <v>-1471.6016079999999</v>
      </c>
      <c r="I27" s="495">
        <v>0</v>
      </c>
    </row>
    <row r="28" spans="2:10" x14ac:dyDescent="0.25">
      <c r="D28" s="15"/>
      <c r="E28" s="15"/>
      <c r="F28" s="15"/>
      <c r="G28" s="15"/>
      <c r="H28" s="15"/>
      <c r="I28" s="15"/>
      <c r="J28" s="15"/>
    </row>
    <row r="29" spans="2:10" x14ac:dyDescent="0.25">
      <c r="D29" s="15"/>
      <c r="E29" s="15"/>
      <c r="F29" s="15"/>
      <c r="G29" s="15"/>
      <c r="H29" s="15"/>
      <c r="I29" s="15"/>
      <c r="J29" s="15"/>
    </row>
  </sheetData>
  <mergeCells count="6">
    <mergeCell ref="D5:G5"/>
    <mergeCell ref="E6:F6"/>
    <mergeCell ref="I5:I7"/>
    <mergeCell ref="D6:D7"/>
    <mergeCell ref="G6:G7"/>
    <mergeCell ref="H6:H7"/>
  </mergeCells>
  <hyperlinks>
    <hyperlink ref="B1" location="Contents!A1" display="Back to contents" xr:uid="{0DAD225F-A046-4D52-92F0-663DFE7E0D6C}"/>
  </hyperlinks>
  <pageMargins left="0.7" right="0.7" top="0.75" bottom="0.75"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27C2A-D0C7-4559-9241-CC9F5BBA728C}">
  <sheetPr codeName="Ark25"/>
  <dimension ref="A1:H19"/>
  <sheetViews>
    <sheetView showGridLines="0" showRowColHeaders="0" workbookViewId="0"/>
  </sheetViews>
  <sheetFormatPr baseColWidth="10" defaultRowHeight="15" x14ac:dyDescent="0.25"/>
  <cols>
    <col min="1" max="1" width="5.7109375" customWidth="1"/>
    <col min="2" max="2" width="4.5703125" customWidth="1"/>
    <col min="3" max="3" width="29" customWidth="1"/>
    <col min="4" max="6" width="20" bestFit="1" customWidth="1"/>
    <col min="7" max="7" width="11.5703125" bestFit="1" customWidth="1"/>
    <col min="8" max="8" width="27.85546875" customWidth="1"/>
  </cols>
  <sheetData>
    <row r="1" spans="1:8" s="427" customFormat="1" x14ac:dyDescent="0.25">
      <c r="B1" s="580" t="s">
        <v>858</v>
      </c>
      <c r="C1" s="580"/>
    </row>
    <row r="2" spans="1:8" s="204" customFormat="1" ht="22.5" customHeight="1" x14ac:dyDescent="0.35">
      <c r="A2" s="448"/>
      <c r="B2" s="445" t="s">
        <v>544</v>
      </c>
      <c r="D2" s="9"/>
      <c r="E2" s="9"/>
      <c r="F2" s="9"/>
      <c r="G2" s="9"/>
      <c r="H2" s="447"/>
    </row>
    <row r="3" spans="1:8" x14ac:dyDescent="0.25">
      <c r="A3" s="7"/>
      <c r="B3" s="7"/>
      <c r="C3" s="7"/>
      <c r="D3" s="7"/>
      <c r="E3" s="7"/>
      <c r="F3" s="8"/>
      <c r="G3" s="7"/>
    </row>
    <row r="4" spans="1:8" x14ac:dyDescent="0.25">
      <c r="A4" s="7"/>
      <c r="B4" s="167" t="s">
        <v>857</v>
      </c>
      <c r="D4" s="7"/>
      <c r="E4" s="7"/>
      <c r="F4" s="8"/>
      <c r="G4" s="7"/>
    </row>
    <row r="5" spans="1:8" x14ac:dyDescent="0.25">
      <c r="A5" s="7"/>
      <c r="B5" s="181" t="s">
        <v>626</v>
      </c>
      <c r="C5" s="97"/>
      <c r="D5" s="92" t="s">
        <v>3</v>
      </c>
      <c r="E5" s="92" t="s">
        <v>4</v>
      </c>
      <c r="F5" s="510" t="s">
        <v>5</v>
      </c>
      <c r="G5" s="510" t="s">
        <v>41</v>
      </c>
      <c r="H5" s="510" t="s">
        <v>42</v>
      </c>
    </row>
    <row r="6" spans="1:8" ht="22.5" x14ac:dyDescent="0.25">
      <c r="A6" s="7"/>
      <c r="B6" s="10"/>
      <c r="C6" s="11"/>
      <c r="D6" s="188" t="s">
        <v>545</v>
      </c>
      <c r="E6" s="187" t="s">
        <v>546</v>
      </c>
      <c r="F6" s="172"/>
      <c r="G6" s="172"/>
      <c r="H6" s="102"/>
    </row>
    <row r="7" spans="1:8" ht="45" x14ac:dyDescent="0.25">
      <c r="A7" s="7"/>
      <c r="B7" s="55"/>
      <c r="C7" s="58"/>
      <c r="D7" s="171"/>
      <c r="E7" s="168"/>
      <c r="F7" s="169" t="s">
        <v>720</v>
      </c>
      <c r="G7" s="170" t="s">
        <v>721</v>
      </c>
      <c r="H7" s="33"/>
    </row>
    <row r="8" spans="1:8" ht="22.5" x14ac:dyDescent="0.25">
      <c r="A8" s="7"/>
      <c r="B8" s="55"/>
      <c r="C8" s="58"/>
      <c r="D8" s="171"/>
      <c r="E8" s="168"/>
      <c r="F8" s="168"/>
      <c r="G8" s="168"/>
      <c r="H8" s="189" t="s">
        <v>722</v>
      </c>
    </row>
    <row r="9" spans="1:8" x14ac:dyDescent="0.25">
      <c r="A9" s="7"/>
      <c r="B9" s="55"/>
      <c r="C9" s="58"/>
      <c r="D9" s="57"/>
      <c r="E9" s="57"/>
      <c r="F9" s="57"/>
      <c r="G9" s="57"/>
      <c r="H9" s="57"/>
    </row>
    <row r="10" spans="1:8" x14ac:dyDescent="0.25">
      <c r="A10" s="7"/>
      <c r="B10" s="57">
        <v>1</v>
      </c>
      <c r="C10" s="58" t="s">
        <v>479</v>
      </c>
      <c r="D10" s="504">
        <v>65134.939897999997</v>
      </c>
      <c r="E10" s="504">
        <v>190990.66286300001</v>
      </c>
      <c r="F10" s="504">
        <v>190990.66286300001</v>
      </c>
      <c r="G10" s="408">
        <v>0</v>
      </c>
      <c r="H10" s="408">
        <v>0</v>
      </c>
    </row>
    <row r="11" spans="1:8" x14ac:dyDescent="0.25">
      <c r="A11" s="7"/>
      <c r="B11" s="57">
        <v>2</v>
      </c>
      <c r="C11" s="58" t="s">
        <v>547</v>
      </c>
      <c r="D11" s="504">
        <v>54106.630633000001</v>
      </c>
      <c r="E11" s="504">
        <v>0</v>
      </c>
      <c r="F11" s="504">
        <v>0</v>
      </c>
      <c r="G11" s="408">
        <v>0</v>
      </c>
      <c r="H11" s="408">
        <v>0</v>
      </c>
    </row>
    <row r="12" spans="1:8" x14ac:dyDescent="0.25">
      <c r="A12" s="7"/>
      <c r="B12" s="507">
        <v>3</v>
      </c>
      <c r="C12" s="65" t="s">
        <v>39</v>
      </c>
      <c r="D12" s="508">
        <v>119241.570531</v>
      </c>
      <c r="E12" s="508">
        <v>190990.66286300001</v>
      </c>
      <c r="F12" s="508">
        <v>190990.66286300001</v>
      </c>
      <c r="G12" s="509">
        <v>0</v>
      </c>
      <c r="H12" s="509">
        <v>0</v>
      </c>
    </row>
    <row r="13" spans="1:8" x14ac:dyDescent="0.25">
      <c r="A13" s="7"/>
      <c r="B13" s="57">
        <v>4</v>
      </c>
      <c r="C13" s="190" t="s">
        <v>725</v>
      </c>
      <c r="D13" s="504">
        <v>1956.7363769999999</v>
      </c>
      <c r="E13" s="504">
        <v>249.25014999999999</v>
      </c>
      <c r="F13" s="504">
        <v>249.25014999999999</v>
      </c>
      <c r="G13" s="408">
        <v>0</v>
      </c>
      <c r="H13" s="408">
        <v>0</v>
      </c>
    </row>
    <row r="16" spans="1:8" x14ac:dyDescent="0.25">
      <c r="D16" s="101"/>
      <c r="E16" s="101"/>
      <c r="F16" s="101"/>
      <c r="G16" s="101"/>
      <c r="H16" s="101"/>
    </row>
    <row r="17" spans="4:8" x14ac:dyDescent="0.25">
      <c r="D17" s="101"/>
      <c r="E17" s="101"/>
      <c r="F17" s="101"/>
      <c r="G17" s="101"/>
      <c r="H17" s="101"/>
    </row>
    <row r="18" spans="4:8" x14ac:dyDescent="0.25">
      <c r="D18" s="101"/>
      <c r="E18" s="101"/>
      <c r="F18" s="101"/>
      <c r="G18" s="101"/>
      <c r="H18" s="101"/>
    </row>
    <row r="19" spans="4:8" x14ac:dyDescent="0.25">
      <c r="D19" s="101"/>
      <c r="E19" s="101"/>
      <c r="F19" s="101"/>
      <c r="G19" s="101"/>
      <c r="H19" s="101"/>
    </row>
  </sheetData>
  <mergeCells count="1">
    <mergeCell ref="B1:C1"/>
  </mergeCells>
  <hyperlinks>
    <hyperlink ref="B1" location="Content!A1" display="Back to contents" xr:uid="{E254077B-0803-4E2C-A96E-D91D6AE806AB}"/>
  </hyperlink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5D513-DB2F-4A5D-A433-EB504E264CC3}">
  <sheetPr codeName="Ark5"/>
  <dimension ref="A1:L35"/>
  <sheetViews>
    <sheetView showGridLines="0" showRowColHeaders="0" workbookViewId="0"/>
  </sheetViews>
  <sheetFormatPr baseColWidth="10" defaultRowHeight="14.25" x14ac:dyDescent="0.2"/>
  <cols>
    <col min="1" max="1" width="5.7109375" style="112" customWidth="1"/>
    <col min="2" max="2" width="10.140625" style="16" customWidth="1"/>
    <col min="3" max="3" width="82.28515625" style="16" customWidth="1"/>
    <col min="4" max="4" width="20.85546875" style="120" bestFit="1" customWidth="1"/>
    <col min="5" max="5" width="20.7109375" style="120" customWidth="1"/>
    <col min="6" max="6" width="11.42578125" style="16"/>
    <col min="7" max="7" width="14.42578125" style="16" bestFit="1" customWidth="1"/>
    <col min="8" max="9" width="11.42578125" style="113"/>
    <col min="10" max="10" width="11.42578125" style="16"/>
    <col min="11" max="11" width="19.7109375" style="16" bestFit="1" customWidth="1"/>
    <col min="12" max="12" width="15.5703125" style="16" bestFit="1" customWidth="1"/>
    <col min="13" max="16384" width="11.42578125" style="16"/>
  </cols>
  <sheetData>
    <row r="1" spans="2:12" s="458" customFormat="1" ht="14.25" customHeight="1" x14ac:dyDescent="0.25">
      <c r="B1" s="423" t="s">
        <v>858</v>
      </c>
      <c r="C1" s="456"/>
      <c r="D1" s="457"/>
      <c r="E1" s="457"/>
      <c r="H1" s="459"/>
      <c r="I1" s="459"/>
    </row>
    <row r="2" spans="2:12" s="112" customFormat="1" ht="22.5" customHeight="1" x14ac:dyDescent="0.25">
      <c r="B2" s="445" t="s">
        <v>0</v>
      </c>
      <c r="C2" s="20"/>
      <c r="D2" s="115"/>
      <c r="E2" s="115"/>
      <c r="G2" s="113"/>
      <c r="H2" s="113"/>
      <c r="I2" s="113"/>
    </row>
    <row r="3" spans="2:12" x14ac:dyDescent="0.2">
      <c r="B3" s="117" t="s">
        <v>919</v>
      </c>
      <c r="C3" s="21"/>
      <c r="D3" s="116"/>
      <c r="E3" s="116"/>
    </row>
    <row r="4" spans="2:12" x14ac:dyDescent="0.2">
      <c r="B4" s="21"/>
      <c r="C4" s="21"/>
      <c r="D4" s="116"/>
      <c r="E4" s="116"/>
    </row>
    <row r="5" spans="2:12" ht="22.5" x14ac:dyDescent="0.2">
      <c r="B5" s="23"/>
      <c r="C5" s="23"/>
      <c r="D5" s="124" t="s">
        <v>1</v>
      </c>
      <c r="E5" s="114" t="s">
        <v>2</v>
      </c>
    </row>
    <row r="6" spans="2:12" x14ac:dyDescent="0.2">
      <c r="B6" s="23"/>
      <c r="C6" s="23"/>
      <c r="D6" s="114" t="s">
        <v>3</v>
      </c>
      <c r="E6" s="114" t="s">
        <v>5</v>
      </c>
      <c r="H6" s="213"/>
    </row>
    <row r="7" spans="2:12" ht="14.25" customHeight="1" x14ac:dyDescent="0.2">
      <c r="B7" s="530" t="s">
        <v>626</v>
      </c>
      <c r="C7" s="530"/>
      <c r="D7" s="118" t="s">
        <v>708</v>
      </c>
      <c r="E7" s="118" t="s">
        <v>708</v>
      </c>
    </row>
    <row r="8" spans="2:12" ht="14.25" customHeight="1" x14ac:dyDescent="0.2">
      <c r="B8" s="24">
        <v>1</v>
      </c>
      <c r="C8" s="25" t="s">
        <v>6</v>
      </c>
      <c r="D8" s="217">
        <v>117597.106994</v>
      </c>
      <c r="E8" s="217">
        <v>9579.7288879999996</v>
      </c>
    </row>
    <row r="9" spans="2:12" x14ac:dyDescent="0.2">
      <c r="B9" s="22">
        <v>2</v>
      </c>
      <c r="C9" s="26" t="s">
        <v>7</v>
      </c>
      <c r="D9" s="217">
        <v>29673.313383000001</v>
      </c>
      <c r="E9" s="217">
        <v>2373.8650710000002</v>
      </c>
      <c r="G9" s="85"/>
      <c r="H9" s="213"/>
      <c r="I9" s="213"/>
      <c r="L9" s="229"/>
    </row>
    <row r="10" spans="2:12" x14ac:dyDescent="0.2">
      <c r="B10" s="22">
        <v>3</v>
      </c>
      <c r="C10" s="26" t="s">
        <v>8</v>
      </c>
      <c r="D10" s="217">
        <v>2.6210969999999998</v>
      </c>
      <c r="E10" s="217">
        <v>0.20968800000000001</v>
      </c>
      <c r="J10" s="85"/>
    </row>
    <row r="11" spans="2:12" x14ac:dyDescent="0.2">
      <c r="B11" s="22">
        <v>4</v>
      </c>
      <c r="C11" s="26" t="s">
        <v>9</v>
      </c>
      <c r="D11" s="217">
        <v>0</v>
      </c>
      <c r="E11" s="217">
        <v>0</v>
      </c>
    </row>
    <row r="12" spans="2:12" x14ac:dyDescent="0.2">
      <c r="B12" s="22" t="s">
        <v>10</v>
      </c>
      <c r="C12" s="26" t="s">
        <v>11</v>
      </c>
      <c r="D12" s="217">
        <v>0</v>
      </c>
      <c r="E12" s="217">
        <v>0</v>
      </c>
      <c r="K12" s="230"/>
    </row>
    <row r="13" spans="2:12" x14ac:dyDescent="0.2">
      <c r="B13" s="22">
        <v>5</v>
      </c>
      <c r="C13" s="26" t="s">
        <v>12</v>
      </c>
      <c r="D13" s="217">
        <v>84499.36881</v>
      </c>
      <c r="E13" s="217">
        <v>6759.9495049999996</v>
      </c>
    </row>
    <row r="14" spans="2:12" x14ac:dyDescent="0.2">
      <c r="B14" s="24">
        <v>6</v>
      </c>
      <c r="C14" s="25" t="s">
        <v>13</v>
      </c>
      <c r="D14" s="217">
        <v>1426.671867</v>
      </c>
      <c r="E14" s="217">
        <v>114.13374899999999</v>
      </c>
      <c r="G14" s="211"/>
    </row>
    <row r="15" spans="2:12" x14ac:dyDescent="0.2">
      <c r="B15" s="22">
        <v>7</v>
      </c>
      <c r="C15" s="26" t="s">
        <v>7</v>
      </c>
      <c r="D15" s="217">
        <v>1074.752054</v>
      </c>
      <c r="E15" s="217">
        <v>220.61957912</v>
      </c>
      <c r="G15" s="113"/>
      <c r="J15" s="113"/>
      <c r="K15" s="113"/>
      <c r="L15" s="113"/>
    </row>
    <row r="16" spans="2:12" x14ac:dyDescent="0.2">
      <c r="B16" s="22">
        <v>8</v>
      </c>
      <c r="C16" s="26" t="s">
        <v>14</v>
      </c>
      <c r="D16" s="217">
        <v>0</v>
      </c>
      <c r="E16" s="217">
        <v>0</v>
      </c>
      <c r="G16" s="113"/>
      <c r="J16" s="113"/>
      <c r="K16" s="113"/>
      <c r="L16" s="113"/>
    </row>
    <row r="17" spans="2:12" x14ac:dyDescent="0.2">
      <c r="B17" s="22" t="s">
        <v>15</v>
      </c>
      <c r="C17" s="26" t="s">
        <v>16</v>
      </c>
      <c r="D17" s="217">
        <v>0</v>
      </c>
      <c r="E17" s="217">
        <v>0</v>
      </c>
      <c r="G17" s="113"/>
      <c r="J17" s="113"/>
      <c r="K17" s="113"/>
      <c r="L17" s="113"/>
    </row>
    <row r="18" spans="2:12" x14ac:dyDescent="0.2">
      <c r="B18" s="22" t="s">
        <v>17</v>
      </c>
      <c r="C18" s="26" t="s">
        <v>18</v>
      </c>
      <c r="D18" s="217">
        <v>351.91981299999998</v>
      </c>
      <c r="E18" s="217">
        <v>28.153585</v>
      </c>
      <c r="G18" s="113"/>
      <c r="J18" s="113"/>
      <c r="K18" s="113"/>
      <c r="L18" s="113"/>
    </row>
    <row r="19" spans="2:12" x14ac:dyDescent="0.2">
      <c r="B19" s="22">
        <v>9</v>
      </c>
      <c r="C19" s="26" t="s">
        <v>19</v>
      </c>
      <c r="D19" s="217">
        <v>0</v>
      </c>
      <c r="E19" s="217">
        <v>0</v>
      </c>
      <c r="G19" s="113"/>
      <c r="J19" s="113"/>
      <c r="K19" s="113"/>
      <c r="L19" s="113"/>
    </row>
    <row r="20" spans="2:12" x14ac:dyDescent="0.2">
      <c r="B20" s="22">
        <v>15</v>
      </c>
      <c r="C20" s="27" t="s">
        <v>20</v>
      </c>
      <c r="D20" s="217">
        <v>0</v>
      </c>
      <c r="E20" s="217">
        <v>0</v>
      </c>
    </row>
    <row r="21" spans="2:12" x14ac:dyDescent="0.2">
      <c r="B21" s="22">
        <v>16</v>
      </c>
      <c r="C21" s="27" t="s">
        <v>21</v>
      </c>
      <c r="D21" s="217">
        <v>0</v>
      </c>
      <c r="E21" s="217">
        <v>0</v>
      </c>
    </row>
    <row r="22" spans="2:12" x14ac:dyDescent="0.2">
      <c r="B22" s="22">
        <v>17</v>
      </c>
      <c r="C22" s="26" t="s">
        <v>22</v>
      </c>
      <c r="D22" s="217">
        <v>0</v>
      </c>
      <c r="E22" s="217">
        <v>0</v>
      </c>
    </row>
    <row r="23" spans="2:12" x14ac:dyDescent="0.2">
      <c r="B23" s="22">
        <v>18</v>
      </c>
      <c r="C23" s="26" t="s">
        <v>23</v>
      </c>
      <c r="D23" s="217">
        <v>0</v>
      </c>
      <c r="E23" s="217">
        <v>0</v>
      </c>
    </row>
    <row r="24" spans="2:12" x14ac:dyDescent="0.2">
      <c r="B24" s="22">
        <v>19</v>
      </c>
      <c r="C24" s="26" t="s">
        <v>24</v>
      </c>
      <c r="D24" s="217">
        <v>0</v>
      </c>
      <c r="E24" s="217">
        <v>0</v>
      </c>
    </row>
    <row r="25" spans="2:12" x14ac:dyDescent="0.2">
      <c r="B25" s="22" t="s">
        <v>25</v>
      </c>
      <c r="C25" s="26" t="s">
        <v>26</v>
      </c>
      <c r="D25" s="217">
        <v>0</v>
      </c>
      <c r="E25" s="217">
        <v>0</v>
      </c>
    </row>
    <row r="26" spans="2:12" x14ac:dyDescent="0.2">
      <c r="B26" s="24">
        <v>20</v>
      </c>
      <c r="C26" s="25" t="s">
        <v>27</v>
      </c>
      <c r="D26" s="217">
        <v>0</v>
      </c>
      <c r="E26" s="217">
        <v>0</v>
      </c>
    </row>
    <row r="27" spans="2:12" x14ac:dyDescent="0.2">
      <c r="B27" s="22">
        <v>21</v>
      </c>
      <c r="C27" s="26" t="s">
        <v>7</v>
      </c>
      <c r="D27" s="217">
        <v>0</v>
      </c>
      <c r="E27" s="217">
        <v>0</v>
      </c>
    </row>
    <row r="28" spans="2:12" x14ac:dyDescent="0.2">
      <c r="B28" s="22">
        <v>22</v>
      </c>
      <c r="C28" s="26" t="s">
        <v>28</v>
      </c>
      <c r="D28" s="217">
        <v>0</v>
      </c>
      <c r="E28" s="217">
        <v>0</v>
      </c>
    </row>
    <row r="29" spans="2:12" x14ac:dyDescent="0.2">
      <c r="B29" s="22" t="s">
        <v>29</v>
      </c>
      <c r="C29" s="27" t="s">
        <v>30</v>
      </c>
      <c r="D29" s="217">
        <v>0</v>
      </c>
      <c r="E29" s="217">
        <v>0</v>
      </c>
    </row>
    <row r="30" spans="2:12" x14ac:dyDescent="0.2">
      <c r="B30" s="24">
        <v>23</v>
      </c>
      <c r="C30" s="25" t="s">
        <v>31</v>
      </c>
      <c r="D30" s="217">
        <v>10594.585413000001</v>
      </c>
      <c r="E30" s="217">
        <v>847.56683299999997</v>
      </c>
    </row>
    <row r="31" spans="2:12" x14ac:dyDescent="0.2">
      <c r="B31" s="22" t="s">
        <v>32</v>
      </c>
      <c r="C31" s="28" t="s">
        <v>33</v>
      </c>
      <c r="D31" s="217">
        <v>1013.543038</v>
      </c>
      <c r="E31" s="217">
        <v>81.083443000000003</v>
      </c>
    </row>
    <row r="32" spans="2:12" x14ac:dyDescent="0.2">
      <c r="B32" s="22" t="s">
        <v>34</v>
      </c>
      <c r="C32" s="28" t="s">
        <v>35</v>
      </c>
      <c r="D32" s="217">
        <v>9581.0423750000009</v>
      </c>
      <c r="E32" s="217">
        <v>766.48338999999999</v>
      </c>
    </row>
    <row r="33" spans="2:9" x14ac:dyDescent="0.2">
      <c r="B33" s="22" t="s">
        <v>36</v>
      </c>
      <c r="C33" s="28" t="s">
        <v>37</v>
      </c>
      <c r="D33" s="217">
        <v>0</v>
      </c>
      <c r="E33" s="217">
        <v>0</v>
      </c>
    </row>
    <row r="34" spans="2:9" ht="22.5" x14ac:dyDescent="0.2">
      <c r="B34" s="22">
        <v>24</v>
      </c>
      <c r="C34" s="27" t="s">
        <v>38</v>
      </c>
      <c r="D34" s="217">
        <v>0</v>
      </c>
      <c r="E34" s="217">
        <v>0</v>
      </c>
    </row>
    <row r="35" spans="2:9" x14ac:dyDescent="0.2">
      <c r="B35" s="29">
        <v>29</v>
      </c>
      <c r="C35" s="30" t="s">
        <v>39</v>
      </c>
      <c r="D35" s="119">
        <f>+D8+D14+D20+D21+D26+D29+D30</f>
        <v>129618.36427399999</v>
      </c>
      <c r="E35" s="269">
        <f>+D35*0.08</f>
        <v>10369.469141919999</v>
      </c>
      <c r="G35" s="85"/>
      <c r="H35" s="213"/>
      <c r="I35" s="213"/>
    </row>
  </sheetData>
  <mergeCells count="1">
    <mergeCell ref="B7:C7"/>
  </mergeCells>
  <hyperlinks>
    <hyperlink ref="B1" location="Contents!A1" display="Back to contents" xr:uid="{08F3FC3E-6025-495C-95AB-4DFD3D8D54E4}"/>
  </hyperlinks>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C8C75-E51A-4CA3-A938-44BD1C8CA08C}">
  <sheetPr codeName="Ark26"/>
  <dimension ref="A1:Q37"/>
  <sheetViews>
    <sheetView showGridLines="0" showRowColHeaders="0" zoomScaleNormal="100" workbookViewId="0"/>
  </sheetViews>
  <sheetFormatPr baseColWidth="10" defaultRowHeight="15" x14ac:dyDescent="0.25"/>
  <cols>
    <col min="1" max="1" width="5.7109375" style="15" customWidth="1"/>
    <col min="2" max="2" width="4.85546875" customWidth="1"/>
    <col min="3" max="3" width="33" customWidth="1"/>
    <col min="4" max="4" width="15.85546875" bestFit="1" customWidth="1"/>
    <col min="5" max="5" width="11.5703125" bestFit="1" customWidth="1"/>
    <col min="6" max="6" width="16.85546875" bestFit="1" customWidth="1"/>
    <col min="7" max="7" width="13.7109375" bestFit="1" customWidth="1"/>
    <col min="8" max="16" width="11.5703125" bestFit="1" customWidth="1"/>
    <col min="17" max="17" width="12.85546875" bestFit="1" customWidth="1"/>
  </cols>
  <sheetData>
    <row r="1" spans="2:17" s="427" customFormat="1" x14ac:dyDescent="0.25">
      <c r="B1" s="580" t="s">
        <v>858</v>
      </c>
      <c r="C1" s="580"/>
    </row>
    <row r="2" spans="2:17" s="204" customFormat="1" ht="22.5" customHeight="1" x14ac:dyDescent="0.25">
      <c r="B2" s="445" t="s">
        <v>551</v>
      </c>
      <c r="C2" s="10"/>
      <c r="D2" s="10"/>
      <c r="E2" s="10"/>
      <c r="F2" s="10"/>
      <c r="G2" s="10"/>
      <c r="H2" s="10"/>
      <c r="I2" s="10"/>
      <c r="J2" s="10"/>
      <c r="K2" s="10"/>
      <c r="L2" s="10"/>
      <c r="M2" s="10"/>
      <c r="N2" s="10"/>
      <c r="O2" s="10"/>
      <c r="P2" s="10"/>
      <c r="Q2" s="10"/>
    </row>
    <row r="3" spans="2:17" x14ac:dyDescent="0.25">
      <c r="B3" s="183"/>
      <c r="C3" s="12"/>
      <c r="D3" s="12"/>
      <c r="E3" s="12"/>
      <c r="F3" s="12"/>
      <c r="G3" s="12"/>
      <c r="H3" s="12"/>
      <c r="I3" s="12"/>
      <c r="J3" s="12"/>
      <c r="K3" s="12"/>
      <c r="L3" s="12"/>
      <c r="M3" s="12"/>
      <c r="N3" s="12"/>
      <c r="O3" s="12"/>
      <c r="P3" s="12"/>
      <c r="Q3" s="12"/>
    </row>
    <row r="4" spans="2:17" x14ac:dyDescent="0.25">
      <c r="B4" s="183" t="s">
        <v>708</v>
      </c>
      <c r="C4" s="12"/>
      <c r="D4" s="12"/>
      <c r="E4" s="12"/>
      <c r="F4" s="12"/>
      <c r="G4" s="12"/>
      <c r="H4" s="12"/>
      <c r="I4" s="12"/>
      <c r="J4" s="12"/>
      <c r="K4" s="12"/>
      <c r="L4" s="12"/>
      <c r="M4" s="12"/>
      <c r="N4" s="12"/>
      <c r="O4" s="12"/>
      <c r="P4" s="12"/>
      <c r="Q4" s="12"/>
    </row>
    <row r="5" spans="2:17" x14ac:dyDescent="0.25">
      <c r="B5" s="422" t="s">
        <v>626</v>
      </c>
      <c r="C5" s="13"/>
      <c r="D5" s="8"/>
      <c r="E5" s="12"/>
      <c r="F5" s="12"/>
      <c r="G5" s="12"/>
      <c r="H5" s="12"/>
      <c r="I5" s="12"/>
      <c r="J5" s="12"/>
      <c r="K5" s="12"/>
      <c r="L5" s="12"/>
      <c r="M5" s="12"/>
      <c r="N5" s="12"/>
      <c r="O5" s="12"/>
      <c r="P5" s="12"/>
      <c r="Q5" s="12"/>
    </row>
    <row r="6" spans="2:17" ht="33" customHeight="1" x14ac:dyDescent="0.25">
      <c r="B6" s="361"/>
      <c r="C6" s="361"/>
      <c r="D6" s="613"/>
      <c r="E6" s="602" t="s">
        <v>553</v>
      </c>
      <c r="F6" s="611"/>
      <c r="G6" s="611"/>
      <c r="H6" s="611"/>
      <c r="I6" s="611"/>
      <c r="J6" s="611"/>
      <c r="K6" s="611"/>
      <c r="L6" s="611"/>
      <c r="M6" s="611"/>
      <c r="N6" s="611"/>
      <c r="O6" s="603"/>
      <c r="P6" s="602" t="s">
        <v>554</v>
      </c>
      <c r="Q6" s="603"/>
    </row>
    <row r="7" spans="2:17" ht="24.75" customHeight="1" x14ac:dyDescent="0.25">
      <c r="B7" s="361"/>
      <c r="C7" s="361"/>
      <c r="D7" s="613"/>
      <c r="E7" s="608" t="s">
        <v>555</v>
      </c>
      <c r="F7" s="612"/>
      <c r="G7" s="612"/>
      <c r="H7" s="612"/>
      <c r="I7" s="612"/>
      <c r="J7" s="612"/>
      <c r="K7" s="612"/>
      <c r="L7" s="612"/>
      <c r="M7" s="609"/>
      <c r="N7" s="608" t="s">
        <v>726</v>
      </c>
      <c r="O7" s="609"/>
      <c r="P7" s="606" t="s">
        <v>727</v>
      </c>
      <c r="Q7" s="604" t="s">
        <v>728</v>
      </c>
    </row>
    <row r="8" spans="2:17" x14ac:dyDescent="0.25">
      <c r="B8" s="361"/>
      <c r="C8" s="361"/>
      <c r="D8" s="613"/>
      <c r="E8" s="606" t="s">
        <v>729</v>
      </c>
      <c r="F8" s="610" t="s">
        <v>730</v>
      </c>
      <c r="G8" s="192"/>
      <c r="H8" s="192"/>
      <c r="I8" s="192"/>
      <c r="J8" s="610" t="s">
        <v>731</v>
      </c>
      <c r="K8" s="192"/>
      <c r="L8" s="192"/>
      <c r="M8" s="192"/>
      <c r="N8" s="606" t="s">
        <v>732</v>
      </c>
      <c r="O8" s="606" t="s">
        <v>733</v>
      </c>
      <c r="P8" s="607"/>
      <c r="Q8" s="605"/>
    </row>
    <row r="9" spans="2:17" ht="78.75" x14ac:dyDescent="0.25">
      <c r="B9" s="361"/>
      <c r="C9" s="514" t="s">
        <v>548</v>
      </c>
      <c r="D9" s="511" t="s">
        <v>552</v>
      </c>
      <c r="E9" s="607"/>
      <c r="F9" s="607"/>
      <c r="G9" s="193" t="s">
        <v>734</v>
      </c>
      <c r="H9" s="193" t="s">
        <v>735</v>
      </c>
      <c r="I9" s="193" t="s">
        <v>736</v>
      </c>
      <c r="J9" s="607"/>
      <c r="K9" s="193" t="s">
        <v>737</v>
      </c>
      <c r="L9" s="193" t="s">
        <v>738</v>
      </c>
      <c r="M9" s="193" t="s">
        <v>739</v>
      </c>
      <c r="N9" s="607"/>
      <c r="O9" s="607"/>
      <c r="P9" s="607"/>
      <c r="Q9" s="605"/>
    </row>
    <row r="10" spans="2:17" x14ac:dyDescent="0.25">
      <c r="B10" s="361"/>
      <c r="C10" s="361"/>
      <c r="D10" s="194"/>
      <c r="E10" s="194"/>
      <c r="F10" s="194"/>
      <c r="G10" s="194"/>
      <c r="H10" s="194"/>
      <c r="I10" s="194"/>
      <c r="J10" s="194"/>
      <c r="K10" s="194"/>
      <c r="L10" s="194"/>
      <c r="M10" s="194"/>
      <c r="N10" s="194"/>
      <c r="O10" s="194"/>
      <c r="P10" s="194"/>
      <c r="Q10" s="194"/>
    </row>
    <row r="11" spans="2:17" x14ac:dyDescent="0.25">
      <c r="B11" s="147">
        <v>1</v>
      </c>
      <c r="C11" s="195" t="s">
        <v>550</v>
      </c>
      <c r="D11" s="123"/>
      <c r="E11" s="123"/>
      <c r="F11" s="123"/>
      <c r="G11" s="123"/>
      <c r="H11" s="123"/>
      <c r="I11" s="123"/>
      <c r="J11" s="123"/>
      <c r="K11" s="123"/>
      <c r="L11" s="123"/>
      <c r="M11" s="123"/>
      <c r="N11" s="123"/>
      <c r="O11" s="123"/>
      <c r="P11" s="123"/>
      <c r="Q11" s="123"/>
    </row>
    <row r="12" spans="2:17" x14ac:dyDescent="0.25">
      <c r="B12" s="55">
        <v>2</v>
      </c>
      <c r="C12" s="195" t="s">
        <v>339</v>
      </c>
      <c r="D12" s="123"/>
      <c r="E12" s="123"/>
      <c r="F12" s="123"/>
      <c r="G12" s="123"/>
      <c r="H12" s="123"/>
      <c r="I12" s="123"/>
      <c r="J12" s="123"/>
      <c r="K12" s="123"/>
      <c r="L12" s="123"/>
      <c r="M12" s="123"/>
      <c r="N12" s="123"/>
      <c r="O12" s="123"/>
      <c r="P12" s="123"/>
      <c r="Q12" s="123"/>
    </row>
    <row r="13" spans="2:17" s="204" customFormat="1" x14ac:dyDescent="0.25">
      <c r="B13" s="55">
        <v>3</v>
      </c>
      <c r="C13" s="195" t="s">
        <v>345</v>
      </c>
      <c r="D13" s="123">
        <v>95675.218470000007</v>
      </c>
      <c r="E13" s="123"/>
      <c r="F13" s="202">
        <v>0.42045705525735183</v>
      </c>
      <c r="G13" s="202">
        <v>0.42045705525735183</v>
      </c>
      <c r="H13" s="123"/>
      <c r="I13" s="123"/>
      <c r="J13" s="123"/>
      <c r="K13" s="123"/>
      <c r="L13" s="123"/>
      <c r="M13" s="123"/>
      <c r="N13" s="123"/>
      <c r="O13" s="123"/>
      <c r="P13" s="273"/>
      <c r="Q13" s="123">
        <v>50287.006378999999</v>
      </c>
    </row>
    <row r="14" spans="2:17" x14ac:dyDescent="0.25">
      <c r="B14" s="183">
        <v>3.1</v>
      </c>
      <c r="C14" s="196" t="s">
        <v>556</v>
      </c>
      <c r="D14" s="123">
        <v>30477.505067999999</v>
      </c>
      <c r="E14" s="123"/>
      <c r="F14" s="202">
        <v>0.22821661121805314</v>
      </c>
      <c r="G14" s="202">
        <v>0.22821661121805314</v>
      </c>
      <c r="H14" s="123"/>
      <c r="I14" s="123"/>
      <c r="J14" s="123"/>
      <c r="K14" s="123"/>
      <c r="L14" s="123"/>
      <c r="M14" s="123"/>
      <c r="N14" s="123"/>
      <c r="O14" s="123"/>
      <c r="P14" s="273"/>
      <c r="Q14" s="123">
        <v>18553.70652</v>
      </c>
    </row>
    <row r="15" spans="2:17" x14ac:dyDescent="0.25">
      <c r="B15" s="183">
        <v>3.2</v>
      </c>
      <c r="C15" s="196" t="s">
        <v>557</v>
      </c>
      <c r="D15" s="123">
        <v>51128.610454000001</v>
      </c>
      <c r="E15" s="123"/>
      <c r="F15" s="202">
        <v>0.62972044982460729</v>
      </c>
      <c r="G15" s="202">
        <v>0.62972044982460729</v>
      </c>
      <c r="H15" s="123"/>
      <c r="I15" s="123"/>
      <c r="J15" s="123"/>
      <c r="K15" s="123"/>
      <c r="L15" s="123"/>
      <c r="M15" s="123"/>
      <c r="N15" s="123"/>
      <c r="O15" s="123"/>
      <c r="P15" s="273"/>
      <c r="Q15" s="123">
        <v>23847.453416</v>
      </c>
    </row>
    <row r="16" spans="2:17" x14ac:dyDescent="0.25">
      <c r="B16" s="183">
        <v>3.3</v>
      </c>
      <c r="C16" s="196" t="s">
        <v>558</v>
      </c>
      <c r="D16" s="123">
        <v>14069.102948</v>
      </c>
      <c r="E16" s="123"/>
      <c r="F16" s="202">
        <v>7.6416820885714942E-2</v>
      </c>
      <c r="G16" s="202">
        <v>7.6416820885714942E-2</v>
      </c>
      <c r="H16" s="123"/>
      <c r="I16" s="123"/>
      <c r="J16" s="123"/>
      <c r="K16" s="123"/>
      <c r="L16" s="123"/>
      <c r="M16" s="123"/>
      <c r="N16" s="123"/>
      <c r="O16" s="123"/>
      <c r="P16" s="273"/>
      <c r="Q16" s="123">
        <v>7885.8464430000004</v>
      </c>
    </row>
    <row r="17" spans="2:17" s="204" customFormat="1" x14ac:dyDescent="0.25">
      <c r="B17" s="55">
        <v>4</v>
      </c>
      <c r="C17" s="195" t="s">
        <v>447</v>
      </c>
      <c r="D17" s="123">
        <v>183176.65705200002</v>
      </c>
      <c r="E17" s="123"/>
      <c r="F17" s="202">
        <v>0.87862882596613445</v>
      </c>
      <c r="G17" s="202">
        <v>0.87862882596613445</v>
      </c>
      <c r="H17" s="123"/>
      <c r="I17" s="123"/>
      <c r="J17" s="123"/>
      <c r="K17" s="123"/>
      <c r="L17" s="123"/>
      <c r="M17" s="123"/>
      <c r="N17" s="123"/>
      <c r="O17" s="123"/>
      <c r="P17" s="273"/>
      <c r="Q17" s="123">
        <v>34212.362431000001</v>
      </c>
    </row>
    <row r="18" spans="2:17" x14ac:dyDescent="0.25">
      <c r="B18" s="183">
        <v>4.0999999999999996</v>
      </c>
      <c r="C18" s="196" t="s">
        <v>559</v>
      </c>
      <c r="D18" s="123">
        <v>6901.1335589999999</v>
      </c>
      <c r="E18" s="123"/>
      <c r="F18" s="202">
        <v>0.86727490981456601</v>
      </c>
      <c r="G18" s="202">
        <v>0.86727490981456601</v>
      </c>
      <c r="H18" s="123"/>
      <c r="I18" s="123"/>
      <c r="J18" s="123"/>
      <c r="K18" s="123"/>
      <c r="L18" s="123"/>
      <c r="M18" s="123"/>
      <c r="N18" s="123"/>
      <c r="O18" s="123"/>
      <c r="P18" s="273"/>
      <c r="Q18" s="123">
        <v>1233.4326000000001</v>
      </c>
    </row>
    <row r="19" spans="2:17" x14ac:dyDescent="0.25">
      <c r="B19" s="183">
        <v>4.2</v>
      </c>
      <c r="C19" s="196" t="s">
        <v>560</v>
      </c>
      <c r="D19" s="123">
        <v>170946.89181900001</v>
      </c>
      <c r="E19" s="123"/>
      <c r="F19" s="202">
        <v>0.9049688251588649</v>
      </c>
      <c r="G19" s="202">
        <v>0.9049688251588649</v>
      </c>
      <c r="H19" s="123"/>
      <c r="I19" s="123"/>
      <c r="J19" s="123"/>
      <c r="K19" s="123"/>
      <c r="L19" s="123"/>
      <c r="M19" s="123"/>
      <c r="N19" s="123"/>
      <c r="O19" s="123"/>
      <c r="P19" s="273"/>
      <c r="Q19" s="123">
        <v>30914.459373000002</v>
      </c>
    </row>
    <row r="20" spans="2:17" x14ac:dyDescent="0.25">
      <c r="B20" s="183">
        <v>4.3</v>
      </c>
      <c r="C20" s="196" t="s">
        <v>561</v>
      </c>
      <c r="D20" s="123"/>
      <c r="E20" s="123"/>
      <c r="F20" s="202">
        <v>0</v>
      </c>
      <c r="G20" s="202">
        <v>0</v>
      </c>
      <c r="H20" s="123"/>
      <c r="I20" s="123"/>
      <c r="J20" s="123"/>
      <c r="K20" s="123"/>
      <c r="L20" s="123"/>
      <c r="M20" s="123"/>
      <c r="N20" s="123"/>
      <c r="O20" s="123"/>
      <c r="P20" s="273"/>
      <c r="Q20" s="123"/>
    </row>
    <row r="21" spans="2:17" x14ac:dyDescent="0.25">
      <c r="B21" s="183">
        <v>4.4000000000000004</v>
      </c>
      <c r="C21" s="196" t="s">
        <v>562</v>
      </c>
      <c r="D21" s="123">
        <v>410.08828999999997</v>
      </c>
      <c r="E21" s="123"/>
      <c r="F21" s="202">
        <v>3.5960073378344941E-2</v>
      </c>
      <c r="G21" s="202">
        <v>3.5960073378344941E-2</v>
      </c>
      <c r="H21" s="123"/>
      <c r="I21" s="123"/>
      <c r="J21" s="123"/>
      <c r="K21" s="123"/>
      <c r="L21" s="123"/>
      <c r="M21" s="123"/>
      <c r="N21" s="123"/>
      <c r="O21" s="123"/>
      <c r="P21" s="273"/>
      <c r="Q21" s="123">
        <v>111.632413</v>
      </c>
    </row>
    <row r="22" spans="2:17" x14ac:dyDescent="0.25">
      <c r="B22" s="183">
        <v>4.5</v>
      </c>
      <c r="C22" s="196" t="s">
        <v>563</v>
      </c>
      <c r="D22" s="123">
        <v>4918.5433839999996</v>
      </c>
      <c r="E22" s="123"/>
      <c r="F22" s="202">
        <v>4.9355361343296426E-2</v>
      </c>
      <c r="G22" s="202">
        <v>4.9355361343296426E-2</v>
      </c>
      <c r="H22" s="123"/>
      <c r="I22" s="123"/>
      <c r="J22" s="123"/>
      <c r="K22" s="123"/>
      <c r="L22" s="123"/>
      <c r="M22" s="123"/>
      <c r="N22" s="123"/>
      <c r="O22" s="123"/>
      <c r="P22" s="273"/>
      <c r="Q22" s="123">
        <v>1952.838045</v>
      </c>
    </row>
    <row r="23" spans="2:17" s="1" customFormat="1" x14ac:dyDescent="0.25">
      <c r="B23" s="197">
        <v>5</v>
      </c>
      <c r="C23" s="180" t="s">
        <v>39</v>
      </c>
      <c r="D23" s="201">
        <v>278851.87552200002</v>
      </c>
      <c r="E23" s="201"/>
      <c r="F23" s="203">
        <v>0.72142821837728177</v>
      </c>
      <c r="G23" s="203">
        <v>0.72142821837728177</v>
      </c>
      <c r="H23" s="201"/>
      <c r="I23" s="201"/>
      <c r="J23" s="201"/>
      <c r="K23" s="201"/>
      <c r="L23" s="201"/>
      <c r="M23" s="201"/>
      <c r="N23" s="201"/>
      <c r="O23" s="201"/>
      <c r="P23" s="274"/>
      <c r="Q23" s="201">
        <v>84499.36881</v>
      </c>
    </row>
    <row r="24" spans="2:17" x14ac:dyDescent="0.25">
      <c r="B24" s="81"/>
      <c r="C24" s="81"/>
      <c r="D24" s="81"/>
      <c r="E24" s="81"/>
      <c r="F24" s="81"/>
      <c r="G24" s="81"/>
      <c r="H24" s="81"/>
      <c r="I24" s="81"/>
      <c r="J24" s="81"/>
      <c r="K24" s="81"/>
      <c r="L24" s="81"/>
      <c r="M24" s="81"/>
      <c r="N24" s="81"/>
      <c r="O24" s="81"/>
      <c r="P24" s="81"/>
      <c r="Q24" s="81"/>
    </row>
    <row r="25" spans="2:17" x14ac:dyDescent="0.25">
      <c r="B25" s="81"/>
      <c r="C25" s="81"/>
      <c r="D25" s="55"/>
      <c r="E25" s="81"/>
      <c r="F25" s="81"/>
      <c r="G25" s="81"/>
      <c r="H25" s="81"/>
      <c r="I25" s="81"/>
      <c r="J25" s="81"/>
      <c r="K25" s="81"/>
      <c r="L25" s="81"/>
      <c r="M25" s="81"/>
      <c r="N25" s="81"/>
      <c r="O25" s="81"/>
      <c r="P25" s="81"/>
      <c r="Q25" s="81"/>
    </row>
    <row r="26" spans="2:17" ht="37.5" customHeight="1" x14ac:dyDescent="0.25">
      <c r="B26" s="512"/>
      <c r="C26" s="512"/>
      <c r="D26" s="613"/>
      <c r="E26" s="602" t="s">
        <v>553</v>
      </c>
      <c r="F26" s="611"/>
      <c r="G26" s="611"/>
      <c r="H26" s="611"/>
      <c r="I26" s="611"/>
      <c r="J26" s="611"/>
      <c r="K26" s="611"/>
      <c r="L26" s="611"/>
      <c r="M26" s="611"/>
      <c r="N26" s="611"/>
      <c r="O26" s="603"/>
      <c r="P26" s="602" t="s">
        <v>554</v>
      </c>
      <c r="Q26" s="603"/>
    </row>
    <row r="27" spans="2:17" ht="26.25" customHeight="1" x14ac:dyDescent="0.25">
      <c r="B27" s="512"/>
      <c r="C27" s="512"/>
      <c r="D27" s="613"/>
      <c r="E27" s="608" t="s">
        <v>555</v>
      </c>
      <c r="F27" s="612"/>
      <c r="G27" s="612"/>
      <c r="H27" s="612"/>
      <c r="I27" s="612"/>
      <c r="J27" s="612"/>
      <c r="K27" s="612"/>
      <c r="L27" s="612"/>
      <c r="M27" s="609"/>
      <c r="N27" s="608" t="s">
        <v>726</v>
      </c>
      <c r="O27" s="609"/>
      <c r="P27" s="606" t="s">
        <v>727</v>
      </c>
      <c r="Q27" s="604" t="s">
        <v>728</v>
      </c>
    </row>
    <row r="28" spans="2:17" x14ac:dyDescent="0.25">
      <c r="B28" s="512"/>
      <c r="C28" s="512"/>
      <c r="D28" s="613"/>
      <c r="E28" s="606" t="s">
        <v>729</v>
      </c>
      <c r="F28" s="610" t="s">
        <v>730</v>
      </c>
      <c r="G28" s="192"/>
      <c r="H28" s="192"/>
      <c r="I28" s="192"/>
      <c r="J28" s="610" t="s">
        <v>731</v>
      </c>
      <c r="K28" s="192"/>
      <c r="L28" s="192"/>
      <c r="M28" s="192"/>
      <c r="N28" s="606" t="s">
        <v>732</v>
      </c>
      <c r="O28" s="606" t="s">
        <v>733</v>
      </c>
      <c r="P28" s="607"/>
      <c r="Q28" s="605"/>
    </row>
    <row r="29" spans="2:17" ht="78.75" x14ac:dyDescent="0.25">
      <c r="B29" s="512"/>
      <c r="C29" s="513" t="s">
        <v>549</v>
      </c>
      <c r="D29" s="511" t="s">
        <v>940</v>
      </c>
      <c r="E29" s="607"/>
      <c r="F29" s="607"/>
      <c r="G29" s="193" t="s">
        <v>734</v>
      </c>
      <c r="H29" s="193" t="s">
        <v>735</v>
      </c>
      <c r="I29" s="193" t="s">
        <v>736</v>
      </c>
      <c r="J29" s="607"/>
      <c r="K29" s="193" t="s">
        <v>737</v>
      </c>
      <c r="L29" s="193" t="s">
        <v>738</v>
      </c>
      <c r="M29" s="193" t="s">
        <v>739</v>
      </c>
      <c r="N29" s="607"/>
      <c r="O29" s="607"/>
      <c r="P29" s="607"/>
      <c r="Q29" s="605"/>
    </row>
    <row r="30" spans="2:17" x14ac:dyDescent="0.25">
      <c r="B30" s="512"/>
      <c r="C30" s="512"/>
      <c r="D30" s="198"/>
      <c r="E30" s="198"/>
      <c r="F30" s="198"/>
      <c r="G30" s="198"/>
      <c r="H30" s="198"/>
      <c r="I30" s="198"/>
      <c r="J30" s="198"/>
      <c r="K30" s="198"/>
      <c r="L30" s="198"/>
      <c r="M30" s="198"/>
      <c r="N30" s="198"/>
      <c r="O30" s="198"/>
      <c r="P30" s="198"/>
      <c r="Q30" s="198"/>
    </row>
    <row r="31" spans="2:17" x14ac:dyDescent="0.25">
      <c r="B31" s="55">
        <v>1</v>
      </c>
      <c r="C31" s="195" t="s">
        <v>550</v>
      </c>
      <c r="D31" s="55"/>
      <c r="E31" s="55"/>
      <c r="F31" s="55"/>
      <c r="G31" s="55"/>
      <c r="H31" s="55"/>
      <c r="I31" s="55"/>
      <c r="J31" s="55"/>
      <c r="K31" s="55"/>
      <c r="L31" s="55"/>
      <c r="M31" s="55"/>
      <c r="N31" s="55"/>
      <c r="O31" s="55"/>
      <c r="P31" s="55"/>
      <c r="Q31" s="55"/>
    </row>
    <row r="32" spans="2:17" x14ac:dyDescent="0.25">
      <c r="B32" s="55">
        <v>2</v>
      </c>
      <c r="C32" s="195" t="s">
        <v>339</v>
      </c>
      <c r="D32" s="55"/>
      <c r="E32" s="55"/>
      <c r="F32" s="55"/>
      <c r="G32" s="55"/>
      <c r="H32" s="55"/>
      <c r="I32" s="55"/>
      <c r="J32" s="55"/>
      <c r="K32" s="55"/>
      <c r="L32" s="55"/>
      <c r="M32" s="55"/>
      <c r="N32" s="55"/>
      <c r="O32" s="55"/>
      <c r="P32" s="55"/>
      <c r="Q32" s="55"/>
    </row>
    <row r="33" spans="2:17" x14ac:dyDescent="0.25">
      <c r="B33" s="55">
        <v>3</v>
      </c>
      <c r="C33" s="195" t="s">
        <v>345</v>
      </c>
      <c r="D33" s="123">
        <f>+D34</f>
        <v>3.1204360000000002</v>
      </c>
      <c r="E33" s="123"/>
      <c r="F33" s="123"/>
      <c r="G33" s="123"/>
      <c r="H33" s="123"/>
      <c r="I33" s="123"/>
      <c r="J33" s="123"/>
      <c r="K33" s="123"/>
      <c r="L33" s="123"/>
      <c r="M33" s="123"/>
      <c r="N33" s="123"/>
      <c r="O33" s="123"/>
      <c r="P33" s="123"/>
      <c r="Q33" s="123">
        <f>+Q34</f>
        <v>2.6210969999999998</v>
      </c>
    </row>
    <row r="34" spans="2:17" x14ac:dyDescent="0.25">
      <c r="B34" s="183">
        <v>3.1</v>
      </c>
      <c r="C34" s="196" t="s">
        <v>556</v>
      </c>
      <c r="D34" s="123">
        <v>3.1204360000000002</v>
      </c>
      <c r="E34" s="123"/>
      <c r="F34" s="123"/>
      <c r="G34" s="55"/>
      <c r="H34" s="55"/>
      <c r="I34" s="55"/>
      <c r="J34" s="55"/>
      <c r="K34" s="55"/>
      <c r="L34" s="55"/>
      <c r="M34" s="55"/>
      <c r="N34" s="55"/>
      <c r="O34" s="55"/>
      <c r="P34" s="123"/>
      <c r="Q34" s="123">
        <v>2.6210969999999998</v>
      </c>
    </row>
    <row r="35" spans="2:17" x14ac:dyDescent="0.25">
      <c r="B35" s="183">
        <v>3.2</v>
      </c>
      <c r="C35" s="196" t="s">
        <v>557</v>
      </c>
      <c r="D35" s="123"/>
      <c r="E35" s="55"/>
      <c r="F35" s="55"/>
      <c r="G35" s="55"/>
      <c r="H35" s="55"/>
      <c r="I35" s="55"/>
      <c r="J35" s="55"/>
      <c r="K35" s="55"/>
      <c r="L35" s="55"/>
      <c r="M35" s="55"/>
      <c r="N35" s="55"/>
      <c r="O35" s="55"/>
      <c r="P35" s="55"/>
      <c r="Q35" s="123"/>
    </row>
    <row r="36" spans="2:17" x14ac:dyDescent="0.25">
      <c r="B36" s="183">
        <v>3.3</v>
      </c>
      <c r="C36" s="196" t="s">
        <v>558</v>
      </c>
      <c r="D36" s="123"/>
      <c r="E36" s="55"/>
      <c r="F36" s="55"/>
      <c r="G36" s="55"/>
      <c r="H36" s="55"/>
      <c r="I36" s="55"/>
      <c r="J36" s="55"/>
      <c r="K36" s="55"/>
      <c r="L36" s="55"/>
      <c r="M36" s="55"/>
      <c r="N36" s="55"/>
      <c r="O36" s="55"/>
      <c r="P36" s="55"/>
      <c r="Q36" s="123"/>
    </row>
    <row r="37" spans="2:17" s="1" customFormat="1" x14ac:dyDescent="0.25">
      <c r="B37" s="197">
        <v>4</v>
      </c>
      <c r="C37" s="180" t="s">
        <v>39</v>
      </c>
      <c r="D37" s="201">
        <v>3.1204360000000002</v>
      </c>
      <c r="E37" s="201"/>
      <c r="F37" s="201"/>
      <c r="G37" s="197"/>
      <c r="H37" s="197"/>
      <c r="I37" s="197"/>
      <c r="J37" s="197"/>
      <c r="K37" s="197"/>
      <c r="L37" s="197"/>
      <c r="M37" s="197"/>
      <c r="N37" s="197"/>
      <c r="O37" s="197"/>
      <c r="P37" s="201"/>
      <c r="Q37" s="201">
        <v>2.6210969999999998</v>
      </c>
    </row>
  </sheetData>
  <mergeCells count="25">
    <mergeCell ref="B1:C1"/>
    <mergeCell ref="E6:O6"/>
    <mergeCell ref="E7:M7"/>
    <mergeCell ref="N7:O7"/>
    <mergeCell ref="D26:D28"/>
    <mergeCell ref="D6:D8"/>
    <mergeCell ref="F8:F9"/>
    <mergeCell ref="J8:J9"/>
    <mergeCell ref="N8:N9"/>
    <mergeCell ref="O8:O9"/>
    <mergeCell ref="P6:Q6"/>
    <mergeCell ref="Q7:Q9"/>
    <mergeCell ref="E8:E9"/>
    <mergeCell ref="P26:Q26"/>
    <mergeCell ref="N27:O27"/>
    <mergeCell ref="P27:P29"/>
    <mergeCell ref="Q27:Q29"/>
    <mergeCell ref="E28:E29"/>
    <mergeCell ref="F28:F29"/>
    <mergeCell ref="J28:J29"/>
    <mergeCell ref="N28:N29"/>
    <mergeCell ref="O28:O29"/>
    <mergeCell ref="E26:O26"/>
    <mergeCell ref="E27:M27"/>
    <mergeCell ref="P7:P9"/>
  </mergeCells>
  <hyperlinks>
    <hyperlink ref="B1" location="Content!A1" display="Back to contents" xr:uid="{01B04146-3DBB-41E5-BB08-F606FCAFCB68}"/>
  </hyperlinks>
  <pageMargins left="0.7" right="0.7" top="0.75" bottom="0.75"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D1AA65-4823-4500-B125-4AF05DFBF81A}">
  <sheetPr codeName="Ark27"/>
  <dimension ref="A1:E17"/>
  <sheetViews>
    <sheetView showGridLines="0" showRowColHeaders="0" workbookViewId="0"/>
  </sheetViews>
  <sheetFormatPr baseColWidth="10" defaultRowHeight="15" x14ac:dyDescent="0.25"/>
  <cols>
    <col min="1" max="1" width="5.7109375" style="15" customWidth="1"/>
    <col min="3" max="3" width="71.5703125" bestFit="1" customWidth="1"/>
  </cols>
  <sheetData>
    <row r="1" spans="2:5" s="427" customFormat="1" x14ac:dyDescent="0.25">
      <c r="B1" s="423" t="s">
        <v>858</v>
      </c>
    </row>
    <row r="2" spans="2:5" s="204" customFormat="1" ht="22.5" customHeight="1" x14ac:dyDescent="0.3">
      <c r="B2" s="445" t="s">
        <v>564</v>
      </c>
      <c r="C2" s="449"/>
      <c r="D2" s="449"/>
      <c r="E2" s="112"/>
    </row>
    <row r="3" spans="2:5" x14ac:dyDescent="0.25">
      <c r="B3" s="191"/>
      <c r="C3" s="191"/>
      <c r="D3" s="191"/>
      <c r="E3" s="112"/>
    </row>
    <row r="4" spans="2:5" x14ac:dyDescent="0.25">
      <c r="B4" s="191"/>
      <c r="C4" s="191"/>
      <c r="D4" s="191"/>
      <c r="E4" s="112"/>
    </row>
    <row r="5" spans="2:5" x14ac:dyDescent="0.25">
      <c r="B5" s="183" t="s">
        <v>708</v>
      </c>
      <c r="C5" s="191"/>
      <c r="D5" s="469"/>
      <c r="E5" s="112"/>
    </row>
    <row r="6" spans="2:5" ht="45" x14ac:dyDescent="0.25">
      <c r="B6" s="422" t="s">
        <v>626</v>
      </c>
      <c r="C6" s="200"/>
      <c r="D6" s="144" t="s">
        <v>565</v>
      </c>
      <c r="E6" s="32"/>
    </row>
    <row r="7" spans="2:5" x14ac:dyDescent="0.25">
      <c r="B7" s="191"/>
      <c r="C7" s="200"/>
      <c r="D7" s="76" t="s">
        <v>3</v>
      </c>
      <c r="E7" s="32"/>
    </row>
    <row r="8" spans="2:5" x14ac:dyDescent="0.25">
      <c r="B8" s="56">
        <v>1</v>
      </c>
      <c r="C8" s="180" t="s">
        <v>566</v>
      </c>
      <c r="D8" s="505">
        <v>85821.275009999998</v>
      </c>
      <c r="E8" s="32"/>
    </row>
    <row r="9" spans="2:5" x14ac:dyDescent="0.25">
      <c r="B9" s="76">
        <v>2</v>
      </c>
      <c r="C9" s="195" t="s">
        <v>567</v>
      </c>
      <c r="D9" s="505">
        <v>1417.249869</v>
      </c>
      <c r="E9" s="32"/>
    </row>
    <row r="10" spans="2:5" x14ac:dyDescent="0.25">
      <c r="B10" s="76">
        <v>3</v>
      </c>
      <c r="C10" s="195" t="s">
        <v>568</v>
      </c>
      <c r="D10" s="505">
        <v>-64.868606</v>
      </c>
      <c r="E10" s="32"/>
    </row>
    <row r="11" spans="2:5" x14ac:dyDescent="0.25">
      <c r="B11" s="76">
        <v>4</v>
      </c>
      <c r="C11" s="195" t="s">
        <v>569</v>
      </c>
      <c r="D11" s="505">
        <v>0</v>
      </c>
      <c r="E11" s="32"/>
    </row>
    <row r="12" spans="2:5" x14ac:dyDescent="0.25">
      <c r="B12" s="76">
        <v>5</v>
      </c>
      <c r="C12" s="195" t="s">
        <v>570</v>
      </c>
      <c r="D12" s="505">
        <v>-2127.3036889999998</v>
      </c>
      <c r="E12" s="32"/>
    </row>
    <row r="13" spans="2:5" x14ac:dyDescent="0.25">
      <c r="B13" s="76">
        <v>6</v>
      </c>
      <c r="C13" s="195" t="s">
        <v>571</v>
      </c>
      <c r="D13" s="505">
        <v>1.7060000000000001E-3</v>
      </c>
      <c r="E13" s="32"/>
    </row>
    <row r="14" spans="2:5" x14ac:dyDescent="0.25">
      <c r="B14" s="76">
        <v>7</v>
      </c>
      <c r="C14" s="195" t="s">
        <v>572</v>
      </c>
      <c r="D14" s="505">
        <v>0</v>
      </c>
      <c r="E14" s="32"/>
    </row>
    <row r="15" spans="2:5" x14ac:dyDescent="0.25">
      <c r="B15" s="76">
        <v>8</v>
      </c>
      <c r="C15" s="195" t="s">
        <v>573</v>
      </c>
      <c r="D15" s="505">
        <v>-544.36438199999998</v>
      </c>
      <c r="E15" s="32"/>
    </row>
    <row r="16" spans="2:5" x14ac:dyDescent="0.25">
      <c r="B16" s="467">
        <v>9</v>
      </c>
      <c r="C16" s="468" t="s">
        <v>574</v>
      </c>
      <c r="D16" s="506">
        <v>84501.989906999996</v>
      </c>
      <c r="E16" s="33"/>
    </row>
    <row r="17" spans="2:5" x14ac:dyDescent="0.25">
      <c r="B17" s="199"/>
      <c r="C17" s="199"/>
      <c r="D17" s="199"/>
      <c r="E17" s="199"/>
    </row>
  </sheetData>
  <hyperlinks>
    <hyperlink ref="B1" location="Contents!A1" display="Back to contents" xr:uid="{FB75A6BA-9E30-4587-8968-3DB2AC343FDE}"/>
  </hyperlink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A58AA-5B5D-46BB-A5E4-33DF24510B8A}">
  <dimension ref="B1:K18"/>
  <sheetViews>
    <sheetView showGridLines="0" showRowColHeaders="0" workbookViewId="0"/>
  </sheetViews>
  <sheetFormatPr baseColWidth="10" defaultRowHeight="15" x14ac:dyDescent="0.25"/>
  <cols>
    <col min="1" max="1" width="5.7109375" customWidth="1"/>
    <col min="2" max="2" width="3.7109375" customWidth="1"/>
    <col min="3" max="3" width="64.5703125" bestFit="1" customWidth="1"/>
    <col min="4" max="5" width="15.140625" bestFit="1" customWidth="1"/>
    <col min="6" max="7" width="11.5703125" bestFit="1" customWidth="1"/>
    <col min="8" max="10" width="17.85546875" bestFit="1" customWidth="1"/>
    <col min="11" max="11" width="16.85546875" bestFit="1" customWidth="1"/>
  </cols>
  <sheetData>
    <row r="1" spans="2:11" s="427" customFormat="1" x14ac:dyDescent="0.25">
      <c r="B1" s="580" t="s">
        <v>858</v>
      </c>
      <c r="C1" s="580"/>
    </row>
    <row r="2" spans="2:11" s="204" customFormat="1" ht="18" x14ac:dyDescent="0.25">
      <c r="B2" s="445" t="s">
        <v>926</v>
      </c>
    </row>
    <row r="4" spans="2:11" x14ac:dyDescent="0.25">
      <c r="B4" s="167" t="s">
        <v>741</v>
      </c>
    </row>
    <row r="5" spans="2:11" x14ac:dyDescent="0.25">
      <c r="B5" s="181" t="s">
        <v>626</v>
      </c>
    </row>
    <row r="6" spans="2:11" x14ac:dyDescent="0.25">
      <c r="B6" s="332"/>
      <c r="C6" s="332"/>
      <c r="D6" s="332" t="s">
        <v>3</v>
      </c>
      <c r="E6" s="332" t="s">
        <v>4</v>
      </c>
      <c r="F6" s="332" t="s">
        <v>863</v>
      </c>
      <c r="G6" s="332" t="s">
        <v>41</v>
      </c>
      <c r="H6" s="332" t="s">
        <v>42</v>
      </c>
      <c r="I6" s="332" t="s">
        <v>118</v>
      </c>
      <c r="J6" s="332" t="s">
        <v>119</v>
      </c>
      <c r="K6" s="332" t="s">
        <v>120</v>
      </c>
    </row>
    <row r="7" spans="2:11" ht="57" x14ac:dyDescent="0.25">
      <c r="B7" s="337"/>
      <c r="C7" s="331"/>
      <c r="D7" s="336" t="s">
        <v>870</v>
      </c>
      <c r="E7" s="336" t="s">
        <v>871</v>
      </c>
      <c r="F7" s="336" t="s">
        <v>860</v>
      </c>
      <c r="G7" s="336" t="s">
        <v>868</v>
      </c>
      <c r="H7" s="336" t="s">
        <v>869</v>
      </c>
      <c r="I7" s="336" t="s">
        <v>872</v>
      </c>
      <c r="J7" s="336" t="s">
        <v>859</v>
      </c>
      <c r="K7" s="336" t="s">
        <v>667</v>
      </c>
    </row>
    <row r="8" spans="2:11" x14ac:dyDescent="0.25">
      <c r="B8" s="120" t="s">
        <v>864</v>
      </c>
      <c r="C8" s="120" t="s">
        <v>927</v>
      </c>
      <c r="D8" s="334">
        <v>0</v>
      </c>
      <c r="E8" s="334">
        <v>0</v>
      </c>
      <c r="F8" s="334"/>
      <c r="G8" s="334" t="s">
        <v>865</v>
      </c>
      <c r="H8" s="334">
        <v>36.230685000000001</v>
      </c>
      <c r="I8" s="334">
        <v>36.230685000000001</v>
      </c>
      <c r="J8" s="334">
        <v>36.230685000000001</v>
      </c>
      <c r="K8" s="334">
        <v>9.7216869999999993</v>
      </c>
    </row>
    <row r="9" spans="2:11" x14ac:dyDescent="0.25">
      <c r="B9" s="120" t="s">
        <v>866</v>
      </c>
      <c r="C9" s="120" t="s">
        <v>928</v>
      </c>
      <c r="D9" s="334">
        <v>0</v>
      </c>
      <c r="E9" s="334">
        <v>0</v>
      </c>
      <c r="F9" s="334">
        <v>0</v>
      </c>
      <c r="G9" s="334" t="s">
        <v>865</v>
      </c>
      <c r="H9" s="334">
        <v>0</v>
      </c>
      <c r="I9" s="334">
        <v>0</v>
      </c>
      <c r="J9" s="334">
        <v>0</v>
      </c>
      <c r="K9" s="334">
        <v>0</v>
      </c>
    </row>
    <row r="10" spans="2:11" x14ac:dyDescent="0.25">
      <c r="B10" s="120">
        <v>1</v>
      </c>
      <c r="C10" s="120" t="s">
        <v>929</v>
      </c>
      <c r="D10" s="334">
        <v>122.810941</v>
      </c>
      <c r="E10" s="334">
        <v>226.224715</v>
      </c>
      <c r="F10" s="334">
        <v>0</v>
      </c>
      <c r="G10" s="334" t="s">
        <v>865</v>
      </c>
      <c r="H10" s="334">
        <v>2813.6664939999996</v>
      </c>
      <c r="I10" s="334">
        <v>1639.9301700000001</v>
      </c>
      <c r="J10" s="334">
        <v>1639.9301700000001</v>
      </c>
      <c r="K10" s="334">
        <v>969.92938900000001</v>
      </c>
    </row>
    <row r="11" spans="2:11" x14ac:dyDescent="0.25">
      <c r="B11" s="120">
        <v>2</v>
      </c>
      <c r="C11" s="120" t="s">
        <v>930</v>
      </c>
      <c r="D11" s="334">
        <v>0</v>
      </c>
      <c r="E11" s="334">
        <v>0</v>
      </c>
      <c r="F11" s="334">
        <v>0</v>
      </c>
      <c r="G11" s="334">
        <v>0</v>
      </c>
      <c r="H11" s="334">
        <v>0</v>
      </c>
      <c r="I11" s="334">
        <v>0</v>
      </c>
      <c r="J11" s="334">
        <v>0</v>
      </c>
      <c r="K11" s="334">
        <v>0</v>
      </c>
    </row>
    <row r="12" spans="2:11" x14ac:dyDescent="0.25">
      <c r="B12" s="120" t="s">
        <v>861</v>
      </c>
      <c r="C12" s="120" t="s">
        <v>931</v>
      </c>
      <c r="D12" s="334">
        <v>0</v>
      </c>
      <c r="E12" s="334">
        <v>0</v>
      </c>
      <c r="F12" s="334">
        <v>0</v>
      </c>
      <c r="G12" s="334"/>
      <c r="H12" s="334">
        <v>0</v>
      </c>
      <c r="I12" s="334">
        <v>0</v>
      </c>
      <c r="J12" s="334">
        <v>0</v>
      </c>
      <c r="K12" s="334">
        <v>0</v>
      </c>
    </row>
    <row r="13" spans="2:11" x14ac:dyDescent="0.25">
      <c r="B13" s="120" t="s">
        <v>862</v>
      </c>
      <c r="C13" s="120" t="s">
        <v>932</v>
      </c>
      <c r="D13" s="334">
        <v>0</v>
      </c>
      <c r="E13" s="334">
        <v>0</v>
      </c>
      <c r="F13" s="334">
        <v>0</v>
      </c>
      <c r="G13" s="334"/>
      <c r="H13" s="334">
        <v>0</v>
      </c>
      <c r="I13" s="334">
        <v>0</v>
      </c>
      <c r="J13" s="334">
        <v>0</v>
      </c>
      <c r="K13" s="334">
        <v>0</v>
      </c>
    </row>
    <row r="14" spans="2:11" x14ac:dyDescent="0.25">
      <c r="B14" s="120" t="s">
        <v>867</v>
      </c>
      <c r="C14" s="120" t="s">
        <v>933</v>
      </c>
      <c r="D14" s="334">
        <v>0</v>
      </c>
      <c r="E14" s="334">
        <v>0</v>
      </c>
      <c r="F14" s="334">
        <v>0</v>
      </c>
      <c r="G14" s="334"/>
      <c r="H14" s="334">
        <v>0</v>
      </c>
      <c r="I14" s="334">
        <v>0</v>
      </c>
      <c r="J14" s="334">
        <v>0</v>
      </c>
      <c r="K14" s="334">
        <v>0</v>
      </c>
    </row>
    <row r="15" spans="2:11" x14ac:dyDescent="0.25">
      <c r="B15" s="120">
        <v>3</v>
      </c>
      <c r="C15" s="120" t="s">
        <v>934</v>
      </c>
      <c r="D15" s="334">
        <v>0</v>
      </c>
      <c r="E15" s="334">
        <v>0</v>
      </c>
      <c r="F15" s="334">
        <v>0</v>
      </c>
      <c r="G15" s="334"/>
      <c r="H15" s="334">
        <v>9.4792819999999995</v>
      </c>
      <c r="I15" s="334">
        <v>9.4792819999999995</v>
      </c>
      <c r="J15" s="334">
        <v>9.4792819999999995</v>
      </c>
      <c r="K15" s="334">
        <v>0</v>
      </c>
    </row>
    <row r="16" spans="2:11" x14ac:dyDescent="0.25">
      <c r="B16" s="120">
        <v>4</v>
      </c>
      <c r="C16" s="120" t="s">
        <v>935</v>
      </c>
      <c r="D16" s="334">
        <v>0</v>
      </c>
      <c r="E16" s="334">
        <v>0</v>
      </c>
      <c r="F16" s="334">
        <v>0</v>
      </c>
      <c r="G16" s="334"/>
      <c r="H16" s="334">
        <v>0</v>
      </c>
      <c r="I16" s="334">
        <v>0</v>
      </c>
      <c r="J16" s="334">
        <v>0</v>
      </c>
      <c r="K16" s="334">
        <v>0</v>
      </c>
    </row>
    <row r="17" spans="2:11" x14ac:dyDescent="0.25">
      <c r="B17" s="120">
        <v>5</v>
      </c>
      <c r="C17" s="120" t="s">
        <v>936</v>
      </c>
      <c r="D17" s="334">
        <v>0</v>
      </c>
      <c r="E17" s="334" t="s">
        <v>744</v>
      </c>
      <c r="F17" s="334">
        <v>0</v>
      </c>
      <c r="G17" s="334"/>
      <c r="H17" s="334">
        <v>0</v>
      </c>
      <c r="I17" s="334">
        <v>0</v>
      </c>
      <c r="J17" s="334">
        <v>0</v>
      </c>
      <c r="K17" s="334">
        <v>0</v>
      </c>
    </row>
    <row r="18" spans="2:11" x14ac:dyDescent="0.25">
      <c r="B18" s="331">
        <v>6</v>
      </c>
      <c r="C18" s="331" t="s">
        <v>39</v>
      </c>
      <c r="D18" s="335">
        <v>0</v>
      </c>
      <c r="E18" s="335">
        <v>0</v>
      </c>
      <c r="F18" s="335">
        <v>0</v>
      </c>
      <c r="G18" s="335"/>
      <c r="H18" s="335">
        <v>2859.3764609999994</v>
      </c>
      <c r="I18" s="335">
        <v>1685.6401370000001</v>
      </c>
      <c r="J18" s="335">
        <v>1685.6401370000001</v>
      </c>
      <c r="K18" s="335">
        <v>979.65107599999999</v>
      </c>
    </row>
  </sheetData>
  <mergeCells count="1">
    <mergeCell ref="B1:C1"/>
  </mergeCells>
  <hyperlinks>
    <hyperlink ref="B1" location="Content!A1" display="Back to contents" xr:uid="{9B0CBC09-EF5D-4824-B328-262A1D97A290}"/>
  </hyperlinks>
  <pageMargins left="0.7" right="0.7" top="0.75" bottom="0.75" header="0.3" footer="0.3"/>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4CA21-6255-48C4-9A08-CE1A29D5E16B}">
  <dimension ref="B1:E13"/>
  <sheetViews>
    <sheetView showGridLines="0" showRowColHeaders="0" workbookViewId="0"/>
  </sheetViews>
  <sheetFormatPr baseColWidth="10" defaultRowHeight="15" x14ac:dyDescent="0.25"/>
  <cols>
    <col min="1" max="1" width="5.7109375" customWidth="1"/>
    <col min="2" max="2" width="3.7109375" customWidth="1"/>
    <col min="3" max="3" width="64.5703125" bestFit="1" customWidth="1"/>
    <col min="4" max="4" width="11.5703125" customWidth="1"/>
    <col min="5" max="5" width="10.42578125" customWidth="1"/>
    <col min="6" max="7" width="11.5703125" bestFit="1" customWidth="1"/>
    <col min="8" max="10" width="17.85546875" bestFit="1" customWidth="1"/>
    <col min="11" max="11" width="16.85546875" bestFit="1" customWidth="1"/>
  </cols>
  <sheetData>
    <row r="1" spans="2:5" s="427" customFormat="1" x14ac:dyDescent="0.25">
      <c r="B1" s="580" t="s">
        <v>858</v>
      </c>
      <c r="C1" s="580"/>
    </row>
    <row r="2" spans="2:5" s="204" customFormat="1" ht="18" x14ac:dyDescent="0.25">
      <c r="B2" s="445" t="s">
        <v>873</v>
      </c>
    </row>
    <row r="4" spans="2:5" x14ac:dyDescent="0.25">
      <c r="B4" s="167"/>
    </row>
    <row r="5" spans="2:5" x14ac:dyDescent="0.25">
      <c r="B5" s="167"/>
    </row>
    <row r="6" spans="2:5" x14ac:dyDescent="0.25">
      <c r="B6" s="167" t="s">
        <v>904</v>
      </c>
      <c r="C6" s="333"/>
      <c r="D6" s="333"/>
    </row>
    <row r="7" spans="2:5" ht="23.25" x14ac:dyDescent="0.25">
      <c r="B7" s="377" t="s">
        <v>626</v>
      </c>
      <c r="C7" s="378"/>
      <c r="D7" s="339" t="s">
        <v>859</v>
      </c>
      <c r="E7" s="339" t="s">
        <v>667</v>
      </c>
    </row>
    <row r="8" spans="2:5" x14ac:dyDescent="0.25">
      <c r="B8" s="120">
        <v>1</v>
      </c>
      <c r="C8" s="120" t="s">
        <v>875</v>
      </c>
      <c r="D8" s="334">
        <v>0</v>
      </c>
      <c r="E8" s="334">
        <v>0</v>
      </c>
    </row>
    <row r="9" spans="2:5" x14ac:dyDescent="0.25">
      <c r="B9" s="120">
        <v>2</v>
      </c>
      <c r="C9" s="120" t="s">
        <v>876</v>
      </c>
      <c r="D9" s="338">
        <v>0</v>
      </c>
      <c r="E9" s="334">
        <v>0</v>
      </c>
    </row>
    <row r="10" spans="2:5" x14ac:dyDescent="0.25">
      <c r="B10" s="120">
        <v>3</v>
      </c>
      <c r="C10" s="120" t="s">
        <v>877</v>
      </c>
      <c r="D10" s="338">
        <v>0</v>
      </c>
      <c r="E10" s="334">
        <v>0</v>
      </c>
    </row>
    <row r="11" spans="2:5" x14ac:dyDescent="0.25">
      <c r="B11" s="120">
        <v>4</v>
      </c>
      <c r="C11" s="120" t="s">
        <v>878</v>
      </c>
      <c r="D11" s="334">
        <v>1198.176158</v>
      </c>
      <c r="E11" s="334">
        <v>351.91981299999998</v>
      </c>
    </row>
    <row r="12" spans="2:5" x14ac:dyDescent="0.25">
      <c r="B12" s="120" t="s">
        <v>874</v>
      </c>
      <c r="C12" s="120" t="s">
        <v>879</v>
      </c>
      <c r="D12" s="334">
        <v>0</v>
      </c>
      <c r="E12" s="334">
        <v>0</v>
      </c>
    </row>
    <row r="13" spans="2:5" x14ac:dyDescent="0.25">
      <c r="B13" s="331">
        <v>5</v>
      </c>
      <c r="C13" s="331" t="s">
        <v>880</v>
      </c>
      <c r="D13" s="335">
        <v>1198.176158</v>
      </c>
      <c r="E13" s="335">
        <v>351.91981299999998</v>
      </c>
    </row>
  </sheetData>
  <mergeCells count="1">
    <mergeCell ref="B1:C1"/>
  </mergeCells>
  <hyperlinks>
    <hyperlink ref="B1" location="Content!A1" display="Back to contents" xr:uid="{728BCF9C-7250-4CB4-BE07-EAF53AC2F00C}"/>
  </hyperlinks>
  <pageMargins left="0.7" right="0.7" top="0.75" bottom="0.75" header="0.3" footer="0.3"/>
  <pageSetup paperSize="9"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ED4BD-3ADC-4414-9AB5-C6D840C43D8B}">
  <dimension ref="B1:O19"/>
  <sheetViews>
    <sheetView showGridLines="0" showRowColHeaders="0" workbookViewId="0"/>
  </sheetViews>
  <sheetFormatPr baseColWidth="10" defaultRowHeight="15" x14ac:dyDescent="0.25"/>
  <cols>
    <col min="1" max="1" width="5.7109375" customWidth="1"/>
    <col min="2" max="2" width="4.28515625" customWidth="1"/>
    <col min="3" max="3" width="54.28515625" bestFit="1" customWidth="1"/>
    <col min="4" max="15" width="7.28515625" customWidth="1"/>
  </cols>
  <sheetData>
    <row r="1" spans="2:15" s="427" customFormat="1" x14ac:dyDescent="0.25">
      <c r="B1" s="580" t="s">
        <v>858</v>
      </c>
      <c r="C1" s="580"/>
    </row>
    <row r="2" spans="2:15" s="204" customFormat="1" ht="18" x14ac:dyDescent="0.25">
      <c r="B2" s="445" t="s">
        <v>883</v>
      </c>
    </row>
    <row r="4" spans="2:15" x14ac:dyDescent="0.25">
      <c r="B4" s="167"/>
    </row>
    <row r="5" spans="2:15" x14ac:dyDescent="0.25">
      <c r="B5" s="167"/>
    </row>
    <row r="6" spans="2:15" x14ac:dyDescent="0.25">
      <c r="B6" s="167" t="s">
        <v>741</v>
      </c>
      <c r="C6" s="340"/>
      <c r="D6" s="341" t="s">
        <v>3</v>
      </c>
      <c r="E6" s="341" t="s">
        <v>4</v>
      </c>
      <c r="F6" s="341" t="s">
        <v>5</v>
      </c>
      <c r="G6" s="341" t="s">
        <v>41</v>
      </c>
      <c r="H6" s="341" t="s">
        <v>42</v>
      </c>
      <c r="I6" s="341" t="s">
        <v>118</v>
      </c>
      <c r="J6" s="341" t="s">
        <v>119</v>
      </c>
      <c r="K6" s="341" t="s">
        <v>120</v>
      </c>
      <c r="L6" s="341" t="s">
        <v>457</v>
      </c>
      <c r="M6" s="341" t="s">
        <v>458</v>
      </c>
      <c r="N6" s="341" t="s">
        <v>459</v>
      </c>
      <c r="O6" s="341" t="s">
        <v>460</v>
      </c>
    </row>
    <row r="7" spans="2:15" s="376" customFormat="1" ht="22.5" customHeight="1" x14ac:dyDescent="0.25">
      <c r="B7" s="181" t="s">
        <v>626</v>
      </c>
      <c r="C7" s="375"/>
      <c r="D7" s="614" t="s">
        <v>455</v>
      </c>
      <c r="E7" s="614"/>
      <c r="F7" s="614"/>
      <c r="G7" s="614"/>
      <c r="H7" s="614"/>
      <c r="I7" s="614"/>
      <c r="J7" s="614"/>
      <c r="K7" s="614"/>
      <c r="L7" s="614"/>
      <c r="M7" s="614"/>
      <c r="N7" s="614"/>
      <c r="O7" s="615" t="s">
        <v>711</v>
      </c>
    </row>
    <row r="8" spans="2:15" ht="14.25" customHeight="1" x14ac:dyDescent="0.25">
      <c r="B8" s="178"/>
      <c r="C8" s="347"/>
      <c r="D8" s="342">
        <v>0</v>
      </c>
      <c r="E8" s="342">
        <v>0.02</v>
      </c>
      <c r="F8" s="342">
        <v>0.04</v>
      </c>
      <c r="G8" s="342">
        <v>0.1</v>
      </c>
      <c r="H8" s="342">
        <v>0.2</v>
      </c>
      <c r="I8" s="342">
        <v>0.5</v>
      </c>
      <c r="J8" s="342">
        <v>0.7</v>
      </c>
      <c r="K8" s="342">
        <v>0.75</v>
      </c>
      <c r="L8" s="342">
        <v>1</v>
      </c>
      <c r="M8" s="342">
        <v>1.5</v>
      </c>
      <c r="N8" s="341" t="s">
        <v>456</v>
      </c>
      <c r="O8" s="616"/>
    </row>
    <row r="9" spans="2:15" x14ac:dyDescent="0.25">
      <c r="B9" s="326">
        <v>1</v>
      </c>
      <c r="C9" s="348" t="s">
        <v>881</v>
      </c>
      <c r="D9" s="349">
        <v>0</v>
      </c>
      <c r="E9" s="349">
        <v>0</v>
      </c>
      <c r="F9" s="349">
        <v>0</v>
      </c>
      <c r="G9" s="349">
        <v>0</v>
      </c>
      <c r="H9" s="349">
        <v>0</v>
      </c>
      <c r="I9" s="349">
        <v>0</v>
      </c>
      <c r="J9" s="349">
        <v>0</v>
      </c>
      <c r="K9" s="349">
        <v>0</v>
      </c>
      <c r="L9" s="349">
        <v>0</v>
      </c>
      <c r="M9" s="349">
        <v>0</v>
      </c>
      <c r="N9" s="350">
        <v>0</v>
      </c>
      <c r="O9" s="349">
        <v>0</v>
      </c>
    </row>
    <row r="10" spans="2:15" x14ac:dyDescent="0.25">
      <c r="B10" s="326">
        <v>2</v>
      </c>
      <c r="C10" s="348" t="s">
        <v>882</v>
      </c>
      <c r="D10" s="349">
        <v>0</v>
      </c>
      <c r="E10" s="349">
        <v>0</v>
      </c>
      <c r="F10" s="349">
        <v>0</v>
      </c>
      <c r="G10" s="349">
        <v>0</v>
      </c>
      <c r="H10" s="349">
        <v>0.55326799999999998</v>
      </c>
      <c r="I10" s="349">
        <v>0</v>
      </c>
      <c r="J10" s="349">
        <v>0</v>
      </c>
      <c r="K10" s="349">
        <v>0</v>
      </c>
      <c r="L10" s="349">
        <v>0</v>
      </c>
      <c r="M10" s="349">
        <v>0</v>
      </c>
      <c r="N10" s="350">
        <v>0</v>
      </c>
      <c r="O10" s="349">
        <v>0.55326799999999998</v>
      </c>
    </row>
    <row r="11" spans="2:15" x14ac:dyDescent="0.25">
      <c r="B11" s="326">
        <v>3</v>
      </c>
      <c r="C11" s="348" t="s">
        <v>444</v>
      </c>
      <c r="D11" s="349">
        <v>0</v>
      </c>
      <c r="E11" s="349">
        <v>0</v>
      </c>
      <c r="F11" s="349">
        <v>0</v>
      </c>
      <c r="G11" s="349">
        <v>0</v>
      </c>
      <c r="H11" s="349">
        <v>0</v>
      </c>
      <c r="I11" s="349">
        <v>0</v>
      </c>
      <c r="J11" s="349">
        <v>0</v>
      </c>
      <c r="K11" s="349">
        <v>0</v>
      </c>
      <c r="L11" s="349">
        <v>0</v>
      </c>
      <c r="M11" s="349">
        <v>0</v>
      </c>
      <c r="N11" s="350">
        <v>0</v>
      </c>
      <c r="O11" s="349">
        <v>0</v>
      </c>
    </row>
    <row r="12" spans="2:15" x14ac:dyDescent="0.25">
      <c r="B12" s="326">
        <v>4</v>
      </c>
      <c r="C12" s="348" t="s">
        <v>445</v>
      </c>
      <c r="D12" s="349">
        <v>0</v>
      </c>
      <c r="E12" s="349">
        <v>0</v>
      </c>
      <c r="F12" s="349">
        <v>0</v>
      </c>
      <c r="G12" s="349">
        <v>0</v>
      </c>
      <c r="H12" s="349">
        <v>0</v>
      </c>
      <c r="I12" s="349">
        <v>0</v>
      </c>
      <c r="J12" s="349">
        <v>0</v>
      </c>
      <c r="K12" s="349">
        <v>0</v>
      </c>
      <c r="L12" s="349">
        <v>0</v>
      </c>
      <c r="M12" s="349">
        <v>0</v>
      </c>
      <c r="N12" s="350">
        <v>0</v>
      </c>
      <c r="O12" s="349">
        <v>0</v>
      </c>
    </row>
    <row r="13" spans="2:15" x14ac:dyDescent="0.25">
      <c r="B13" s="326">
        <v>5</v>
      </c>
      <c r="C13" s="348" t="s">
        <v>446</v>
      </c>
      <c r="D13" s="349">
        <v>0</v>
      </c>
      <c r="E13" s="349">
        <v>0</v>
      </c>
      <c r="F13" s="349">
        <v>0</v>
      </c>
      <c r="G13" s="349">
        <v>0</v>
      </c>
      <c r="H13" s="349">
        <v>0</v>
      </c>
      <c r="I13" s="349">
        <v>0</v>
      </c>
      <c r="J13" s="349">
        <v>0</v>
      </c>
      <c r="K13" s="349">
        <v>0</v>
      </c>
      <c r="L13" s="349">
        <v>0</v>
      </c>
      <c r="M13" s="349">
        <v>0</v>
      </c>
      <c r="N13" s="350">
        <v>0</v>
      </c>
      <c r="O13" s="349">
        <v>0</v>
      </c>
    </row>
    <row r="14" spans="2:15" x14ac:dyDescent="0.25">
      <c r="B14" s="326">
        <v>6</v>
      </c>
      <c r="C14" s="348" t="s">
        <v>339</v>
      </c>
      <c r="D14" s="349">
        <v>9.4792819999999995</v>
      </c>
      <c r="E14" s="349">
        <v>4755.0488759999998</v>
      </c>
      <c r="F14" s="349">
        <v>0</v>
      </c>
      <c r="G14" s="349">
        <v>0</v>
      </c>
      <c r="H14" s="349">
        <v>195.94923600000001</v>
      </c>
      <c r="I14" s="349">
        <v>1078.615548</v>
      </c>
      <c r="J14" s="349">
        <v>0</v>
      </c>
      <c r="K14" s="349">
        <v>0</v>
      </c>
      <c r="L14" s="349">
        <v>48.965429999999998</v>
      </c>
      <c r="M14" s="349">
        <v>0</v>
      </c>
      <c r="N14" s="350">
        <v>0</v>
      </c>
      <c r="O14" s="349">
        <v>6088.0583720000004</v>
      </c>
    </row>
    <row r="15" spans="2:15" x14ac:dyDescent="0.25">
      <c r="B15" s="326">
        <v>7</v>
      </c>
      <c r="C15" s="348" t="s">
        <v>345</v>
      </c>
      <c r="D15" s="349">
        <v>0</v>
      </c>
      <c r="E15" s="349">
        <v>0</v>
      </c>
      <c r="F15" s="349">
        <v>0</v>
      </c>
      <c r="G15" s="349">
        <v>0</v>
      </c>
      <c r="H15" s="349">
        <v>0</v>
      </c>
      <c r="I15" s="349">
        <v>0</v>
      </c>
      <c r="J15" s="349">
        <v>0</v>
      </c>
      <c r="K15" s="349">
        <v>0</v>
      </c>
      <c r="L15" s="349">
        <v>350.14756699999998</v>
      </c>
      <c r="M15" s="349">
        <v>0</v>
      </c>
      <c r="N15" s="350">
        <v>0</v>
      </c>
      <c r="O15" s="349">
        <v>350.14756699999998</v>
      </c>
    </row>
    <row r="16" spans="2:15" x14ac:dyDescent="0.25">
      <c r="B16" s="326">
        <v>8</v>
      </c>
      <c r="C16" s="348" t="s">
        <v>447</v>
      </c>
      <c r="D16" s="349">
        <v>0</v>
      </c>
      <c r="E16" s="349">
        <v>0</v>
      </c>
      <c r="F16" s="349">
        <v>0</v>
      </c>
      <c r="G16" s="349">
        <v>0</v>
      </c>
      <c r="H16" s="349">
        <v>0</v>
      </c>
      <c r="I16" s="349">
        <v>0</v>
      </c>
      <c r="J16" s="349">
        <v>0</v>
      </c>
      <c r="K16" s="349">
        <v>0</v>
      </c>
      <c r="L16" s="349">
        <v>1.9298059999999999</v>
      </c>
      <c r="M16" s="349">
        <v>0</v>
      </c>
      <c r="N16" s="350">
        <v>0</v>
      </c>
      <c r="O16" s="349">
        <v>1.9298059999999999</v>
      </c>
    </row>
    <row r="17" spans="2:15" x14ac:dyDescent="0.25">
      <c r="B17" s="326">
        <v>9</v>
      </c>
      <c r="C17" s="348" t="s">
        <v>450</v>
      </c>
      <c r="D17" s="349">
        <v>0</v>
      </c>
      <c r="E17" s="349">
        <v>0</v>
      </c>
      <c r="F17" s="349">
        <v>0</v>
      </c>
      <c r="G17" s="349">
        <v>0</v>
      </c>
      <c r="H17" s="349">
        <v>0</v>
      </c>
      <c r="I17" s="349">
        <v>0</v>
      </c>
      <c r="J17" s="349">
        <v>0</v>
      </c>
      <c r="K17" s="349">
        <v>0</v>
      </c>
      <c r="L17" s="349">
        <v>0</v>
      </c>
      <c r="M17" s="349">
        <v>0</v>
      </c>
      <c r="N17" s="350">
        <v>0</v>
      </c>
      <c r="O17" s="349">
        <v>0</v>
      </c>
    </row>
    <row r="18" spans="2:15" x14ac:dyDescent="0.25">
      <c r="B18" s="326">
        <v>10</v>
      </c>
      <c r="C18" s="348" t="s">
        <v>452</v>
      </c>
      <c r="D18" s="349">
        <v>0</v>
      </c>
      <c r="E18" s="349">
        <v>0</v>
      </c>
      <c r="F18" s="349">
        <v>0</v>
      </c>
      <c r="G18" s="349">
        <v>0</v>
      </c>
      <c r="H18" s="349">
        <v>0</v>
      </c>
      <c r="I18" s="349">
        <v>0</v>
      </c>
      <c r="J18" s="349">
        <v>0</v>
      </c>
      <c r="K18" s="349">
        <v>0</v>
      </c>
      <c r="L18" s="349">
        <v>0</v>
      </c>
      <c r="M18" s="349">
        <v>0</v>
      </c>
      <c r="N18" s="350">
        <v>0</v>
      </c>
      <c r="O18" s="349">
        <v>0</v>
      </c>
    </row>
    <row r="19" spans="2:15" x14ac:dyDescent="0.25">
      <c r="B19" s="343">
        <v>11</v>
      </c>
      <c r="C19" s="344" t="s">
        <v>711</v>
      </c>
      <c r="D19" s="345">
        <v>9.4792819999999995</v>
      </c>
      <c r="E19" s="345">
        <v>4755.0488759999998</v>
      </c>
      <c r="F19" s="345">
        <v>0</v>
      </c>
      <c r="G19" s="345">
        <v>0</v>
      </c>
      <c r="H19" s="345">
        <v>196.50250399999999</v>
      </c>
      <c r="I19" s="345">
        <v>1078.615548</v>
      </c>
      <c r="J19" s="345">
        <v>0</v>
      </c>
      <c r="K19" s="345">
        <v>0</v>
      </c>
      <c r="L19" s="345">
        <v>401.04280299999999</v>
      </c>
      <c r="M19" s="345">
        <v>0</v>
      </c>
      <c r="N19" s="346">
        <v>0</v>
      </c>
      <c r="O19" s="345">
        <v>6440.6890130000002</v>
      </c>
    </row>
  </sheetData>
  <mergeCells count="3">
    <mergeCell ref="D7:N7"/>
    <mergeCell ref="O7:O8"/>
    <mergeCell ref="B1:C1"/>
  </mergeCells>
  <hyperlinks>
    <hyperlink ref="B1" location="Content!A1" display="Back to contents" xr:uid="{252FEB20-C9D6-4087-A1FE-E034BA45D511}"/>
  </hyperlinks>
  <pageMargins left="0.7" right="0.7" top="0.75" bottom="0.75" header="0.3" footer="0.3"/>
  <pageSetup paperSize="9"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CA61A-D867-4EC5-B5B8-4A6D0C85878B}">
  <dimension ref="B1:N17"/>
  <sheetViews>
    <sheetView showGridLines="0" showRowColHeaders="0" workbookViewId="0"/>
  </sheetViews>
  <sheetFormatPr baseColWidth="10" defaultRowHeight="15" x14ac:dyDescent="0.25"/>
  <cols>
    <col min="1" max="1" width="5.7109375" customWidth="1"/>
    <col min="3" max="3" width="26.5703125" customWidth="1"/>
    <col min="4" max="4" width="12" bestFit="1" customWidth="1"/>
    <col min="5" max="5" width="12" customWidth="1"/>
    <col min="6" max="6" width="4" customWidth="1"/>
    <col min="7" max="8" width="12" customWidth="1"/>
    <col min="9" max="9" width="4" customWidth="1"/>
    <col min="10" max="11" width="12" customWidth="1"/>
    <col min="12" max="12" width="4" customWidth="1"/>
    <col min="13" max="14" width="12" customWidth="1"/>
  </cols>
  <sheetData>
    <row r="1" spans="2:14" s="427" customFormat="1" x14ac:dyDescent="0.25">
      <c r="B1" s="423" t="s">
        <v>858</v>
      </c>
    </row>
    <row r="2" spans="2:14" s="204" customFormat="1" ht="18" x14ac:dyDescent="0.25">
      <c r="B2" s="445" t="s">
        <v>884</v>
      </c>
    </row>
    <row r="5" spans="2:14" x14ac:dyDescent="0.25">
      <c r="B5" s="167"/>
      <c r="D5" s="340" t="s">
        <v>3</v>
      </c>
      <c r="E5" s="340" t="s">
        <v>4</v>
      </c>
      <c r="F5" s="340"/>
      <c r="G5" s="340" t="s">
        <v>5</v>
      </c>
      <c r="H5" s="340" t="s">
        <v>41</v>
      </c>
      <c r="I5" s="340"/>
      <c r="J5" s="340" t="s">
        <v>42</v>
      </c>
      <c r="K5" s="340" t="s">
        <v>118</v>
      </c>
      <c r="L5" s="340"/>
      <c r="M5" s="340" t="s">
        <v>119</v>
      </c>
      <c r="N5" s="340" t="s">
        <v>120</v>
      </c>
    </row>
    <row r="6" spans="2:14" x14ac:dyDescent="0.25">
      <c r="B6" s="167" t="s">
        <v>741</v>
      </c>
      <c r="C6" s="32"/>
      <c r="D6" s="618" t="s">
        <v>897</v>
      </c>
      <c r="E6" s="618"/>
      <c r="F6" s="619"/>
      <c r="G6" s="618"/>
      <c r="H6" s="618"/>
      <c r="I6" s="352"/>
      <c r="J6" s="618" t="s">
        <v>898</v>
      </c>
      <c r="K6" s="618"/>
      <c r="L6" s="619"/>
      <c r="M6" s="618"/>
      <c r="N6" s="618"/>
    </row>
    <row r="7" spans="2:14" x14ac:dyDescent="0.25">
      <c r="B7" s="181" t="s">
        <v>626</v>
      </c>
      <c r="C7" s="32"/>
      <c r="D7" s="617" t="s">
        <v>895</v>
      </c>
      <c r="E7" s="617"/>
      <c r="F7" s="92"/>
      <c r="G7" s="617" t="s">
        <v>896</v>
      </c>
      <c r="H7" s="617"/>
      <c r="I7" s="92"/>
      <c r="J7" s="617" t="s">
        <v>895</v>
      </c>
      <c r="K7" s="617"/>
      <c r="L7" s="92"/>
      <c r="M7" s="617" t="s">
        <v>896</v>
      </c>
      <c r="N7" s="617"/>
    </row>
    <row r="8" spans="2:14" x14ac:dyDescent="0.25">
      <c r="B8" s="146"/>
      <c r="C8" s="351" t="s">
        <v>885</v>
      </c>
      <c r="D8" s="351" t="s">
        <v>893</v>
      </c>
      <c r="E8" s="351" t="s">
        <v>894</v>
      </c>
      <c r="F8" s="353"/>
      <c r="G8" s="351" t="s">
        <v>893</v>
      </c>
      <c r="H8" s="351" t="s">
        <v>894</v>
      </c>
      <c r="I8" s="353"/>
      <c r="J8" s="351" t="s">
        <v>893</v>
      </c>
      <c r="K8" s="351" t="s">
        <v>894</v>
      </c>
      <c r="L8" s="353"/>
      <c r="M8" s="351" t="s">
        <v>893</v>
      </c>
      <c r="N8" s="351" t="s">
        <v>894</v>
      </c>
    </row>
    <row r="9" spans="2:14" x14ac:dyDescent="0.25">
      <c r="B9" s="326">
        <v>1</v>
      </c>
      <c r="C9" s="348" t="s">
        <v>891</v>
      </c>
      <c r="D9" s="228">
        <v>0</v>
      </c>
      <c r="E9" s="228">
        <v>0</v>
      </c>
      <c r="F9" s="228"/>
      <c r="G9" s="228">
        <v>0</v>
      </c>
      <c r="H9" s="228">
        <v>0</v>
      </c>
      <c r="I9" s="228"/>
      <c r="J9" s="228">
        <v>0</v>
      </c>
      <c r="K9" s="228">
        <v>0</v>
      </c>
      <c r="L9" s="228"/>
      <c r="M9" s="228">
        <v>0</v>
      </c>
      <c r="N9" s="228">
        <v>0</v>
      </c>
    </row>
    <row r="10" spans="2:14" x14ac:dyDescent="0.25">
      <c r="B10" s="326">
        <v>2</v>
      </c>
      <c r="C10" s="348" t="s">
        <v>892</v>
      </c>
      <c r="D10" s="228">
        <v>0</v>
      </c>
      <c r="E10" s="228">
        <v>2008.7305679999999</v>
      </c>
      <c r="F10" s="228"/>
      <c r="G10" s="228">
        <v>2360.1970179999998</v>
      </c>
      <c r="H10" s="228">
        <v>7856.7684840000002</v>
      </c>
      <c r="I10" s="228"/>
      <c r="J10" s="228">
        <v>0</v>
      </c>
      <c r="K10" s="228">
        <v>0</v>
      </c>
      <c r="L10" s="228"/>
      <c r="M10" s="228">
        <v>0</v>
      </c>
      <c r="N10" s="228">
        <v>0</v>
      </c>
    </row>
    <row r="11" spans="2:14" x14ac:dyDescent="0.25">
      <c r="B11" s="326">
        <v>3</v>
      </c>
      <c r="C11" s="348" t="s">
        <v>886</v>
      </c>
      <c r="D11" s="228">
        <v>0</v>
      </c>
      <c r="E11" s="228">
        <v>0</v>
      </c>
      <c r="F11" s="228"/>
      <c r="G11" s="228">
        <v>0</v>
      </c>
      <c r="H11" s="228">
        <v>0</v>
      </c>
      <c r="I11" s="228"/>
      <c r="J11" s="228">
        <v>0</v>
      </c>
      <c r="K11" s="228">
        <v>0</v>
      </c>
      <c r="L11" s="228"/>
      <c r="M11" s="228">
        <v>0</v>
      </c>
      <c r="N11" s="228">
        <v>0</v>
      </c>
    </row>
    <row r="12" spans="2:14" x14ac:dyDescent="0.25">
      <c r="B12" s="326">
        <v>4</v>
      </c>
      <c r="C12" s="348" t="s">
        <v>887</v>
      </c>
      <c r="D12" s="228">
        <v>0</v>
      </c>
      <c r="E12" s="228">
        <v>0</v>
      </c>
      <c r="F12" s="228"/>
      <c r="G12" s="228">
        <v>0</v>
      </c>
      <c r="H12" s="228">
        <v>0</v>
      </c>
      <c r="I12" s="228"/>
      <c r="J12" s="228">
        <v>0</v>
      </c>
      <c r="K12" s="228">
        <v>0</v>
      </c>
      <c r="L12" s="228"/>
      <c r="M12" s="228">
        <v>0</v>
      </c>
      <c r="N12" s="228">
        <v>0</v>
      </c>
    </row>
    <row r="13" spans="2:14" x14ac:dyDescent="0.25">
      <c r="B13" s="326">
        <v>5</v>
      </c>
      <c r="C13" s="348" t="s">
        <v>888</v>
      </c>
      <c r="D13" s="228">
        <v>0</v>
      </c>
      <c r="E13" s="228">
        <v>0</v>
      </c>
      <c r="F13" s="228"/>
      <c r="G13" s="228">
        <v>0</v>
      </c>
      <c r="H13" s="228">
        <v>0</v>
      </c>
      <c r="I13" s="228"/>
      <c r="J13" s="228">
        <v>0</v>
      </c>
      <c r="K13" s="228">
        <v>0</v>
      </c>
      <c r="L13" s="228"/>
      <c r="M13" s="228">
        <v>0</v>
      </c>
      <c r="N13" s="228">
        <v>0</v>
      </c>
    </row>
    <row r="14" spans="2:14" x14ac:dyDescent="0.25">
      <c r="B14" s="326">
        <v>6</v>
      </c>
      <c r="C14" s="348" t="s">
        <v>889</v>
      </c>
      <c r="D14" s="228">
        <v>0</v>
      </c>
      <c r="E14" s="228">
        <v>0</v>
      </c>
      <c r="F14" s="228"/>
      <c r="G14" s="228">
        <v>0</v>
      </c>
      <c r="H14" s="228">
        <v>0</v>
      </c>
      <c r="I14" s="228"/>
      <c r="J14" s="228">
        <v>0</v>
      </c>
      <c r="K14" s="228">
        <v>0</v>
      </c>
      <c r="L14" s="228"/>
      <c r="M14" s="228">
        <v>0</v>
      </c>
      <c r="N14" s="228">
        <v>0</v>
      </c>
    </row>
    <row r="15" spans="2:14" x14ac:dyDescent="0.25">
      <c r="B15" s="326">
        <v>7</v>
      </c>
      <c r="C15" s="348" t="s">
        <v>890</v>
      </c>
      <c r="D15" s="228">
        <v>0</v>
      </c>
      <c r="E15" s="228">
        <v>0</v>
      </c>
      <c r="F15" s="228"/>
      <c r="G15" s="228">
        <v>0</v>
      </c>
      <c r="H15" s="228">
        <v>0</v>
      </c>
      <c r="I15" s="228"/>
      <c r="J15" s="228">
        <v>0</v>
      </c>
      <c r="K15" s="228">
        <v>0</v>
      </c>
      <c r="L15" s="228"/>
      <c r="M15" s="228">
        <v>0</v>
      </c>
      <c r="N15" s="228">
        <v>0</v>
      </c>
    </row>
    <row r="16" spans="2:14" x14ac:dyDescent="0.25">
      <c r="B16" s="326">
        <v>8</v>
      </c>
      <c r="C16" s="348" t="s">
        <v>543</v>
      </c>
      <c r="D16" s="228">
        <v>0</v>
      </c>
      <c r="E16" s="228">
        <v>0</v>
      </c>
      <c r="F16" s="228"/>
      <c r="G16" s="228">
        <v>0</v>
      </c>
      <c r="H16" s="228">
        <v>0</v>
      </c>
      <c r="I16" s="228"/>
      <c r="J16" s="228">
        <v>0</v>
      </c>
      <c r="K16" s="228">
        <v>0</v>
      </c>
      <c r="L16" s="228"/>
      <c r="M16" s="228">
        <v>0</v>
      </c>
      <c r="N16" s="228">
        <v>0</v>
      </c>
    </row>
    <row r="17" spans="2:14" s="1" customFormat="1" x14ac:dyDescent="0.25">
      <c r="B17" s="354">
        <v>9</v>
      </c>
      <c r="C17" s="344" t="s">
        <v>39</v>
      </c>
      <c r="D17" s="355">
        <v>0</v>
      </c>
      <c r="E17" s="355">
        <v>2008.7305679999999</v>
      </c>
      <c r="F17" s="355"/>
      <c r="G17" s="355">
        <v>2360.1970179999998</v>
      </c>
      <c r="H17" s="355">
        <v>7856.7684840000002</v>
      </c>
      <c r="I17" s="355"/>
      <c r="J17" s="355">
        <v>0</v>
      </c>
      <c r="K17" s="355">
        <v>0</v>
      </c>
      <c r="L17" s="355"/>
      <c r="M17" s="355">
        <v>0</v>
      </c>
      <c r="N17" s="355">
        <v>0</v>
      </c>
    </row>
  </sheetData>
  <mergeCells count="6">
    <mergeCell ref="D7:E7"/>
    <mergeCell ref="G7:H7"/>
    <mergeCell ref="J7:K7"/>
    <mergeCell ref="M7:N7"/>
    <mergeCell ref="D6:H6"/>
    <mergeCell ref="J6:N6"/>
  </mergeCells>
  <hyperlinks>
    <hyperlink ref="B1" location="Contents!A1" display="Back to contents" xr:uid="{1F44391C-2C05-4D80-B7EF-64E1B7B41BC4}"/>
  </hyperlinks>
  <pageMargins left="0.7" right="0.7" top="0.75" bottom="0.75" header="0.3" footer="0.3"/>
  <pageSetup paperSize="9"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9E436-70B2-492A-BF51-77817748E9E7}">
  <dimension ref="B1:G27"/>
  <sheetViews>
    <sheetView showGridLines="0" showRowColHeaders="0" workbookViewId="0"/>
  </sheetViews>
  <sheetFormatPr baseColWidth="10" defaultRowHeight="15" x14ac:dyDescent="0.25"/>
  <cols>
    <col min="1" max="1" width="5.7109375" customWidth="1"/>
    <col min="2" max="2" width="5.85546875" customWidth="1"/>
    <col min="3" max="3" width="92.140625" bestFit="1" customWidth="1"/>
    <col min="4" max="5" width="20.7109375" customWidth="1"/>
    <col min="7" max="7" width="13.140625" bestFit="1" customWidth="1"/>
  </cols>
  <sheetData>
    <row r="1" spans="2:7" s="427" customFormat="1" x14ac:dyDescent="0.25">
      <c r="B1" s="580" t="s">
        <v>858</v>
      </c>
      <c r="C1" s="580"/>
    </row>
    <row r="2" spans="2:7" s="204" customFormat="1" ht="18" x14ac:dyDescent="0.25">
      <c r="B2" s="445" t="s">
        <v>917</v>
      </c>
    </row>
    <row r="3" spans="2:7" s="15" customFormat="1" x14ac:dyDescent="0.25"/>
    <row r="4" spans="2:7" s="15" customFormat="1" x14ac:dyDescent="0.25">
      <c r="B4" s="167"/>
    </row>
    <row r="5" spans="2:7" s="15" customFormat="1" x14ac:dyDescent="0.25">
      <c r="B5" s="167"/>
      <c r="G5" s="101"/>
    </row>
    <row r="6" spans="2:7" s="15" customFormat="1" x14ac:dyDescent="0.25">
      <c r="B6" s="167"/>
      <c r="C6" s="333"/>
      <c r="D6" s="620" t="s">
        <v>741</v>
      </c>
      <c r="E6" s="620"/>
    </row>
    <row r="7" spans="2:7" s="15" customFormat="1" x14ac:dyDescent="0.25">
      <c r="B7" s="377" t="s">
        <v>626</v>
      </c>
      <c r="C7" s="378"/>
      <c r="D7" s="382" t="s">
        <v>859</v>
      </c>
      <c r="E7" s="382" t="s">
        <v>667</v>
      </c>
    </row>
    <row r="8" spans="2:7" x14ac:dyDescent="0.25">
      <c r="B8" s="356">
        <v>1</v>
      </c>
      <c r="C8" s="356" t="s">
        <v>905</v>
      </c>
      <c r="D8" s="429">
        <v>0</v>
      </c>
      <c r="E8" s="430">
        <v>95.1000978</v>
      </c>
    </row>
    <row r="9" spans="2:7" x14ac:dyDescent="0.25">
      <c r="B9" s="32">
        <v>2</v>
      </c>
      <c r="C9" s="32" t="s">
        <v>906</v>
      </c>
      <c r="D9" s="357">
        <v>4755.0488759999998</v>
      </c>
      <c r="E9" s="430">
        <v>95.1000978</v>
      </c>
    </row>
    <row r="10" spans="2:7" x14ac:dyDescent="0.25">
      <c r="B10" s="32">
        <v>3</v>
      </c>
      <c r="C10" s="32" t="s">
        <v>907</v>
      </c>
      <c r="D10" s="357">
        <v>4755.0488759999998</v>
      </c>
      <c r="E10" s="430">
        <v>95.1000978</v>
      </c>
    </row>
    <row r="11" spans="2:7" x14ac:dyDescent="0.25">
      <c r="B11" s="32">
        <v>4</v>
      </c>
      <c r="C11" s="32" t="s">
        <v>908</v>
      </c>
      <c r="D11" s="357">
        <v>0</v>
      </c>
      <c r="E11" s="357">
        <v>0</v>
      </c>
    </row>
    <row r="12" spans="2:7" x14ac:dyDescent="0.25">
      <c r="B12" s="32">
        <v>5</v>
      </c>
      <c r="C12" s="32" t="s">
        <v>909</v>
      </c>
      <c r="D12" s="357">
        <v>0</v>
      </c>
      <c r="E12" s="357">
        <v>0</v>
      </c>
    </row>
    <row r="13" spans="2:7" x14ac:dyDescent="0.25">
      <c r="B13" s="32">
        <v>6</v>
      </c>
      <c r="C13" s="32" t="s">
        <v>910</v>
      </c>
      <c r="D13" s="357">
        <v>0</v>
      </c>
      <c r="E13" s="357">
        <v>0</v>
      </c>
    </row>
    <row r="14" spans="2:7" x14ac:dyDescent="0.25">
      <c r="B14" s="32">
        <v>7</v>
      </c>
      <c r="C14" s="32" t="s">
        <v>911</v>
      </c>
      <c r="D14" s="357">
        <v>2360.1970179999998</v>
      </c>
      <c r="E14" s="431">
        <v>0</v>
      </c>
    </row>
    <row r="15" spans="2:7" x14ac:dyDescent="0.25">
      <c r="B15" s="32">
        <v>8</v>
      </c>
      <c r="C15" s="32" t="s">
        <v>912</v>
      </c>
      <c r="D15" s="357">
        <v>0</v>
      </c>
      <c r="E15" s="357">
        <v>0</v>
      </c>
    </row>
    <row r="16" spans="2:7" x14ac:dyDescent="0.25">
      <c r="B16" s="32">
        <v>9</v>
      </c>
      <c r="C16" s="32" t="s">
        <v>913</v>
      </c>
      <c r="D16" s="357">
        <v>0</v>
      </c>
      <c r="E16" s="357">
        <v>0</v>
      </c>
    </row>
    <row r="17" spans="2:5" x14ac:dyDescent="0.25">
      <c r="B17" s="32">
        <v>10</v>
      </c>
      <c r="C17" s="32" t="s">
        <v>914</v>
      </c>
      <c r="D17" s="357">
        <v>0</v>
      </c>
      <c r="E17" s="357">
        <v>0</v>
      </c>
    </row>
    <row r="18" spans="2:5" x14ac:dyDescent="0.25">
      <c r="B18" s="283">
        <v>11</v>
      </c>
      <c r="C18" s="283" t="s">
        <v>915</v>
      </c>
      <c r="D18" s="432">
        <v>0</v>
      </c>
      <c r="E18" s="433">
        <v>0</v>
      </c>
    </row>
    <row r="19" spans="2:5" x14ac:dyDescent="0.25">
      <c r="B19" s="32">
        <v>12</v>
      </c>
      <c r="C19" s="32" t="s">
        <v>916</v>
      </c>
      <c r="D19" s="357">
        <v>0</v>
      </c>
      <c r="E19" s="357">
        <v>0</v>
      </c>
    </row>
    <row r="20" spans="2:5" x14ac:dyDescent="0.25">
      <c r="B20" s="32">
        <v>13</v>
      </c>
      <c r="C20" s="32" t="s">
        <v>907</v>
      </c>
      <c r="D20" s="357">
        <v>0</v>
      </c>
      <c r="E20" s="357">
        <v>0</v>
      </c>
    </row>
    <row r="21" spans="2:5" x14ac:dyDescent="0.25">
      <c r="B21" s="32">
        <v>14</v>
      </c>
      <c r="C21" s="32" t="s">
        <v>908</v>
      </c>
      <c r="D21" s="357">
        <v>0</v>
      </c>
      <c r="E21" s="357">
        <v>0</v>
      </c>
    </row>
    <row r="22" spans="2:5" x14ac:dyDescent="0.25">
      <c r="B22" s="32">
        <v>15</v>
      </c>
      <c r="C22" s="32" t="s">
        <v>909</v>
      </c>
      <c r="D22" s="357">
        <v>0</v>
      </c>
      <c r="E22" s="357">
        <v>0</v>
      </c>
    </row>
    <row r="23" spans="2:5" x14ac:dyDescent="0.25">
      <c r="B23" s="32">
        <v>16</v>
      </c>
      <c r="C23" s="32" t="s">
        <v>910</v>
      </c>
      <c r="D23" s="357">
        <v>0</v>
      </c>
      <c r="E23" s="357">
        <v>0</v>
      </c>
    </row>
    <row r="24" spans="2:5" x14ac:dyDescent="0.25">
      <c r="B24" s="32">
        <v>17</v>
      </c>
      <c r="C24" s="32" t="s">
        <v>911</v>
      </c>
      <c r="D24" s="357">
        <v>0</v>
      </c>
      <c r="E24" s="431">
        <v>0</v>
      </c>
    </row>
    <row r="25" spans="2:5" x14ac:dyDescent="0.25">
      <c r="B25" s="32">
        <v>18</v>
      </c>
      <c r="C25" s="32" t="s">
        <v>912</v>
      </c>
      <c r="D25" s="357">
        <v>0</v>
      </c>
      <c r="E25" s="357">
        <v>0</v>
      </c>
    </row>
    <row r="26" spans="2:5" x14ac:dyDescent="0.25">
      <c r="B26" s="32">
        <v>19</v>
      </c>
      <c r="C26" s="32" t="s">
        <v>913</v>
      </c>
      <c r="D26" s="357">
        <v>0</v>
      </c>
      <c r="E26" s="357">
        <v>0</v>
      </c>
    </row>
    <row r="27" spans="2:5" x14ac:dyDescent="0.25">
      <c r="B27" s="178">
        <v>20</v>
      </c>
      <c r="C27" s="178" t="s">
        <v>914</v>
      </c>
      <c r="D27" s="434">
        <v>0</v>
      </c>
      <c r="E27" s="434">
        <v>0</v>
      </c>
    </row>
  </sheetData>
  <mergeCells count="2">
    <mergeCell ref="D6:E6"/>
    <mergeCell ref="B1:C1"/>
  </mergeCells>
  <hyperlinks>
    <hyperlink ref="B1" location="Content!A1" display="Back to contents" xr:uid="{307FEB33-82A7-4BF3-BAA3-9F0145073E96}"/>
  </hyperlinks>
  <pageMargins left="0.7" right="0.7" top="0.75" bottom="0.75" header="0.3" footer="0.3"/>
  <pageSetup paperSize="9"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589B57-DEAB-4583-9051-9DBE3F1817BF}">
  <sheetPr>
    <pageSetUpPr fitToPage="1"/>
  </sheetPr>
  <dimension ref="B1:Q51"/>
  <sheetViews>
    <sheetView showGridLines="0" showRowColHeaders="0" zoomScaleNormal="100" workbookViewId="0"/>
  </sheetViews>
  <sheetFormatPr baseColWidth="10" defaultRowHeight="12.75" x14ac:dyDescent="0.2"/>
  <cols>
    <col min="1" max="2" width="5" style="241" customWidth="1"/>
    <col min="3" max="3" width="85.28515625" style="241" bestFit="1" customWidth="1"/>
    <col min="4" max="9" width="40.7109375" style="241" customWidth="1"/>
    <col min="10" max="11" width="40.7109375" style="242" customWidth="1"/>
    <col min="12" max="12" width="4.28515625" style="241" customWidth="1"/>
    <col min="13" max="13" width="46.5703125" style="241" bestFit="1" customWidth="1"/>
    <col min="14" max="14" width="47.5703125" style="241" customWidth="1"/>
    <col min="15" max="16" width="46.5703125" style="241" customWidth="1"/>
    <col min="17" max="16384" width="11.42578125" style="241"/>
  </cols>
  <sheetData>
    <row r="1" spans="2:17" ht="14.25" customHeight="1" x14ac:dyDescent="0.25">
      <c r="B1" s="580" t="s">
        <v>858</v>
      </c>
      <c r="C1" s="580"/>
      <c r="J1" s="241"/>
      <c r="K1" s="241"/>
    </row>
    <row r="2" spans="2:17" s="445" customFormat="1" ht="22.5" customHeight="1" x14ac:dyDescent="0.25">
      <c r="B2" s="450" t="s">
        <v>845</v>
      </c>
      <c r="F2" s="451"/>
    </row>
    <row r="3" spans="2:17" x14ac:dyDescent="0.2">
      <c r="B3" s="245" t="s">
        <v>626</v>
      </c>
      <c r="D3" s="241" t="s">
        <v>744</v>
      </c>
    </row>
    <row r="4" spans="2:17" ht="15" x14ac:dyDescent="0.25">
      <c r="D4" s="243"/>
      <c r="E4" s="244"/>
      <c r="M4" s="621" t="s">
        <v>745</v>
      </c>
      <c r="N4" s="621"/>
      <c r="O4" s="621"/>
      <c r="P4" s="621"/>
    </row>
    <row r="5" spans="2:17" ht="13.5" thickBot="1" x14ac:dyDescent="0.25">
      <c r="B5" s="246">
        <v>1</v>
      </c>
      <c r="C5" s="247" t="s">
        <v>786</v>
      </c>
      <c r="D5" s="248" t="s">
        <v>624</v>
      </c>
      <c r="E5" s="248" t="s">
        <v>624</v>
      </c>
      <c r="F5" s="248" t="s">
        <v>624</v>
      </c>
      <c r="G5" s="248" t="s">
        <v>624</v>
      </c>
      <c r="H5" s="248" t="s">
        <v>645</v>
      </c>
      <c r="I5" s="248" t="s">
        <v>624</v>
      </c>
      <c r="J5" s="248" t="s">
        <v>645</v>
      </c>
      <c r="K5" s="248" t="s">
        <v>645</v>
      </c>
      <c r="L5" s="249"/>
      <c r="M5" s="524" t="s">
        <v>646</v>
      </c>
      <c r="N5" s="524" t="s">
        <v>646</v>
      </c>
      <c r="O5" s="248" t="s">
        <v>646</v>
      </c>
      <c r="P5" s="248" t="s">
        <v>646</v>
      </c>
      <c r="Q5" s="249"/>
    </row>
    <row r="6" spans="2:17" x14ac:dyDescent="0.2">
      <c r="B6" s="250">
        <v>2</v>
      </c>
      <c r="C6" s="251" t="s">
        <v>787</v>
      </c>
      <c r="D6" s="252" t="s">
        <v>647</v>
      </c>
      <c r="E6" s="252" t="s">
        <v>648</v>
      </c>
      <c r="F6" s="252" t="s">
        <v>649</v>
      </c>
      <c r="G6" s="252" t="s">
        <v>650</v>
      </c>
      <c r="H6" s="252" t="s">
        <v>651</v>
      </c>
      <c r="I6" s="252" t="s">
        <v>652</v>
      </c>
      <c r="J6" s="252" t="s">
        <v>653</v>
      </c>
      <c r="K6" s="252" t="s">
        <v>654</v>
      </c>
      <c r="L6" s="249"/>
      <c r="M6" s="519" t="s">
        <v>655</v>
      </c>
      <c r="N6" s="519" t="s">
        <v>656</v>
      </c>
      <c r="O6" s="519" t="s">
        <v>943</v>
      </c>
      <c r="P6" s="519" t="s">
        <v>942</v>
      </c>
      <c r="Q6" s="249"/>
    </row>
    <row r="7" spans="2:17" x14ac:dyDescent="0.2">
      <c r="B7" s="250">
        <v>3</v>
      </c>
      <c r="C7" s="251" t="s">
        <v>788</v>
      </c>
      <c r="D7" s="252" t="s">
        <v>709</v>
      </c>
      <c r="E7" s="252" t="s">
        <v>709</v>
      </c>
      <c r="F7" s="252" t="s">
        <v>709</v>
      </c>
      <c r="G7" s="252" t="s">
        <v>709</v>
      </c>
      <c r="H7" s="252" t="s">
        <v>709</v>
      </c>
      <c r="I7" s="252" t="s">
        <v>709</v>
      </c>
      <c r="J7" s="252" t="s">
        <v>709</v>
      </c>
      <c r="K7" s="252" t="s">
        <v>709</v>
      </c>
      <c r="L7" s="249"/>
      <c r="M7" s="525"/>
      <c r="N7" s="525"/>
      <c r="O7" s="525"/>
      <c r="P7" s="525"/>
      <c r="Q7" s="249"/>
    </row>
    <row r="8" spans="2:17" ht="13.5" customHeight="1" thickBot="1" x14ac:dyDescent="0.25">
      <c r="B8" s="246"/>
      <c r="C8" s="253" t="s">
        <v>789</v>
      </c>
      <c r="D8" s="254"/>
      <c r="E8" s="254"/>
      <c r="F8" s="254"/>
      <c r="G8" s="254"/>
      <c r="H8" s="254"/>
      <c r="I8" s="254"/>
      <c r="J8" s="254"/>
      <c r="K8" s="254"/>
      <c r="L8" s="249"/>
      <c r="M8" s="520"/>
      <c r="N8" s="520"/>
      <c r="O8" s="520"/>
      <c r="P8" s="520"/>
      <c r="Q8" s="249"/>
    </row>
    <row r="9" spans="2:17" x14ac:dyDescent="0.2">
      <c r="B9" s="250">
        <v>4</v>
      </c>
      <c r="C9" s="251" t="s">
        <v>790</v>
      </c>
      <c r="D9" s="252" t="s">
        <v>746</v>
      </c>
      <c r="E9" s="252" t="s">
        <v>746</v>
      </c>
      <c r="F9" s="252" t="s">
        <v>658</v>
      </c>
      <c r="G9" s="252" t="s">
        <v>658</v>
      </c>
      <c r="H9" s="252" t="s">
        <v>657</v>
      </c>
      <c r="I9" s="252" t="s">
        <v>657</v>
      </c>
      <c r="J9" s="252" t="s">
        <v>657</v>
      </c>
      <c r="K9" s="252" t="s">
        <v>657</v>
      </c>
      <c r="L9" s="249"/>
      <c r="M9" s="519" t="s">
        <v>657</v>
      </c>
      <c r="N9" s="519" t="s">
        <v>658</v>
      </c>
      <c r="O9" s="519" t="s">
        <v>657</v>
      </c>
      <c r="P9" s="519" t="s">
        <v>658</v>
      </c>
      <c r="Q9" s="249"/>
    </row>
    <row r="10" spans="2:17" x14ac:dyDescent="0.2">
      <c r="B10" s="250">
        <v>5</v>
      </c>
      <c r="C10" s="251" t="s">
        <v>791</v>
      </c>
      <c r="D10" s="252" t="s">
        <v>746</v>
      </c>
      <c r="E10" s="252" t="s">
        <v>746</v>
      </c>
      <c r="F10" s="252" t="s">
        <v>658</v>
      </c>
      <c r="G10" s="252" t="s">
        <v>658</v>
      </c>
      <c r="H10" s="252" t="s">
        <v>659</v>
      </c>
      <c r="I10" s="252" t="s">
        <v>659</v>
      </c>
      <c r="J10" s="252" t="s">
        <v>657</v>
      </c>
      <c r="K10" s="252" t="s">
        <v>657</v>
      </c>
      <c r="L10" s="249"/>
      <c r="M10" s="519" t="s">
        <v>659</v>
      </c>
      <c r="N10" s="519" t="s">
        <v>658</v>
      </c>
      <c r="O10" s="519" t="s">
        <v>659</v>
      </c>
      <c r="P10" s="519" t="s">
        <v>658</v>
      </c>
      <c r="Q10" s="249"/>
    </row>
    <row r="11" spans="2:17" x14ac:dyDescent="0.2">
      <c r="B11" s="250">
        <v>6</v>
      </c>
      <c r="C11" s="251" t="s">
        <v>792</v>
      </c>
      <c r="D11" s="252" t="s">
        <v>793</v>
      </c>
      <c r="E11" s="252" t="s">
        <v>793</v>
      </c>
      <c r="F11" s="252" t="s">
        <v>793</v>
      </c>
      <c r="G11" s="252" t="s">
        <v>793</v>
      </c>
      <c r="H11" s="252" t="s">
        <v>793</v>
      </c>
      <c r="I11" s="252" t="s">
        <v>793</v>
      </c>
      <c r="J11" s="252" t="s">
        <v>793</v>
      </c>
      <c r="K11" s="252" t="s">
        <v>793</v>
      </c>
      <c r="L11" s="249"/>
      <c r="M11" s="519" t="s">
        <v>794</v>
      </c>
      <c r="N11" s="519" t="s">
        <v>794</v>
      </c>
      <c r="O11" s="519" t="s">
        <v>747</v>
      </c>
      <c r="P11" s="519" t="s">
        <v>747</v>
      </c>
      <c r="Q11" s="249"/>
    </row>
    <row r="12" spans="2:17" x14ac:dyDescent="0.2">
      <c r="B12" s="250">
        <v>7</v>
      </c>
      <c r="C12" s="249" t="s">
        <v>795</v>
      </c>
      <c r="D12" s="255"/>
      <c r="E12" s="255"/>
      <c r="F12" s="255"/>
      <c r="G12" s="255"/>
      <c r="H12" s="255"/>
      <c r="I12" s="255"/>
      <c r="J12" s="255"/>
      <c r="K12" s="255"/>
      <c r="L12" s="249"/>
      <c r="M12" s="519" t="s">
        <v>796</v>
      </c>
      <c r="N12" s="519" t="s">
        <v>691</v>
      </c>
      <c r="O12" s="519" t="s">
        <v>796</v>
      </c>
      <c r="P12" s="519" t="s">
        <v>691</v>
      </c>
      <c r="Q12" s="249"/>
    </row>
    <row r="13" spans="2:17" x14ac:dyDescent="0.2">
      <c r="B13" s="250">
        <v>8</v>
      </c>
      <c r="C13" s="249" t="s">
        <v>797</v>
      </c>
      <c r="D13" s="252" t="s">
        <v>748</v>
      </c>
      <c r="E13" s="252" t="s">
        <v>749</v>
      </c>
      <c r="F13" s="252" t="s">
        <v>750</v>
      </c>
      <c r="G13" s="252" t="s">
        <v>751</v>
      </c>
      <c r="H13" s="252" t="s">
        <v>752</v>
      </c>
      <c r="I13" s="252" t="s">
        <v>753</v>
      </c>
      <c r="J13" s="252" t="s">
        <v>754</v>
      </c>
      <c r="K13" s="252" t="s">
        <v>755</v>
      </c>
      <c r="L13" s="249"/>
      <c r="M13" s="519">
        <v>225000000</v>
      </c>
      <c r="N13" s="519">
        <v>300000000</v>
      </c>
      <c r="O13" s="519">
        <v>100000000</v>
      </c>
      <c r="P13" s="519">
        <v>100000000</v>
      </c>
      <c r="Q13" s="249"/>
    </row>
    <row r="14" spans="2:17" x14ac:dyDescent="0.2">
      <c r="B14" s="250">
        <v>9</v>
      </c>
      <c r="C14" s="249" t="s">
        <v>798</v>
      </c>
      <c r="D14" s="256" t="s">
        <v>756</v>
      </c>
      <c r="E14" s="252" t="s">
        <v>749</v>
      </c>
      <c r="F14" s="252" t="s">
        <v>750</v>
      </c>
      <c r="G14" s="252" t="s">
        <v>751</v>
      </c>
      <c r="H14" s="252" t="s">
        <v>752</v>
      </c>
      <c r="I14" s="252" t="s">
        <v>753</v>
      </c>
      <c r="J14" s="252" t="s">
        <v>754</v>
      </c>
      <c r="K14" s="252" t="s">
        <v>755</v>
      </c>
      <c r="L14" s="249"/>
      <c r="M14" s="519">
        <v>225000000</v>
      </c>
      <c r="N14" s="519">
        <v>300000000</v>
      </c>
      <c r="O14" s="519">
        <v>100000000</v>
      </c>
      <c r="P14" s="519">
        <v>100000000</v>
      </c>
      <c r="Q14" s="249"/>
    </row>
    <row r="15" spans="2:17" x14ac:dyDescent="0.2">
      <c r="B15" s="250" t="s">
        <v>660</v>
      </c>
      <c r="C15" s="249" t="s">
        <v>799</v>
      </c>
      <c r="D15" s="252" t="s">
        <v>800</v>
      </c>
      <c r="E15" s="252" t="s">
        <v>800</v>
      </c>
      <c r="F15" s="252" t="s">
        <v>800</v>
      </c>
      <c r="G15" s="252" t="s">
        <v>800</v>
      </c>
      <c r="H15" s="252" t="s">
        <v>800</v>
      </c>
      <c r="I15" s="252" t="s">
        <v>800</v>
      </c>
      <c r="J15" s="252" t="s">
        <v>800</v>
      </c>
      <c r="K15" s="252" t="s">
        <v>800</v>
      </c>
      <c r="L15" s="249"/>
      <c r="M15" s="519">
        <v>100</v>
      </c>
      <c r="N15" s="519">
        <v>100</v>
      </c>
      <c r="O15" s="519">
        <v>100</v>
      </c>
      <c r="P15" s="519">
        <v>100</v>
      </c>
      <c r="Q15" s="249"/>
    </row>
    <row r="16" spans="2:17" x14ac:dyDescent="0.2">
      <c r="B16" s="250" t="s">
        <v>661</v>
      </c>
      <c r="C16" s="249" t="s">
        <v>801</v>
      </c>
      <c r="D16" s="252" t="s">
        <v>802</v>
      </c>
      <c r="E16" s="252" t="s">
        <v>802</v>
      </c>
      <c r="F16" s="252" t="s">
        <v>802</v>
      </c>
      <c r="G16" s="252" t="s">
        <v>802</v>
      </c>
      <c r="H16" s="252" t="s">
        <v>802</v>
      </c>
      <c r="I16" s="252" t="s">
        <v>802</v>
      </c>
      <c r="J16" s="252" t="s">
        <v>802</v>
      </c>
      <c r="K16" s="252" t="s">
        <v>802</v>
      </c>
      <c r="L16" s="249"/>
      <c r="M16" s="519">
        <v>100</v>
      </c>
      <c r="N16" s="519">
        <v>100</v>
      </c>
      <c r="O16" s="519">
        <v>100</v>
      </c>
      <c r="P16" s="519">
        <v>100</v>
      </c>
      <c r="Q16" s="249"/>
    </row>
    <row r="17" spans="2:17" x14ac:dyDescent="0.2">
      <c r="B17" s="250">
        <v>10</v>
      </c>
      <c r="C17" s="249" t="s">
        <v>803</v>
      </c>
      <c r="D17" s="252" t="s">
        <v>804</v>
      </c>
      <c r="E17" s="252" t="s">
        <v>804</v>
      </c>
      <c r="F17" s="252" t="s">
        <v>804</v>
      </c>
      <c r="G17" s="252" t="s">
        <v>804</v>
      </c>
      <c r="H17" s="252" t="s">
        <v>804</v>
      </c>
      <c r="I17" s="252" t="s">
        <v>804</v>
      </c>
      <c r="J17" s="252" t="s">
        <v>804</v>
      </c>
      <c r="K17" s="252" t="s">
        <v>804</v>
      </c>
      <c r="L17" s="249"/>
      <c r="M17" s="519" t="s">
        <v>805</v>
      </c>
      <c r="N17" s="519" t="s">
        <v>805</v>
      </c>
      <c r="O17" s="519" t="s">
        <v>805</v>
      </c>
      <c r="P17" s="519" t="s">
        <v>805</v>
      </c>
      <c r="Q17" s="249"/>
    </row>
    <row r="18" spans="2:17" x14ac:dyDescent="0.2">
      <c r="B18" s="250">
        <v>11</v>
      </c>
      <c r="C18" s="249" t="s">
        <v>806</v>
      </c>
      <c r="D18" s="257">
        <v>42359</v>
      </c>
      <c r="E18" s="257">
        <v>42864</v>
      </c>
      <c r="F18" s="257">
        <v>42970</v>
      </c>
      <c r="G18" s="257">
        <v>43364</v>
      </c>
      <c r="H18" s="257">
        <v>43377</v>
      </c>
      <c r="I18" s="257">
        <v>43536</v>
      </c>
      <c r="J18" s="257">
        <v>43621</v>
      </c>
      <c r="K18" s="257">
        <v>43761</v>
      </c>
      <c r="L18" s="249"/>
      <c r="M18" s="526">
        <v>43398</v>
      </c>
      <c r="N18" s="526">
        <v>43817</v>
      </c>
      <c r="O18" s="526">
        <v>44621</v>
      </c>
      <c r="P18" s="526">
        <v>44621</v>
      </c>
      <c r="Q18" s="249"/>
    </row>
    <row r="19" spans="2:17" x14ac:dyDescent="0.2">
      <c r="B19" s="250">
        <v>12</v>
      </c>
      <c r="C19" s="249" t="s">
        <v>807</v>
      </c>
      <c r="D19" s="252" t="s">
        <v>757</v>
      </c>
      <c r="E19" s="252" t="s">
        <v>757</v>
      </c>
      <c r="F19" s="252" t="s">
        <v>757</v>
      </c>
      <c r="G19" s="252" t="s">
        <v>757</v>
      </c>
      <c r="H19" s="252" t="s">
        <v>758</v>
      </c>
      <c r="I19" s="252" t="s">
        <v>758</v>
      </c>
      <c r="J19" s="252" t="s">
        <v>758</v>
      </c>
      <c r="K19" s="252" t="s">
        <v>758</v>
      </c>
      <c r="L19" s="249"/>
      <c r="M19" s="526" t="s">
        <v>757</v>
      </c>
      <c r="N19" s="526" t="s">
        <v>758</v>
      </c>
      <c r="O19" s="526" t="s">
        <v>757</v>
      </c>
      <c r="P19" s="526" t="s">
        <v>758</v>
      </c>
      <c r="Q19" s="249"/>
    </row>
    <row r="20" spans="2:17" x14ac:dyDescent="0.2">
      <c r="B20" s="250">
        <v>13</v>
      </c>
      <c r="C20" s="249" t="s">
        <v>808</v>
      </c>
      <c r="D20" s="257">
        <v>47838</v>
      </c>
      <c r="E20" s="257">
        <v>46882</v>
      </c>
      <c r="F20" s="257">
        <v>47353</v>
      </c>
      <c r="G20" s="257">
        <v>47017</v>
      </c>
      <c r="H20" s="252" t="s">
        <v>809</v>
      </c>
      <c r="I20" s="252" t="s">
        <v>809</v>
      </c>
      <c r="J20" s="252" t="s">
        <v>809</v>
      </c>
      <c r="K20" s="252" t="s">
        <v>809</v>
      </c>
      <c r="L20" s="249"/>
      <c r="M20" s="519" t="s">
        <v>809</v>
      </c>
      <c r="N20" s="526">
        <v>47470</v>
      </c>
      <c r="O20" s="519" t="s">
        <v>809</v>
      </c>
      <c r="P20" s="526">
        <v>48366</v>
      </c>
      <c r="Q20" s="249"/>
    </row>
    <row r="21" spans="2:17" x14ac:dyDescent="0.2">
      <c r="B21" s="250">
        <v>14</v>
      </c>
      <c r="C21" s="249" t="s">
        <v>810</v>
      </c>
      <c r="D21" s="252" t="s">
        <v>676</v>
      </c>
      <c r="E21" s="252" t="s">
        <v>676</v>
      </c>
      <c r="F21" s="252" t="s">
        <v>759</v>
      </c>
      <c r="G21" s="252" t="s">
        <v>759</v>
      </c>
      <c r="H21" s="252" t="s">
        <v>760</v>
      </c>
      <c r="I21" s="252" t="s">
        <v>761</v>
      </c>
      <c r="J21" s="252" t="s">
        <v>760</v>
      </c>
      <c r="K21" s="252" t="s">
        <v>760</v>
      </c>
      <c r="L21" s="249"/>
      <c r="M21" s="519" t="s">
        <v>760</v>
      </c>
      <c r="N21" s="519" t="s">
        <v>760</v>
      </c>
      <c r="O21" s="519" t="s">
        <v>760</v>
      </c>
      <c r="P21" s="519" t="s">
        <v>760</v>
      </c>
      <c r="Q21" s="249"/>
    </row>
    <row r="22" spans="2:17" ht="49.5" customHeight="1" x14ac:dyDescent="0.2">
      <c r="B22" s="250">
        <v>15</v>
      </c>
      <c r="C22" s="249" t="s">
        <v>811</v>
      </c>
      <c r="D22" s="252" t="s">
        <v>662</v>
      </c>
      <c r="E22" s="252" t="s">
        <v>662</v>
      </c>
      <c r="F22" s="258">
        <v>45527</v>
      </c>
      <c r="G22" s="258">
        <v>45190</v>
      </c>
      <c r="H22" s="257">
        <v>45203</v>
      </c>
      <c r="I22" s="257">
        <v>45363</v>
      </c>
      <c r="J22" s="257">
        <v>45631</v>
      </c>
      <c r="K22" s="257">
        <v>45770</v>
      </c>
      <c r="L22" s="249"/>
      <c r="M22" s="523" t="s">
        <v>944</v>
      </c>
      <c r="N22" s="523" t="s">
        <v>762</v>
      </c>
      <c r="O22" s="523" t="s">
        <v>763</v>
      </c>
      <c r="P22" s="523" t="s">
        <v>763</v>
      </c>
      <c r="Q22" s="249"/>
    </row>
    <row r="23" spans="2:17" x14ac:dyDescent="0.2">
      <c r="B23" s="250">
        <v>16</v>
      </c>
      <c r="C23" s="249" t="s">
        <v>812</v>
      </c>
      <c r="D23" s="252" t="s">
        <v>662</v>
      </c>
      <c r="E23" s="252" t="s">
        <v>662</v>
      </c>
      <c r="F23" s="252" t="s">
        <v>813</v>
      </c>
      <c r="G23" s="252" t="s">
        <v>813</v>
      </c>
      <c r="H23" s="258" t="s">
        <v>662</v>
      </c>
      <c r="I23" s="252" t="s">
        <v>662</v>
      </c>
      <c r="J23" s="252" t="s">
        <v>662</v>
      </c>
      <c r="K23" s="252" t="s">
        <v>662</v>
      </c>
      <c r="L23" s="249"/>
      <c r="M23" s="519" t="s">
        <v>814</v>
      </c>
      <c r="N23" s="519" t="s">
        <v>814</v>
      </c>
      <c r="O23" s="519" t="s">
        <v>764</v>
      </c>
      <c r="P23" s="519" t="s">
        <v>764</v>
      </c>
      <c r="Q23" s="249"/>
    </row>
    <row r="24" spans="2:17" ht="13.5" thickBot="1" x14ac:dyDescent="0.25">
      <c r="B24" s="246"/>
      <c r="C24" s="247" t="s">
        <v>815</v>
      </c>
      <c r="D24" s="254"/>
      <c r="E24" s="254"/>
      <c r="F24" s="254"/>
      <c r="G24" s="254"/>
      <c r="H24" s="254"/>
      <c r="I24" s="254"/>
      <c r="J24" s="254"/>
      <c r="K24" s="254"/>
      <c r="L24" s="249"/>
      <c r="M24" s="520"/>
      <c r="N24" s="520"/>
      <c r="O24" s="520"/>
      <c r="P24" s="520"/>
      <c r="Q24" s="249"/>
    </row>
    <row r="25" spans="2:17" x14ac:dyDescent="0.2">
      <c r="B25" s="250">
        <v>17</v>
      </c>
      <c r="C25" s="249" t="s">
        <v>816</v>
      </c>
      <c r="D25" s="252" t="s">
        <v>817</v>
      </c>
      <c r="E25" s="252" t="s">
        <v>818</v>
      </c>
      <c r="F25" s="252" t="s">
        <v>818</v>
      </c>
      <c r="G25" s="252" t="s">
        <v>818</v>
      </c>
      <c r="H25" s="252" t="s">
        <v>818</v>
      </c>
      <c r="I25" s="252" t="s">
        <v>818</v>
      </c>
      <c r="J25" s="252" t="s">
        <v>818</v>
      </c>
      <c r="K25" s="252" t="s">
        <v>818</v>
      </c>
      <c r="L25" s="249"/>
      <c r="M25" s="519" t="s">
        <v>818</v>
      </c>
      <c r="N25" s="519" t="s">
        <v>818</v>
      </c>
      <c r="O25" s="519" t="s">
        <v>818</v>
      </c>
      <c r="P25" s="519" t="s">
        <v>818</v>
      </c>
      <c r="Q25" s="249"/>
    </row>
    <row r="26" spans="2:17" ht="22.5" x14ac:dyDescent="0.2">
      <c r="B26" s="259">
        <v>18</v>
      </c>
      <c r="C26" s="249" t="s">
        <v>819</v>
      </c>
      <c r="D26" s="260" t="s">
        <v>820</v>
      </c>
      <c r="E26" s="255" t="s">
        <v>765</v>
      </c>
      <c r="F26" s="255" t="s">
        <v>766</v>
      </c>
      <c r="G26" s="255" t="s">
        <v>767</v>
      </c>
      <c r="H26" s="255" t="s">
        <v>768</v>
      </c>
      <c r="I26" s="255" t="s">
        <v>768</v>
      </c>
      <c r="J26" s="255" t="s">
        <v>769</v>
      </c>
      <c r="K26" s="255" t="s">
        <v>770</v>
      </c>
      <c r="L26" s="249"/>
      <c r="M26" s="527" t="s">
        <v>771</v>
      </c>
      <c r="N26" s="528" t="s">
        <v>772</v>
      </c>
      <c r="O26" s="515" t="s">
        <v>945</v>
      </c>
      <c r="P26" s="515" t="s">
        <v>946</v>
      </c>
      <c r="Q26" s="249"/>
    </row>
    <row r="27" spans="2:17" x14ac:dyDescent="0.2">
      <c r="B27" s="250">
        <v>19</v>
      </c>
      <c r="C27" s="249" t="s">
        <v>821</v>
      </c>
      <c r="D27" s="252" t="s">
        <v>761</v>
      </c>
      <c r="E27" s="252" t="s">
        <v>761</v>
      </c>
      <c r="F27" s="252" t="s">
        <v>761</v>
      </c>
      <c r="G27" s="252" t="s">
        <v>761</v>
      </c>
      <c r="H27" s="252" t="s">
        <v>761</v>
      </c>
      <c r="I27" s="252" t="s">
        <v>761</v>
      </c>
      <c r="J27" s="252" t="s">
        <v>761</v>
      </c>
      <c r="K27" s="252" t="s">
        <v>761</v>
      </c>
      <c r="L27" s="249"/>
      <c r="M27" s="519" t="s">
        <v>761</v>
      </c>
      <c r="N27" s="519" t="s">
        <v>761</v>
      </c>
      <c r="O27" s="519" t="s">
        <v>761</v>
      </c>
      <c r="P27" s="519" t="s">
        <v>761</v>
      </c>
      <c r="Q27" s="249"/>
    </row>
    <row r="28" spans="2:17" x14ac:dyDescent="0.2">
      <c r="B28" s="250" t="s">
        <v>664</v>
      </c>
      <c r="C28" s="249" t="s">
        <v>822</v>
      </c>
      <c r="D28" s="252" t="s">
        <v>773</v>
      </c>
      <c r="E28" s="252" t="s">
        <v>773</v>
      </c>
      <c r="F28" s="252" t="s">
        <v>773</v>
      </c>
      <c r="G28" s="252" t="s">
        <v>773</v>
      </c>
      <c r="H28" s="252" t="s">
        <v>774</v>
      </c>
      <c r="I28" s="252" t="s">
        <v>774</v>
      </c>
      <c r="J28" s="252" t="s">
        <v>774</v>
      </c>
      <c r="K28" s="252" t="s">
        <v>774</v>
      </c>
      <c r="L28" s="249"/>
      <c r="M28" s="519" t="s">
        <v>774</v>
      </c>
      <c r="N28" s="519" t="s">
        <v>773</v>
      </c>
      <c r="O28" s="519" t="s">
        <v>774</v>
      </c>
      <c r="P28" s="519" t="s">
        <v>773</v>
      </c>
      <c r="Q28" s="249"/>
    </row>
    <row r="29" spans="2:17" x14ac:dyDescent="0.2">
      <c r="B29" s="250" t="s">
        <v>665</v>
      </c>
      <c r="C29" s="249" t="s">
        <v>823</v>
      </c>
      <c r="D29" s="252" t="s">
        <v>773</v>
      </c>
      <c r="E29" s="252" t="s">
        <v>773</v>
      </c>
      <c r="F29" s="252" t="s">
        <v>773</v>
      </c>
      <c r="G29" s="252" t="s">
        <v>773</v>
      </c>
      <c r="H29" s="252" t="s">
        <v>773</v>
      </c>
      <c r="I29" s="252" t="s">
        <v>773</v>
      </c>
      <c r="J29" s="252" t="s">
        <v>773</v>
      </c>
      <c r="K29" s="252" t="s">
        <v>773</v>
      </c>
      <c r="L29" s="249"/>
      <c r="M29" s="519" t="s">
        <v>774</v>
      </c>
      <c r="N29" s="519" t="s">
        <v>773</v>
      </c>
      <c r="O29" s="519" t="s">
        <v>774</v>
      </c>
      <c r="P29" s="519" t="s">
        <v>773</v>
      </c>
      <c r="Q29" s="249"/>
    </row>
    <row r="30" spans="2:17" x14ac:dyDescent="0.2">
      <c r="B30" s="259">
        <v>21</v>
      </c>
      <c r="C30" s="249" t="s">
        <v>824</v>
      </c>
      <c r="D30" s="252" t="s">
        <v>676</v>
      </c>
      <c r="E30" s="252" t="s">
        <v>676</v>
      </c>
      <c r="F30" s="252" t="s">
        <v>761</v>
      </c>
      <c r="G30" s="252" t="s">
        <v>761</v>
      </c>
      <c r="H30" s="252" t="s">
        <v>761</v>
      </c>
      <c r="I30" s="252" t="s">
        <v>761</v>
      </c>
      <c r="J30" s="252" t="s">
        <v>761</v>
      </c>
      <c r="K30" s="252" t="s">
        <v>761</v>
      </c>
      <c r="L30" s="249"/>
      <c r="M30" s="519" t="s">
        <v>761</v>
      </c>
      <c r="N30" s="519" t="s">
        <v>761</v>
      </c>
      <c r="O30" s="519" t="s">
        <v>761</v>
      </c>
      <c r="P30" s="519" t="s">
        <v>761</v>
      </c>
      <c r="Q30" s="249"/>
    </row>
    <row r="31" spans="2:17" x14ac:dyDescent="0.2">
      <c r="B31" s="250">
        <v>22</v>
      </c>
      <c r="C31" s="249" t="s">
        <v>825</v>
      </c>
      <c r="D31" s="252" t="s">
        <v>775</v>
      </c>
      <c r="E31" s="252" t="s">
        <v>775</v>
      </c>
      <c r="F31" s="252" t="s">
        <v>775</v>
      </c>
      <c r="G31" s="252" t="s">
        <v>775</v>
      </c>
      <c r="H31" s="252" t="s">
        <v>775</v>
      </c>
      <c r="I31" s="252" t="s">
        <v>775</v>
      </c>
      <c r="J31" s="252" t="s">
        <v>826</v>
      </c>
      <c r="K31" s="252" t="s">
        <v>826</v>
      </c>
      <c r="L31" s="249"/>
      <c r="M31" s="519" t="s">
        <v>761</v>
      </c>
      <c r="N31" s="519" t="s">
        <v>761</v>
      </c>
      <c r="O31" s="519" t="s">
        <v>761</v>
      </c>
      <c r="P31" s="519" t="s">
        <v>761</v>
      </c>
      <c r="Q31" s="249"/>
    </row>
    <row r="32" spans="2:17" ht="13.5" thickBot="1" x14ac:dyDescent="0.25">
      <c r="B32" s="246"/>
      <c r="C32" s="247" t="s">
        <v>827</v>
      </c>
      <c r="D32" s="254"/>
      <c r="E32" s="254"/>
      <c r="F32" s="254"/>
      <c r="G32" s="254"/>
      <c r="H32" s="254"/>
      <c r="I32" s="254"/>
      <c r="J32" s="254"/>
      <c r="K32" s="254"/>
      <c r="L32" s="249"/>
      <c r="M32" s="520"/>
      <c r="N32" s="520"/>
      <c r="O32" s="520"/>
      <c r="P32" s="520"/>
      <c r="Q32" s="249"/>
    </row>
    <row r="33" spans="2:17" x14ac:dyDescent="0.2">
      <c r="B33" s="250">
        <v>23</v>
      </c>
      <c r="C33" s="249" t="s">
        <v>776</v>
      </c>
      <c r="D33" s="252" t="s">
        <v>777</v>
      </c>
      <c r="E33" s="252" t="s">
        <v>777</v>
      </c>
      <c r="F33" s="252" t="s">
        <v>777</v>
      </c>
      <c r="G33" s="252" t="s">
        <v>777</v>
      </c>
      <c r="H33" s="252" t="s">
        <v>777</v>
      </c>
      <c r="I33" s="252" t="s">
        <v>777</v>
      </c>
      <c r="J33" s="252" t="s">
        <v>777</v>
      </c>
      <c r="K33" s="252" t="s">
        <v>777</v>
      </c>
      <c r="L33" s="249"/>
      <c r="M33" s="519" t="s">
        <v>777</v>
      </c>
      <c r="N33" s="519" t="s">
        <v>777</v>
      </c>
      <c r="O33" s="519" t="s">
        <v>777</v>
      </c>
      <c r="P33" s="519" t="s">
        <v>777</v>
      </c>
      <c r="Q33" s="249"/>
    </row>
    <row r="34" spans="2:17" ht="72" customHeight="1" x14ac:dyDescent="0.2">
      <c r="B34" s="259">
        <v>24</v>
      </c>
      <c r="C34" s="249" t="s">
        <v>828</v>
      </c>
      <c r="D34" s="252" t="s">
        <v>662</v>
      </c>
      <c r="E34" s="252" t="s">
        <v>662</v>
      </c>
      <c r="F34" s="252" t="s">
        <v>662</v>
      </c>
      <c r="G34" s="252" t="s">
        <v>662</v>
      </c>
      <c r="H34" s="252" t="s">
        <v>662</v>
      </c>
      <c r="I34" s="252" t="s">
        <v>662</v>
      </c>
      <c r="J34" s="252" t="s">
        <v>662</v>
      </c>
      <c r="K34" s="252" t="s">
        <v>662</v>
      </c>
      <c r="L34" s="249"/>
      <c r="M34" s="519" t="s">
        <v>662</v>
      </c>
      <c r="N34" s="519" t="s">
        <v>662</v>
      </c>
      <c r="O34" s="519" t="s">
        <v>662</v>
      </c>
      <c r="P34" s="519" t="s">
        <v>662</v>
      </c>
      <c r="Q34" s="249"/>
    </row>
    <row r="35" spans="2:17" x14ac:dyDescent="0.2">
      <c r="B35" s="250">
        <v>25</v>
      </c>
      <c r="C35" s="249" t="s">
        <v>829</v>
      </c>
      <c r="D35" s="252" t="s">
        <v>662</v>
      </c>
      <c r="E35" s="252" t="s">
        <v>662</v>
      </c>
      <c r="F35" s="252" t="s">
        <v>662</v>
      </c>
      <c r="G35" s="252" t="s">
        <v>662</v>
      </c>
      <c r="H35" s="252" t="s">
        <v>662</v>
      </c>
      <c r="I35" s="252" t="s">
        <v>662</v>
      </c>
      <c r="J35" s="252"/>
      <c r="K35" s="252"/>
      <c r="L35" s="249"/>
      <c r="M35" s="519" t="s">
        <v>662</v>
      </c>
      <c r="N35" s="519" t="s">
        <v>662</v>
      </c>
      <c r="O35" s="519" t="s">
        <v>662</v>
      </c>
      <c r="P35" s="519" t="s">
        <v>662</v>
      </c>
      <c r="Q35" s="249"/>
    </row>
    <row r="36" spans="2:17" x14ac:dyDescent="0.2">
      <c r="B36" s="250">
        <v>26</v>
      </c>
      <c r="C36" s="249" t="s">
        <v>830</v>
      </c>
      <c r="D36" s="252" t="s">
        <v>662</v>
      </c>
      <c r="E36" s="252" t="s">
        <v>662</v>
      </c>
      <c r="F36" s="252" t="s">
        <v>662</v>
      </c>
      <c r="G36" s="252" t="s">
        <v>662</v>
      </c>
      <c r="H36" s="252" t="s">
        <v>662</v>
      </c>
      <c r="I36" s="252" t="s">
        <v>662</v>
      </c>
      <c r="J36" s="252" t="s">
        <v>662</v>
      </c>
      <c r="K36" s="252" t="s">
        <v>662</v>
      </c>
      <c r="L36" s="249"/>
      <c r="M36" s="519" t="s">
        <v>662</v>
      </c>
      <c r="N36" s="519" t="s">
        <v>662</v>
      </c>
      <c r="O36" s="519" t="s">
        <v>662</v>
      </c>
      <c r="P36" s="519" t="s">
        <v>662</v>
      </c>
      <c r="Q36" s="249"/>
    </row>
    <row r="37" spans="2:17" x14ac:dyDescent="0.2">
      <c r="B37" s="250">
        <v>27</v>
      </c>
      <c r="C37" s="249" t="s">
        <v>831</v>
      </c>
      <c r="D37" s="252" t="s">
        <v>662</v>
      </c>
      <c r="E37" s="252" t="s">
        <v>662</v>
      </c>
      <c r="F37" s="252" t="s">
        <v>662</v>
      </c>
      <c r="G37" s="252" t="s">
        <v>662</v>
      </c>
      <c r="H37" s="252" t="s">
        <v>662</v>
      </c>
      <c r="I37" s="252" t="s">
        <v>662</v>
      </c>
      <c r="J37" s="252" t="s">
        <v>662</v>
      </c>
      <c r="K37" s="252" t="s">
        <v>662</v>
      </c>
      <c r="L37" s="249"/>
      <c r="M37" s="519" t="s">
        <v>662</v>
      </c>
      <c r="N37" s="519" t="s">
        <v>662</v>
      </c>
      <c r="O37" s="519" t="s">
        <v>662</v>
      </c>
      <c r="P37" s="519" t="s">
        <v>662</v>
      </c>
      <c r="Q37" s="249"/>
    </row>
    <row r="38" spans="2:17" x14ac:dyDescent="0.2">
      <c r="B38" s="250">
        <v>28</v>
      </c>
      <c r="C38" s="249" t="s">
        <v>832</v>
      </c>
      <c r="D38" s="252" t="s">
        <v>662</v>
      </c>
      <c r="E38" s="252" t="s">
        <v>662</v>
      </c>
      <c r="F38" s="252" t="s">
        <v>662</v>
      </c>
      <c r="G38" s="252" t="s">
        <v>662</v>
      </c>
      <c r="H38" s="252" t="s">
        <v>662</v>
      </c>
      <c r="I38" s="252" t="s">
        <v>662</v>
      </c>
      <c r="J38" s="252" t="s">
        <v>662</v>
      </c>
      <c r="K38" s="252" t="s">
        <v>662</v>
      </c>
      <c r="L38" s="249"/>
      <c r="M38" s="519" t="s">
        <v>662</v>
      </c>
      <c r="N38" s="519" t="s">
        <v>662</v>
      </c>
      <c r="O38" s="519" t="s">
        <v>662</v>
      </c>
      <c r="P38" s="519" t="s">
        <v>662</v>
      </c>
      <c r="Q38" s="249"/>
    </row>
    <row r="39" spans="2:17" x14ac:dyDescent="0.2">
      <c r="B39" s="250">
        <v>29</v>
      </c>
      <c r="C39" s="249" t="s">
        <v>833</v>
      </c>
      <c r="D39" s="252" t="s">
        <v>662</v>
      </c>
      <c r="E39" s="252" t="s">
        <v>662</v>
      </c>
      <c r="F39" s="252" t="s">
        <v>662</v>
      </c>
      <c r="G39" s="252" t="s">
        <v>662</v>
      </c>
      <c r="H39" s="252" t="s">
        <v>662</v>
      </c>
      <c r="I39" s="252" t="s">
        <v>662</v>
      </c>
      <c r="J39" s="252" t="s">
        <v>662</v>
      </c>
      <c r="K39" s="252" t="s">
        <v>662</v>
      </c>
      <c r="L39" s="249"/>
      <c r="M39" s="519" t="s">
        <v>662</v>
      </c>
      <c r="N39" s="519" t="s">
        <v>662</v>
      </c>
      <c r="O39" s="519" t="s">
        <v>662</v>
      </c>
      <c r="P39" s="519" t="s">
        <v>662</v>
      </c>
      <c r="Q39" s="249"/>
    </row>
    <row r="40" spans="2:17" x14ac:dyDescent="0.2">
      <c r="B40" s="259">
        <v>30</v>
      </c>
      <c r="C40" s="249" t="s">
        <v>834</v>
      </c>
      <c r="D40" s="252" t="s">
        <v>662</v>
      </c>
      <c r="E40" s="252" t="s">
        <v>662</v>
      </c>
      <c r="F40" s="252" t="s">
        <v>662</v>
      </c>
      <c r="G40" s="252" t="s">
        <v>662</v>
      </c>
      <c r="H40" s="252" t="s">
        <v>759</v>
      </c>
      <c r="I40" s="252" t="s">
        <v>759</v>
      </c>
      <c r="J40" s="252" t="s">
        <v>759</v>
      </c>
      <c r="K40" s="252" t="s">
        <v>759</v>
      </c>
      <c r="L40" s="249"/>
      <c r="M40" s="519" t="s">
        <v>760</v>
      </c>
      <c r="N40" s="519" t="s">
        <v>663</v>
      </c>
      <c r="O40" s="519" t="s">
        <v>760</v>
      </c>
      <c r="P40" s="519" t="s">
        <v>663</v>
      </c>
      <c r="Q40" s="249"/>
    </row>
    <row r="41" spans="2:17" ht="67.5" x14ac:dyDescent="0.2">
      <c r="B41" s="259">
        <v>31</v>
      </c>
      <c r="C41" s="249" t="s">
        <v>835</v>
      </c>
      <c r="D41" s="252" t="s">
        <v>662</v>
      </c>
      <c r="E41" s="252" t="s">
        <v>662</v>
      </c>
      <c r="F41" s="252" t="s">
        <v>662</v>
      </c>
      <c r="G41" s="252" t="s">
        <v>662</v>
      </c>
      <c r="H41" s="255" t="s">
        <v>778</v>
      </c>
      <c r="I41" s="255" t="s">
        <v>778</v>
      </c>
      <c r="J41" s="255" t="s">
        <v>778</v>
      </c>
      <c r="K41" s="255" t="s">
        <v>778</v>
      </c>
      <c r="L41" s="249"/>
      <c r="M41" s="521" t="s">
        <v>779</v>
      </c>
      <c r="N41" s="519" t="s">
        <v>662</v>
      </c>
      <c r="O41" s="522" t="s">
        <v>780</v>
      </c>
      <c r="P41" s="519" t="s">
        <v>662</v>
      </c>
      <c r="Q41" s="249"/>
    </row>
    <row r="42" spans="2:17" x14ac:dyDescent="0.2">
      <c r="B42" s="259">
        <v>32</v>
      </c>
      <c r="C42" s="249" t="s">
        <v>836</v>
      </c>
      <c r="D42" s="252" t="s">
        <v>781</v>
      </c>
      <c r="E42" s="252" t="s">
        <v>781</v>
      </c>
      <c r="F42" s="252" t="s">
        <v>662</v>
      </c>
      <c r="G42" s="252" t="s">
        <v>662</v>
      </c>
      <c r="H42" s="252" t="s">
        <v>781</v>
      </c>
      <c r="I42" s="252" t="s">
        <v>781</v>
      </c>
      <c r="J42" s="252" t="s">
        <v>781</v>
      </c>
      <c r="K42" s="252" t="s">
        <v>781</v>
      </c>
      <c r="L42" s="249"/>
      <c r="M42" s="519" t="s">
        <v>781</v>
      </c>
      <c r="N42" s="519" t="s">
        <v>662</v>
      </c>
      <c r="O42" s="519" t="s">
        <v>781</v>
      </c>
      <c r="P42" s="519" t="s">
        <v>662</v>
      </c>
      <c r="Q42" s="249"/>
    </row>
    <row r="43" spans="2:17" x14ac:dyDescent="0.2">
      <c r="B43" s="250">
        <v>33</v>
      </c>
      <c r="C43" s="249" t="s">
        <v>837</v>
      </c>
      <c r="D43" s="252" t="s">
        <v>782</v>
      </c>
      <c r="E43" s="252" t="s">
        <v>782</v>
      </c>
      <c r="F43" s="252" t="s">
        <v>662</v>
      </c>
      <c r="G43" s="252" t="s">
        <v>662</v>
      </c>
      <c r="H43" s="252" t="s">
        <v>782</v>
      </c>
      <c r="I43" s="252" t="s">
        <v>782</v>
      </c>
      <c r="J43" s="255" t="s">
        <v>782</v>
      </c>
      <c r="K43" s="255" t="s">
        <v>782</v>
      </c>
      <c r="L43" s="249"/>
      <c r="M43" s="519" t="s">
        <v>782</v>
      </c>
      <c r="N43" s="519" t="s">
        <v>662</v>
      </c>
      <c r="O43" s="519" t="s">
        <v>782</v>
      </c>
      <c r="P43" s="519" t="s">
        <v>662</v>
      </c>
      <c r="Q43" s="249"/>
    </row>
    <row r="44" spans="2:17" ht="37.5" customHeight="1" x14ac:dyDescent="0.2">
      <c r="B44" s="259">
        <v>34</v>
      </c>
      <c r="C44" s="249" t="s">
        <v>838</v>
      </c>
      <c r="D44" s="255" t="s">
        <v>839</v>
      </c>
      <c r="E44" s="255" t="s">
        <v>839</v>
      </c>
      <c r="F44" s="252" t="s">
        <v>662</v>
      </c>
      <c r="G44" s="252" t="s">
        <v>662</v>
      </c>
      <c r="H44" s="255" t="s">
        <v>783</v>
      </c>
      <c r="I44" s="255" t="s">
        <v>783</v>
      </c>
      <c r="J44" s="255" t="s">
        <v>783</v>
      </c>
      <c r="K44" s="255" t="s">
        <v>783</v>
      </c>
      <c r="L44" s="249"/>
      <c r="M44" s="523" t="s">
        <v>783</v>
      </c>
      <c r="N44" s="519" t="s">
        <v>662</v>
      </c>
      <c r="O44" s="523" t="s">
        <v>783</v>
      </c>
      <c r="P44" s="519" t="s">
        <v>662</v>
      </c>
      <c r="Q44" s="249"/>
    </row>
    <row r="45" spans="2:17" ht="189.75" customHeight="1" x14ac:dyDescent="0.2">
      <c r="B45" s="259">
        <v>35</v>
      </c>
      <c r="C45" s="249" t="s">
        <v>840</v>
      </c>
      <c r="D45" s="252" t="s">
        <v>658</v>
      </c>
      <c r="E45" s="252" t="s">
        <v>658</v>
      </c>
      <c r="F45" s="252" t="s">
        <v>841</v>
      </c>
      <c r="G45" s="252" t="s">
        <v>841</v>
      </c>
      <c r="H45" s="252" t="s">
        <v>658</v>
      </c>
      <c r="I45" s="252" t="s">
        <v>658</v>
      </c>
      <c r="J45" s="252" t="s">
        <v>658</v>
      </c>
      <c r="K45" s="252" t="s">
        <v>658</v>
      </c>
      <c r="L45" s="249"/>
      <c r="M45" s="529" t="s">
        <v>784</v>
      </c>
      <c r="N45" s="521" t="s">
        <v>785</v>
      </c>
      <c r="O45" s="529" t="s">
        <v>784</v>
      </c>
      <c r="P45" s="521" t="s">
        <v>785</v>
      </c>
      <c r="Q45" s="249"/>
    </row>
    <row r="46" spans="2:17" x14ac:dyDescent="0.2">
      <c r="B46" s="250">
        <v>36</v>
      </c>
      <c r="C46" s="249" t="s">
        <v>842</v>
      </c>
      <c r="D46" s="252" t="s">
        <v>760</v>
      </c>
      <c r="E46" s="252" t="s">
        <v>760</v>
      </c>
      <c r="F46" s="252" t="s">
        <v>662</v>
      </c>
      <c r="G46" s="252" t="s">
        <v>662</v>
      </c>
      <c r="H46" s="252" t="s">
        <v>662</v>
      </c>
      <c r="I46" s="252" t="s">
        <v>662</v>
      </c>
      <c r="J46" s="252" t="s">
        <v>662</v>
      </c>
      <c r="K46" s="252" t="s">
        <v>662</v>
      </c>
      <c r="L46" s="249"/>
      <c r="M46" s="519" t="s">
        <v>761</v>
      </c>
      <c r="N46" s="519" t="s">
        <v>761</v>
      </c>
      <c r="O46" s="519" t="s">
        <v>761</v>
      </c>
      <c r="P46" s="519" t="s">
        <v>761</v>
      </c>
      <c r="Q46" s="249"/>
    </row>
    <row r="47" spans="2:17" ht="12.75" customHeight="1" x14ac:dyDescent="0.2">
      <c r="B47" s="250">
        <v>37</v>
      </c>
      <c r="C47" s="249" t="s">
        <v>843</v>
      </c>
      <c r="D47" s="255" t="s">
        <v>844</v>
      </c>
      <c r="E47" s="255" t="s">
        <v>844</v>
      </c>
      <c r="F47" s="252" t="s">
        <v>662</v>
      </c>
      <c r="G47" s="252" t="s">
        <v>662</v>
      </c>
      <c r="H47" s="252" t="s">
        <v>662</v>
      </c>
      <c r="I47" s="252" t="s">
        <v>662</v>
      </c>
      <c r="J47" s="252" t="s">
        <v>662</v>
      </c>
      <c r="K47" s="252" t="s">
        <v>662</v>
      </c>
      <c r="L47" s="249"/>
      <c r="M47" s="519" t="s">
        <v>662</v>
      </c>
      <c r="N47" s="519" t="s">
        <v>662</v>
      </c>
      <c r="O47" s="519" t="s">
        <v>662</v>
      </c>
      <c r="P47" s="519" t="s">
        <v>662</v>
      </c>
      <c r="Q47" s="249"/>
    </row>
    <row r="48" spans="2:17" x14ac:dyDescent="0.2">
      <c r="B48" s="249"/>
      <c r="C48" s="249"/>
      <c r="D48" s="249"/>
      <c r="E48" s="249"/>
      <c r="F48" s="249"/>
      <c r="G48" s="249"/>
      <c r="H48" s="249"/>
      <c r="I48" s="249"/>
      <c r="J48" s="252"/>
      <c r="K48" s="252"/>
      <c r="L48" s="249"/>
      <c r="M48" s="249"/>
      <c r="N48" s="252"/>
      <c r="O48" s="249"/>
      <c r="P48" s="249"/>
      <c r="Q48" s="249"/>
    </row>
    <row r="49" spans="2:17" x14ac:dyDescent="0.2">
      <c r="B49" s="249"/>
      <c r="C49" s="249"/>
      <c r="D49" s="249"/>
      <c r="E49" s="249"/>
      <c r="F49" s="249"/>
      <c r="G49" s="249"/>
      <c r="H49" s="249"/>
      <c r="I49" s="249"/>
      <c r="J49" s="252"/>
      <c r="K49" s="252"/>
      <c r="L49" s="249"/>
      <c r="M49" s="249"/>
      <c r="N49" s="249"/>
      <c r="O49" s="249"/>
      <c r="P49" s="249"/>
      <c r="Q49" s="249"/>
    </row>
    <row r="50" spans="2:17" x14ac:dyDescent="0.2">
      <c r="B50" s="249"/>
      <c r="C50" s="249"/>
      <c r="D50" s="249"/>
      <c r="E50" s="249"/>
      <c r="F50" s="249"/>
      <c r="G50" s="249"/>
      <c r="H50" s="249"/>
      <c r="I50" s="249"/>
      <c r="J50" s="252"/>
      <c r="K50" s="252"/>
      <c r="L50" s="249"/>
      <c r="M50" s="249"/>
      <c r="N50" s="249"/>
      <c r="O50" s="249"/>
      <c r="P50" s="249"/>
      <c r="Q50" s="249"/>
    </row>
    <row r="51" spans="2:17" x14ac:dyDescent="0.2">
      <c r="B51" s="249"/>
      <c r="C51" s="249"/>
      <c r="D51" s="249"/>
      <c r="E51" s="249"/>
      <c r="F51" s="249"/>
      <c r="G51" s="249"/>
      <c r="H51" s="249"/>
      <c r="I51" s="249"/>
      <c r="J51" s="249"/>
      <c r="K51" s="249"/>
      <c r="L51" s="249"/>
      <c r="M51" s="249"/>
      <c r="N51" s="249"/>
      <c r="O51" s="249"/>
      <c r="P51" s="249"/>
      <c r="Q51" s="249"/>
    </row>
  </sheetData>
  <mergeCells count="2">
    <mergeCell ref="M4:P4"/>
    <mergeCell ref="B1:C1"/>
  </mergeCells>
  <hyperlinks>
    <hyperlink ref="B1" location="Contents!A1" display="Back to contents" xr:uid="{A565A0E7-4131-49FB-975B-5BC06B7A5783}"/>
  </hyperlinks>
  <pageMargins left="0.7" right="0.7" top="0.75" bottom="0.75" header="0.3" footer="0.3"/>
  <pageSetup paperSize="8" scale="3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F515F-DCB5-48A7-895C-5F5D2A7ABE90}">
  <sheetPr codeName="Ark6"/>
  <dimension ref="A1:I52"/>
  <sheetViews>
    <sheetView showGridLines="0" showRowColHeaders="0" workbookViewId="0"/>
  </sheetViews>
  <sheetFormatPr baseColWidth="10" defaultRowHeight="11.25" x14ac:dyDescent="0.2"/>
  <cols>
    <col min="1" max="1" width="5.7109375" style="81" customWidth="1"/>
    <col min="2" max="2" width="11.42578125" style="81"/>
    <col min="3" max="3" width="111.140625" style="81" customWidth="1"/>
    <col min="4" max="4" width="15.5703125" style="81" bestFit="1" customWidth="1"/>
    <col min="5" max="16384" width="11.42578125" style="81"/>
  </cols>
  <sheetData>
    <row r="1" spans="2:9" s="458" customFormat="1" ht="15" x14ac:dyDescent="0.25">
      <c r="B1" s="423" t="s">
        <v>858</v>
      </c>
      <c r="C1" s="456"/>
      <c r="D1" s="457"/>
      <c r="E1" s="457"/>
      <c r="H1" s="459"/>
      <c r="I1" s="459"/>
    </row>
    <row r="2" spans="2:9" s="112" customFormat="1" ht="22.5" customHeight="1" x14ac:dyDescent="0.25">
      <c r="B2" s="445" t="s">
        <v>40</v>
      </c>
      <c r="C2" s="20"/>
      <c r="D2" s="115"/>
      <c r="E2" s="115"/>
      <c r="G2" s="113"/>
      <c r="H2" s="113"/>
      <c r="I2" s="113"/>
    </row>
    <row r="3" spans="2:9" s="112" customFormat="1" ht="14.25" x14ac:dyDescent="0.2">
      <c r="B3" s="117" t="s">
        <v>919</v>
      </c>
      <c r="C3" s="21"/>
      <c r="D3" s="116"/>
      <c r="E3" s="116"/>
      <c r="H3" s="113"/>
      <c r="I3" s="113"/>
    </row>
    <row r="4" spans="2:9" s="112" customFormat="1" ht="14.25" x14ac:dyDescent="0.2">
      <c r="B4" s="21"/>
      <c r="C4" s="21"/>
      <c r="D4" s="116"/>
      <c r="E4" s="116"/>
      <c r="H4" s="113"/>
      <c r="I4" s="113"/>
    </row>
    <row r="5" spans="2:9" ht="22.5" customHeight="1" x14ac:dyDescent="0.2">
      <c r="B5" s="55"/>
      <c r="C5" s="55"/>
      <c r="D5" s="55"/>
    </row>
    <row r="6" spans="2:9" ht="14.25" customHeight="1" x14ac:dyDescent="0.2">
      <c r="B6" s="86"/>
      <c r="C6" s="87"/>
      <c r="D6" s="379" t="s">
        <v>3</v>
      </c>
    </row>
    <row r="7" spans="2:9" ht="14.25" customHeight="1" x14ac:dyDescent="0.2">
      <c r="B7" s="532" t="s">
        <v>626</v>
      </c>
      <c r="C7" s="532"/>
      <c r="D7" s="380" t="s">
        <v>708</v>
      </c>
    </row>
    <row r="8" spans="2:9" ht="15" customHeight="1" x14ac:dyDescent="0.2">
      <c r="B8" s="535" t="s">
        <v>43</v>
      </c>
      <c r="C8" s="535"/>
      <c r="D8" s="535"/>
    </row>
    <row r="9" spans="2:9" ht="15" customHeight="1" x14ac:dyDescent="0.2">
      <c r="B9" s="57">
        <v>1</v>
      </c>
      <c r="C9" s="58" t="s">
        <v>44</v>
      </c>
      <c r="D9" s="270">
        <v>23173.908330999999</v>
      </c>
    </row>
    <row r="10" spans="2:9" ht="15" customHeight="1" x14ac:dyDescent="0.2">
      <c r="B10" s="57">
        <v>2</v>
      </c>
      <c r="C10" s="58" t="s">
        <v>45</v>
      </c>
      <c r="D10" s="270">
        <v>24964.469741000001</v>
      </c>
    </row>
    <row r="11" spans="2:9" ht="15" customHeight="1" x14ac:dyDescent="0.2">
      <c r="B11" s="57">
        <v>3</v>
      </c>
      <c r="C11" s="58" t="s">
        <v>46</v>
      </c>
      <c r="D11" s="270">
        <v>27049.928811000002</v>
      </c>
    </row>
    <row r="12" spans="2:9" ht="15" customHeight="1" x14ac:dyDescent="0.2">
      <c r="B12" s="531" t="s">
        <v>47</v>
      </c>
      <c r="C12" s="531"/>
      <c r="D12" s="531"/>
    </row>
    <row r="13" spans="2:9" ht="15" customHeight="1" x14ac:dyDescent="0.2">
      <c r="B13" s="57">
        <v>4</v>
      </c>
      <c r="C13" s="58" t="s">
        <v>48</v>
      </c>
      <c r="D13" s="270">
        <v>129618.36427400001</v>
      </c>
    </row>
    <row r="14" spans="2:9" ht="15" customHeight="1" x14ac:dyDescent="0.2">
      <c r="B14" s="531" t="s">
        <v>628</v>
      </c>
      <c r="C14" s="531"/>
      <c r="D14" s="531"/>
    </row>
    <row r="15" spans="2:9" ht="15" customHeight="1" x14ac:dyDescent="0.2">
      <c r="B15" s="57">
        <v>5</v>
      </c>
      <c r="C15" s="58" t="s">
        <v>629</v>
      </c>
      <c r="D15" s="411">
        <v>0.17879999999999999</v>
      </c>
    </row>
    <row r="16" spans="2:9" ht="15" customHeight="1" x14ac:dyDescent="0.2">
      <c r="B16" s="57">
        <v>6</v>
      </c>
      <c r="C16" s="58" t="s">
        <v>49</v>
      </c>
      <c r="D16" s="411">
        <v>0.19259999999999999</v>
      </c>
    </row>
    <row r="17" spans="2:4" ht="15" customHeight="1" x14ac:dyDescent="0.2">
      <c r="B17" s="57">
        <v>7</v>
      </c>
      <c r="C17" s="58" t="s">
        <v>50</v>
      </c>
      <c r="D17" s="411">
        <v>0.2087</v>
      </c>
    </row>
    <row r="18" spans="2:4" x14ac:dyDescent="0.2">
      <c r="B18" s="534" t="s">
        <v>51</v>
      </c>
      <c r="C18" s="534"/>
      <c r="D18" s="534"/>
    </row>
    <row r="19" spans="2:4" ht="15" customHeight="1" x14ac:dyDescent="0.2">
      <c r="B19" s="57" t="s">
        <v>52</v>
      </c>
      <c r="C19" s="44" t="s">
        <v>627</v>
      </c>
      <c r="D19" s="411">
        <v>1.6E-2</v>
      </c>
    </row>
    <row r="20" spans="2:4" ht="15" customHeight="1" x14ac:dyDescent="0.2">
      <c r="B20" s="57" t="s">
        <v>53</v>
      </c>
      <c r="C20" s="44" t="s">
        <v>54</v>
      </c>
      <c r="D20" s="411">
        <v>1.6E-2</v>
      </c>
    </row>
    <row r="21" spans="2:4" ht="15" customHeight="1" x14ac:dyDescent="0.2">
      <c r="B21" s="57" t="s">
        <v>55</v>
      </c>
      <c r="C21" s="44" t="s">
        <v>56</v>
      </c>
      <c r="D21" s="411">
        <v>1.6E-2</v>
      </c>
    </row>
    <row r="22" spans="2:4" ht="15" customHeight="1" x14ac:dyDescent="0.2">
      <c r="B22" s="57" t="s">
        <v>57</v>
      </c>
      <c r="C22" s="44" t="s">
        <v>58</v>
      </c>
      <c r="D22" s="411">
        <v>9.6000000000000002E-2</v>
      </c>
    </row>
    <row r="23" spans="2:4" ht="15" customHeight="1" x14ac:dyDescent="0.2">
      <c r="B23" s="534" t="s">
        <v>59</v>
      </c>
      <c r="C23" s="534"/>
      <c r="D23" s="534"/>
    </row>
    <row r="24" spans="2:4" ht="15" customHeight="1" x14ac:dyDescent="0.2">
      <c r="B24" s="57">
        <v>8</v>
      </c>
      <c r="C24" s="58" t="s">
        <v>60</v>
      </c>
      <c r="D24" s="411">
        <v>2.5000000039732025E-2</v>
      </c>
    </row>
    <row r="25" spans="2:4" ht="15" customHeight="1" x14ac:dyDescent="0.2">
      <c r="B25" s="57" t="s">
        <v>15</v>
      </c>
      <c r="C25" s="58" t="s">
        <v>61</v>
      </c>
      <c r="D25" s="411">
        <v>0</v>
      </c>
    </row>
    <row r="26" spans="2:4" ht="15" customHeight="1" x14ac:dyDescent="0.2">
      <c r="B26" s="57">
        <v>9</v>
      </c>
      <c r="C26" s="58" t="s">
        <v>62</v>
      </c>
      <c r="D26" s="411">
        <v>1.5000000006866311E-2</v>
      </c>
    </row>
    <row r="27" spans="2:4" ht="15" customHeight="1" x14ac:dyDescent="0.2">
      <c r="B27" s="57" t="s">
        <v>63</v>
      </c>
      <c r="C27" s="58" t="s">
        <v>64</v>
      </c>
      <c r="D27" s="411">
        <v>4.4999999999999998E-2</v>
      </c>
    </row>
    <row r="28" spans="2:4" ht="15" customHeight="1" x14ac:dyDescent="0.2">
      <c r="B28" s="57">
        <v>10</v>
      </c>
      <c r="C28" s="58" t="s">
        <v>65</v>
      </c>
      <c r="D28" s="411">
        <v>0</v>
      </c>
    </row>
    <row r="29" spans="2:4" ht="15" customHeight="1" x14ac:dyDescent="0.2">
      <c r="B29" s="57" t="s">
        <v>66</v>
      </c>
      <c r="C29" s="44" t="s">
        <v>67</v>
      </c>
      <c r="D29" s="411">
        <v>0</v>
      </c>
    </row>
    <row r="30" spans="2:4" ht="15" customHeight="1" x14ac:dyDescent="0.2">
      <c r="B30" s="57">
        <v>11</v>
      </c>
      <c r="C30" s="58" t="s">
        <v>68</v>
      </c>
      <c r="D30" s="411">
        <v>8.5000000046598329E-2</v>
      </c>
    </row>
    <row r="31" spans="2:4" ht="15" customHeight="1" x14ac:dyDescent="0.2">
      <c r="B31" s="57" t="s">
        <v>69</v>
      </c>
      <c r="C31" s="58" t="s">
        <v>70</v>
      </c>
      <c r="D31" s="411">
        <v>0.18099999999999999</v>
      </c>
    </row>
    <row r="32" spans="2:4" ht="15" customHeight="1" x14ac:dyDescent="0.2">
      <c r="B32" s="57">
        <v>12</v>
      </c>
      <c r="C32" s="58" t="s">
        <v>71</v>
      </c>
      <c r="D32" s="411">
        <v>4.8785687162605464E-4</v>
      </c>
    </row>
    <row r="33" spans="1:4" ht="15" customHeight="1" x14ac:dyDescent="0.2">
      <c r="B33" s="531" t="s">
        <v>72</v>
      </c>
      <c r="C33" s="531"/>
      <c r="D33" s="531"/>
    </row>
    <row r="34" spans="1:4" ht="15" customHeight="1" x14ac:dyDescent="0.2">
      <c r="B34" s="57">
        <v>13</v>
      </c>
      <c r="C34" s="88" t="s">
        <v>73</v>
      </c>
      <c r="D34" s="270">
        <v>351563.78830871003</v>
      </c>
    </row>
    <row r="35" spans="1:4" ht="15" customHeight="1" x14ac:dyDescent="0.2">
      <c r="B35" s="43">
        <v>14</v>
      </c>
      <c r="C35" s="49" t="s">
        <v>74</v>
      </c>
      <c r="D35" s="411">
        <v>7.0999999999999994E-2</v>
      </c>
    </row>
    <row r="36" spans="1:4" ht="15" customHeight="1" x14ac:dyDescent="0.2">
      <c r="B36" s="534" t="s">
        <v>75</v>
      </c>
      <c r="C36" s="534"/>
      <c r="D36" s="534"/>
    </row>
    <row r="37" spans="1:4" ht="15" customHeight="1" x14ac:dyDescent="0.2">
      <c r="A37" s="89"/>
      <c r="B37" s="43" t="s">
        <v>76</v>
      </c>
      <c r="C37" s="44" t="s">
        <v>77</v>
      </c>
      <c r="D37" s="409">
        <v>0</v>
      </c>
    </row>
    <row r="38" spans="1:4" ht="15" customHeight="1" x14ac:dyDescent="0.2">
      <c r="A38" s="89"/>
      <c r="B38" s="43" t="s">
        <v>78</v>
      </c>
      <c r="C38" s="44" t="s">
        <v>54</v>
      </c>
      <c r="D38" s="409">
        <v>0</v>
      </c>
    </row>
    <row r="39" spans="1:4" ht="15" customHeight="1" x14ac:dyDescent="0.2">
      <c r="A39" s="89"/>
      <c r="B39" s="43" t="s">
        <v>79</v>
      </c>
      <c r="C39" s="44" t="s">
        <v>80</v>
      </c>
      <c r="D39" s="409">
        <v>0</v>
      </c>
    </row>
    <row r="40" spans="1:4" ht="15" customHeight="1" x14ac:dyDescent="0.2">
      <c r="A40" s="89"/>
      <c r="B40" s="534" t="s">
        <v>81</v>
      </c>
      <c r="C40" s="534"/>
      <c r="D40" s="534"/>
    </row>
    <row r="41" spans="1:4" ht="15" customHeight="1" x14ac:dyDescent="0.2">
      <c r="A41" s="89"/>
      <c r="B41" s="43" t="s">
        <v>82</v>
      </c>
      <c r="C41" s="44" t="s">
        <v>83</v>
      </c>
      <c r="D41" s="410">
        <v>0</v>
      </c>
    </row>
    <row r="42" spans="1:4" ht="15" customHeight="1" x14ac:dyDescent="0.2">
      <c r="A42" s="89"/>
      <c r="B42" s="43" t="s">
        <v>84</v>
      </c>
      <c r="C42" s="44" t="s">
        <v>85</v>
      </c>
      <c r="D42" s="410">
        <v>0</v>
      </c>
    </row>
    <row r="43" spans="1:4" ht="15" customHeight="1" x14ac:dyDescent="0.2">
      <c r="B43" s="531" t="s">
        <v>86</v>
      </c>
      <c r="C43" s="531"/>
      <c r="D43" s="531"/>
    </row>
    <row r="44" spans="1:4" ht="15" customHeight="1" x14ac:dyDescent="0.2">
      <c r="B44" s="57">
        <v>15</v>
      </c>
      <c r="C44" s="88" t="s">
        <v>87</v>
      </c>
      <c r="D44" s="270">
        <v>45847.465982250003</v>
      </c>
    </row>
    <row r="45" spans="1:4" ht="15" customHeight="1" x14ac:dyDescent="0.2">
      <c r="B45" s="43" t="s">
        <v>88</v>
      </c>
      <c r="C45" s="49" t="s">
        <v>89</v>
      </c>
      <c r="D45" s="270">
        <v>31815.70569798</v>
      </c>
    </row>
    <row r="46" spans="1:4" ht="15" customHeight="1" x14ac:dyDescent="0.2">
      <c r="B46" s="43" t="s">
        <v>90</v>
      </c>
      <c r="C46" s="49" t="s">
        <v>91</v>
      </c>
      <c r="D46" s="270">
        <v>1541.24664358</v>
      </c>
    </row>
    <row r="47" spans="1:4" ht="15" customHeight="1" x14ac:dyDescent="0.2">
      <c r="B47" s="57">
        <v>16</v>
      </c>
      <c r="C47" s="88" t="s">
        <v>92</v>
      </c>
      <c r="D47" s="270">
        <v>30274.459054400002</v>
      </c>
    </row>
    <row r="48" spans="1:4" ht="15" customHeight="1" x14ac:dyDescent="0.2">
      <c r="B48" s="57">
        <v>17</v>
      </c>
      <c r="C48" s="88" t="s">
        <v>93</v>
      </c>
      <c r="D48" s="411">
        <v>1.5144</v>
      </c>
    </row>
    <row r="49" spans="2:4" ht="15" customHeight="1" x14ac:dyDescent="0.2">
      <c r="B49" s="533" t="s">
        <v>94</v>
      </c>
      <c r="C49" s="533"/>
      <c r="D49" s="533"/>
    </row>
    <row r="50" spans="2:4" ht="15" customHeight="1" x14ac:dyDescent="0.2">
      <c r="B50" s="57">
        <v>18</v>
      </c>
      <c r="C50" s="88" t="s">
        <v>95</v>
      </c>
      <c r="D50" s="270">
        <v>247224.94312312</v>
      </c>
    </row>
    <row r="51" spans="2:4" ht="15" customHeight="1" x14ac:dyDescent="0.2">
      <c r="B51" s="57">
        <v>19</v>
      </c>
      <c r="C51" s="55" t="s">
        <v>96</v>
      </c>
      <c r="D51" s="270">
        <v>193355.1903511</v>
      </c>
    </row>
    <row r="52" spans="2:4" ht="15" customHeight="1" x14ac:dyDescent="0.2">
      <c r="B52" s="64">
        <v>20</v>
      </c>
      <c r="C52" s="90" t="s">
        <v>97</v>
      </c>
      <c r="D52" s="412">
        <v>1.2619</v>
      </c>
    </row>
  </sheetData>
  <mergeCells count="11">
    <mergeCell ref="B43:D43"/>
    <mergeCell ref="B7:C7"/>
    <mergeCell ref="B49:D49"/>
    <mergeCell ref="B40:D40"/>
    <mergeCell ref="B36:D36"/>
    <mergeCell ref="B33:D33"/>
    <mergeCell ref="B23:D23"/>
    <mergeCell ref="B18:D18"/>
    <mergeCell ref="B14:D14"/>
    <mergeCell ref="B12:D12"/>
    <mergeCell ref="B8:D8"/>
  </mergeCells>
  <hyperlinks>
    <hyperlink ref="B1" location="Contents!A1" display="Back to contents" xr:uid="{02CC975A-AE67-4E42-8DB7-D95ABBC28DF4}"/>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ED69D-5D66-402E-B224-DD481EE9DEF0}">
  <sheetPr codeName="Ark7"/>
  <dimension ref="B1:P10"/>
  <sheetViews>
    <sheetView showGridLines="0" showRowColHeaders="0" workbookViewId="0"/>
  </sheetViews>
  <sheetFormatPr baseColWidth="10" defaultRowHeight="11.25" x14ac:dyDescent="0.2"/>
  <cols>
    <col min="1" max="1" width="5.7109375" style="81" customWidth="1"/>
    <col min="2" max="2" width="11.42578125" style="81"/>
    <col min="3" max="3" width="33.5703125" style="81" customWidth="1"/>
    <col min="4" max="4" width="14.7109375" style="81" bestFit="1" customWidth="1"/>
    <col min="5" max="5" width="15.5703125" style="81" bestFit="1" customWidth="1"/>
    <col min="6" max="8" width="11.5703125" style="81" bestFit="1" customWidth="1"/>
    <col min="9" max="9" width="15.85546875" style="81" bestFit="1" customWidth="1"/>
    <col min="10" max="10" width="14.140625" style="81" bestFit="1" customWidth="1"/>
    <col min="11" max="12" width="11.5703125" style="81" bestFit="1" customWidth="1"/>
    <col min="13" max="13" width="14.140625" style="81" bestFit="1" customWidth="1"/>
    <col min="14" max="14" width="15.85546875" style="81" bestFit="1" customWidth="1"/>
    <col min="15" max="16" width="11.5703125" style="81" bestFit="1" customWidth="1"/>
    <col min="17" max="16384" width="11.42578125" style="81"/>
  </cols>
  <sheetData>
    <row r="1" spans="2:16" s="53" customFormat="1" ht="14.25" customHeight="1" x14ac:dyDescent="0.25">
      <c r="B1" s="423" t="s">
        <v>858</v>
      </c>
    </row>
    <row r="2" spans="2:16" ht="22.5" customHeight="1" x14ac:dyDescent="0.25">
      <c r="B2" s="446" t="s">
        <v>105</v>
      </c>
    </row>
    <row r="3" spans="2:16" ht="14.25" customHeight="1" x14ac:dyDescent="0.2">
      <c r="C3" s="34"/>
    </row>
    <row r="4" spans="2:16" s="364" customFormat="1" ht="14.25" customHeight="1" x14ac:dyDescent="0.2">
      <c r="B4" s="361"/>
      <c r="C4" s="361"/>
      <c r="D4" s="362" t="s">
        <v>3</v>
      </c>
      <c r="E4" s="362" t="s">
        <v>4</v>
      </c>
      <c r="F4" s="362" t="s">
        <v>5</v>
      </c>
      <c r="G4" s="362" t="s">
        <v>41</v>
      </c>
      <c r="H4" s="363" t="s">
        <v>42</v>
      </c>
      <c r="I4" s="363" t="s">
        <v>118</v>
      </c>
      <c r="J4" s="363" t="s">
        <v>119</v>
      </c>
      <c r="K4" s="363" t="s">
        <v>120</v>
      </c>
      <c r="L4" s="363" t="s">
        <v>457</v>
      </c>
      <c r="M4" s="363" t="s">
        <v>458</v>
      </c>
      <c r="N4" s="363" t="s">
        <v>459</v>
      </c>
      <c r="O4" s="363" t="s">
        <v>460</v>
      </c>
      <c r="P4" s="363" t="s">
        <v>461</v>
      </c>
    </row>
    <row r="5" spans="2:16" ht="22.5" customHeight="1" x14ac:dyDescent="0.2">
      <c r="B5" s="55"/>
      <c r="C5" s="55"/>
      <c r="D5" s="536" t="s">
        <v>106</v>
      </c>
      <c r="E5" s="536"/>
      <c r="F5" s="536" t="s">
        <v>107</v>
      </c>
      <c r="G5" s="536"/>
      <c r="H5" s="540" t="s">
        <v>710</v>
      </c>
      <c r="I5" s="538" t="s">
        <v>711</v>
      </c>
      <c r="J5" s="538" t="s">
        <v>712</v>
      </c>
      <c r="K5" s="538"/>
      <c r="L5" s="538"/>
      <c r="M5" s="538"/>
      <c r="N5" s="538" t="s">
        <v>713</v>
      </c>
      <c r="O5" s="538" t="s">
        <v>714</v>
      </c>
      <c r="P5" s="538" t="s">
        <v>715</v>
      </c>
    </row>
    <row r="6" spans="2:16" ht="11.25" customHeight="1" x14ac:dyDescent="0.2">
      <c r="B6" s="55"/>
      <c r="C6" s="55"/>
      <c r="D6" s="536"/>
      <c r="E6" s="536"/>
      <c r="F6" s="536"/>
      <c r="G6" s="536"/>
      <c r="H6" s="540"/>
      <c r="I6" s="538"/>
      <c r="J6" s="538"/>
      <c r="K6" s="538"/>
      <c r="L6" s="538"/>
      <c r="M6" s="538"/>
      <c r="N6" s="538"/>
      <c r="O6" s="538"/>
      <c r="P6" s="538"/>
    </row>
    <row r="7" spans="2:16" ht="67.5" x14ac:dyDescent="0.2">
      <c r="B7" s="537" t="s">
        <v>626</v>
      </c>
      <c r="C7" s="537"/>
      <c r="D7" s="82" t="s">
        <v>108</v>
      </c>
      <c r="E7" s="82" t="s">
        <v>109</v>
      </c>
      <c r="F7" s="82" t="s">
        <v>110</v>
      </c>
      <c r="G7" s="82" t="s">
        <v>111</v>
      </c>
      <c r="H7" s="541"/>
      <c r="I7" s="539"/>
      <c r="J7" s="121" t="s">
        <v>716</v>
      </c>
      <c r="K7" s="121" t="s">
        <v>107</v>
      </c>
      <c r="L7" s="121" t="s">
        <v>717</v>
      </c>
      <c r="M7" s="121" t="s">
        <v>718</v>
      </c>
      <c r="N7" s="539"/>
      <c r="O7" s="539"/>
      <c r="P7" s="539"/>
    </row>
    <row r="8" spans="2:16" x14ac:dyDescent="0.2">
      <c r="B8" s="209" t="s">
        <v>112</v>
      </c>
      <c r="C8" s="210" t="s">
        <v>113</v>
      </c>
      <c r="D8" s="35"/>
      <c r="E8" s="35"/>
      <c r="F8" s="35"/>
      <c r="G8" s="35"/>
    </row>
    <row r="9" spans="2:16" x14ac:dyDescent="0.2">
      <c r="B9" s="55"/>
      <c r="C9" s="83" t="s">
        <v>709</v>
      </c>
      <c r="D9" s="218">
        <v>65555.423024999996</v>
      </c>
      <c r="E9" s="218">
        <v>287502.38816099998</v>
      </c>
      <c r="F9" s="218">
        <v>0</v>
      </c>
      <c r="G9" s="218">
        <v>0</v>
      </c>
      <c r="H9" s="219">
        <v>0</v>
      </c>
      <c r="I9" s="219">
        <v>353057.81118600001</v>
      </c>
      <c r="J9" s="219">
        <v>9093.0435510000007</v>
      </c>
      <c r="K9" s="219">
        <v>0</v>
      </c>
      <c r="L9" s="219">
        <v>0</v>
      </c>
      <c r="M9" s="219">
        <v>9093.0435510000007</v>
      </c>
      <c r="N9" s="219">
        <v>113663.044391</v>
      </c>
      <c r="O9" s="219">
        <v>0</v>
      </c>
      <c r="P9" s="207">
        <v>1.4999999999999999E-2</v>
      </c>
    </row>
    <row r="10" spans="2:16" x14ac:dyDescent="0.2">
      <c r="B10" s="84" t="s">
        <v>114</v>
      </c>
      <c r="C10" s="37" t="s">
        <v>39</v>
      </c>
      <c r="D10" s="220">
        <v>65555.423024999996</v>
      </c>
      <c r="E10" s="220">
        <v>287502.38816099998</v>
      </c>
      <c r="F10" s="220">
        <v>0</v>
      </c>
      <c r="G10" s="220">
        <v>0</v>
      </c>
      <c r="H10" s="221">
        <v>0</v>
      </c>
      <c r="I10" s="221">
        <v>353057.81118600001</v>
      </c>
      <c r="J10" s="221">
        <v>9093.0435510000007</v>
      </c>
      <c r="K10" s="221">
        <v>0</v>
      </c>
      <c r="L10" s="221">
        <v>0</v>
      </c>
      <c r="M10" s="221">
        <v>9093.0435510000007</v>
      </c>
      <c r="N10" s="221">
        <v>113663.044391</v>
      </c>
      <c r="O10" s="221">
        <v>0</v>
      </c>
      <c r="P10" s="208">
        <v>1.4999999999999999E-2</v>
      </c>
    </row>
  </sheetData>
  <mergeCells count="9">
    <mergeCell ref="D5:E6"/>
    <mergeCell ref="F5:G6"/>
    <mergeCell ref="B7:C7"/>
    <mergeCell ref="O5:O7"/>
    <mergeCell ref="P5:P7"/>
    <mergeCell ref="H5:H7"/>
    <mergeCell ref="I5:I7"/>
    <mergeCell ref="J5:M6"/>
    <mergeCell ref="N5:N7"/>
  </mergeCells>
  <hyperlinks>
    <hyperlink ref="B1" location="Contents!A1" display="Back to contents" xr:uid="{DA74D30E-4324-415E-B8CF-825E101F8399}"/>
  </hyperlink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1E50E-4BBD-4839-9427-373CB7CA13F8}">
  <sheetPr codeName="Ark8"/>
  <dimension ref="B1:I10"/>
  <sheetViews>
    <sheetView showGridLines="0" showRowColHeaders="0" workbookViewId="0"/>
  </sheetViews>
  <sheetFormatPr baseColWidth="10" defaultRowHeight="14.25" x14ac:dyDescent="0.2"/>
  <cols>
    <col min="1" max="1" width="5.7109375" style="16" customWidth="1"/>
    <col min="2" max="2" width="11.42578125" style="16"/>
    <col min="3" max="3" width="69" style="16" customWidth="1"/>
    <col min="4" max="4" width="13.5703125" style="16" bestFit="1" customWidth="1"/>
    <col min="5" max="16384" width="11.42578125" style="16"/>
  </cols>
  <sheetData>
    <row r="1" spans="2:9" s="20" customFormat="1" ht="15" x14ac:dyDescent="0.25">
      <c r="B1" s="423" t="s">
        <v>858</v>
      </c>
      <c r="C1" s="19"/>
      <c r="D1" s="115"/>
      <c r="E1" s="115"/>
      <c r="H1" s="424"/>
      <c r="I1" s="424"/>
    </row>
    <row r="2" spans="2:9" s="112" customFormat="1" ht="22.5" customHeight="1" x14ac:dyDescent="0.25">
      <c r="B2" s="445" t="s">
        <v>115</v>
      </c>
      <c r="C2" s="20"/>
      <c r="D2" s="115"/>
      <c r="E2" s="115"/>
      <c r="G2" s="113"/>
      <c r="H2" s="113"/>
      <c r="I2" s="113"/>
    </row>
    <row r="3" spans="2:9" s="112" customFormat="1" x14ac:dyDescent="0.2">
      <c r="B3" s="21"/>
      <c r="C3" s="21"/>
      <c r="D3" s="116"/>
      <c r="E3" s="116"/>
      <c r="H3" s="113"/>
      <c r="I3" s="113"/>
    </row>
    <row r="4" spans="2:9" s="112" customFormat="1" x14ac:dyDescent="0.2">
      <c r="B4" s="21"/>
      <c r="C4" s="21"/>
      <c r="D4" s="116"/>
      <c r="E4" s="116"/>
      <c r="H4" s="113"/>
      <c r="I4" s="113"/>
    </row>
    <row r="5" spans="2:9" s="81" customFormat="1" ht="22.5" customHeight="1" x14ac:dyDescent="0.2">
      <c r="B5" s="55"/>
      <c r="C5" s="55"/>
      <c r="D5" s="55"/>
    </row>
    <row r="6" spans="2:9" s="81" customFormat="1" ht="14.25" customHeight="1" x14ac:dyDescent="0.2">
      <c r="B6" s="86"/>
      <c r="C6" s="87"/>
      <c r="D6" s="275"/>
    </row>
    <row r="7" spans="2:9" s="81" customFormat="1" ht="14.25" customHeight="1" x14ac:dyDescent="0.2">
      <c r="B7" s="532" t="s">
        <v>626</v>
      </c>
      <c r="C7" s="532"/>
      <c r="D7" s="365" t="s">
        <v>741</v>
      </c>
    </row>
    <row r="8" spans="2:9" ht="15" customHeight="1" x14ac:dyDescent="0.2">
      <c r="B8" s="36">
        <v>1</v>
      </c>
      <c r="C8" s="39" t="s">
        <v>48</v>
      </c>
      <c r="D8" s="222">
        <v>129618.36427400001</v>
      </c>
      <c r="E8" s="32"/>
    </row>
    <row r="9" spans="2:9" x14ac:dyDescent="0.2">
      <c r="B9" s="36">
        <v>2</v>
      </c>
      <c r="C9" s="39" t="s">
        <v>116</v>
      </c>
      <c r="D9" s="122">
        <v>1.4999999999999999E-2</v>
      </c>
      <c r="E9" s="32"/>
    </row>
    <row r="10" spans="2:9" x14ac:dyDescent="0.2">
      <c r="B10" s="36">
        <v>3</v>
      </c>
      <c r="C10" s="39" t="s">
        <v>117</v>
      </c>
      <c r="D10" s="176">
        <v>1944.2754649999999</v>
      </c>
      <c r="E10" s="32"/>
    </row>
  </sheetData>
  <mergeCells count="1">
    <mergeCell ref="B7:C7"/>
  </mergeCells>
  <hyperlinks>
    <hyperlink ref="B1" location="Contents!A1" display="Back to contents" xr:uid="{969ED6BF-C913-42D2-81EA-B62CEA6B928A}"/>
  </hyperlink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C01BC-CDBF-44A3-9642-29DFE5A028BC}">
  <sheetPr codeName="Ark9"/>
  <dimension ref="A1:E114"/>
  <sheetViews>
    <sheetView showGridLines="0" showRowColHeaders="0" zoomScaleNormal="100" workbookViewId="0"/>
  </sheetViews>
  <sheetFormatPr baseColWidth="10" defaultRowHeight="11.25" x14ac:dyDescent="0.2"/>
  <cols>
    <col min="1" max="1" width="5.7109375" style="81" customWidth="1"/>
    <col min="2" max="2" width="11.42578125" style="81"/>
    <col min="3" max="3" width="138.7109375" style="81" customWidth="1"/>
    <col min="4" max="4" width="15.85546875" style="497" bestFit="1" customWidth="1"/>
    <col min="5" max="5" width="17.42578125" style="81" bestFit="1" customWidth="1"/>
    <col min="6" max="16384" width="11.42578125" style="81"/>
  </cols>
  <sheetData>
    <row r="1" spans="2:5" s="53" customFormat="1" ht="15" x14ac:dyDescent="0.25">
      <c r="B1" s="423" t="s">
        <v>858</v>
      </c>
      <c r="D1" s="496"/>
    </row>
    <row r="2" spans="2:5" ht="22.5" customHeight="1" x14ac:dyDescent="0.25">
      <c r="B2" s="446" t="s">
        <v>122</v>
      </c>
    </row>
    <row r="3" spans="2:5" x14ac:dyDescent="0.2">
      <c r="B3" s="40"/>
    </row>
    <row r="5" spans="2:5" ht="22.5" customHeight="1" x14ac:dyDescent="0.2">
      <c r="C5" s="55"/>
      <c r="D5" s="498"/>
      <c r="E5" s="38"/>
    </row>
    <row r="6" spans="2:5" ht="14.25" customHeight="1" x14ac:dyDescent="0.2">
      <c r="B6" s="167"/>
      <c r="C6" s="55"/>
      <c r="D6" s="498"/>
      <c r="E6" s="38"/>
    </row>
    <row r="7" spans="2:5" ht="14.25" customHeight="1" x14ac:dyDescent="0.2">
      <c r="B7" s="177" t="s">
        <v>626</v>
      </c>
      <c r="C7" s="66"/>
      <c r="D7" s="499" t="s">
        <v>123</v>
      </c>
      <c r="E7" s="413" t="s">
        <v>899</v>
      </c>
    </row>
    <row r="8" spans="2:5" ht="11.25" customHeight="1" x14ac:dyDescent="0.2">
      <c r="B8" s="548" t="s">
        <v>124</v>
      </c>
      <c r="C8" s="548"/>
      <c r="D8" s="47"/>
      <c r="E8" s="48"/>
    </row>
    <row r="9" spans="2:5" x14ac:dyDescent="0.2">
      <c r="B9" s="41">
        <v>1</v>
      </c>
      <c r="C9" s="42" t="s">
        <v>125</v>
      </c>
      <c r="D9" s="280">
        <v>7980.6076880000001</v>
      </c>
      <c r="E9" s="384" t="s">
        <v>900</v>
      </c>
    </row>
    <row r="10" spans="2:5" x14ac:dyDescent="0.2">
      <c r="B10" s="41"/>
      <c r="C10" s="232" t="s">
        <v>742</v>
      </c>
      <c r="D10" s="280">
        <v>6394</v>
      </c>
      <c r="E10" s="384" t="s">
        <v>902</v>
      </c>
    </row>
    <row r="11" spans="2:5" x14ac:dyDescent="0.2">
      <c r="B11" s="41"/>
      <c r="C11" s="232" t="s">
        <v>743</v>
      </c>
      <c r="D11" s="280">
        <v>1587</v>
      </c>
      <c r="E11" s="384" t="s">
        <v>4</v>
      </c>
    </row>
    <row r="12" spans="2:5" x14ac:dyDescent="0.2">
      <c r="B12" s="41">
        <v>2</v>
      </c>
      <c r="C12" s="42" t="s">
        <v>126</v>
      </c>
      <c r="D12" s="280">
        <v>16460.572324000001</v>
      </c>
      <c r="E12" s="384" t="s">
        <v>5</v>
      </c>
    </row>
    <row r="13" spans="2:5" x14ac:dyDescent="0.2">
      <c r="B13" s="41">
        <v>3</v>
      </c>
      <c r="C13" s="42" t="s">
        <v>127</v>
      </c>
      <c r="D13" s="280">
        <v>-548.84535300000005</v>
      </c>
      <c r="E13" s="384" t="s">
        <v>41</v>
      </c>
    </row>
    <row r="14" spans="2:5" x14ac:dyDescent="0.2">
      <c r="B14" s="41" t="s">
        <v>128</v>
      </c>
      <c r="C14" s="42" t="s">
        <v>129</v>
      </c>
      <c r="D14" s="280">
        <v>0</v>
      </c>
      <c r="E14" s="44"/>
    </row>
    <row r="15" spans="2:5" x14ac:dyDescent="0.2">
      <c r="B15" s="41">
        <v>4</v>
      </c>
      <c r="C15" s="42" t="s">
        <v>130</v>
      </c>
      <c r="D15" s="280">
        <v>0</v>
      </c>
      <c r="E15" s="44"/>
    </row>
    <row r="16" spans="2:5" x14ac:dyDescent="0.2">
      <c r="B16" s="41">
        <v>5</v>
      </c>
      <c r="C16" s="42" t="s">
        <v>131</v>
      </c>
      <c r="D16" s="280">
        <v>0</v>
      </c>
      <c r="E16" s="44"/>
    </row>
    <row r="17" spans="2:5" x14ac:dyDescent="0.2">
      <c r="B17" s="41" t="s">
        <v>132</v>
      </c>
      <c r="C17" s="42" t="s">
        <v>133</v>
      </c>
      <c r="D17" s="280">
        <v>774.306466</v>
      </c>
      <c r="E17" s="384" t="s">
        <v>42</v>
      </c>
    </row>
    <row r="18" spans="2:5" x14ac:dyDescent="0.2">
      <c r="B18" s="45">
        <v>6</v>
      </c>
      <c r="C18" s="46" t="s">
        <v>134</v>
      </c>
      <c r="D18" s="500">
        <v>24666.641124999998</v>
      </c>
      <c r="E18" s="48"/>
    </row>
    <row r="19" spans="2:5" x14ac:dyDescent="0.2">
      <c r="B19" s="542" t="s">
        <v>135</v>
      </c>
      <c r="C19" s="542"/>
      <c r="D19" s="47"/>
      <c r="E19" s="47"/>
    </row>
    <row r="20" spans="2:5" x14ac:dyDescent="0.2">
      <c r="B20" s="41">
        <v>7</v>
      </c>
      <c r="C20" s="49" t="s">
        <v>136</v>
      </c>
      <c r="D20" s="280">
        <v>-76.232275999999999</v>
      </c>
      <c r="E20" s="44"/>
    </row>
    <row r="21" spans="2:5" x14ac:dyDescent="0.2">
      <c r="B21" s="41">
        <v>8</v>
      </c>
      <c r="C21" s="49" t="s">
        <v>137</v>
      </c>
      <c r="D21" s="280">
        <v>-703.10189600000001</v>
      </c>
      <c r="E21" s="384" t="s">
        <v>118</v>
      </c>
    </row>
    <row r="22" spans="2:5" ht="22.5" x14ac:dyDescent="0.2">
      <c r="B22" s="41">
        <v>10</v>
      </c>
      <c r="C22" s="49" t="s">
        <v>138</v>
      </c>
      <c r="D22" s="280">
        <v>-0.85652899999999998</v>
      </c>
      <c r="E22" s="384" t="s">
        <v>119</v>
      </c>
    </row>
    <row r="23" spans="2:5" x14ac:dyDescent="0.2">
      <c r="B23" s="41">
        <v>11</v>
      </c>
      <c r="C23" s="49" t="s">
        <v>139</v>
      </c>
      <c r="D23" s="280">
        <v>-3.3225950000000002</v>
      </c>
      <c r="E23" s="44"/>
    </row>
    <row r="24" spans="2:5" x14ac:dyDescent="0.2">
      <c r="B24" s="41">
        <v>12</v>
      </c>
      <c r="C24" s="49" t="s">
        <v>140</v>
      </c>
      <c r="D24" s="280">
        <v>-413.25560300000001</v>
      </c>
      <c r="E24" s="44"/>
    </row>
    <row r="25" spans="2:5" x14ac:dyDescent="0.2">
      <c r="B25" s="41">
        <v>13</v>
      </c>
      <c r="C25" s="49" t="s">
        <v>141</v>
      </c>
      <c r="D25" s="280">
        <v>0</v>
      </c>
      <c r="E25" s="44"/>
    </row>
    <row r="26" spans="2:5" x14ac:dyDescent="0.2">
      <c r="B26" s="41">
        <v>14</v>
      </c>
      <c r="C26" s="49" t="s">
        <v>142</v>
      </c>
      <c r="D26" s="280">
        <v>0</v>
      </c>
      <c r="E26" s="44"/>
    </row>
    <row r="27" spans="2:5" x14ac:dyDescent="0.2">
      <c r="B27" s="41">
        <v>15</v>
      </c>
      <c r="C27" s="49" t="s">
        <v>143</v>
      </c>
      <c r="D27" s="280">
        <v>0</v>
      </c>
      <c r="E27" s="44"/>
    </row>
    <row r="28" spans="2:5" x14ac:dyDescent="0.2">
      <c r="B28" s="41">
        <v>16</v>
      </c>
      <c r="C28" s="49" t="s">
        <v>144</v>
      </c>
      <c r="D28" s="280">
        <v>0</v>
      </c>
      <c r="E28" s="44"/>
    </row>
    <row r="29" spans="2:5" ht="22.5" x14ac:dyDescent="0.2">
      <c r="B29" s="41">
        <v>17</v>
      </c>
      <c r="C29" s="49" t="s">
        <v>145</v>
      </c>
      <c r="D29" s="280">
        <v>0</v>
      </c>
      <c r="E29" s="44"/>
    </row>
    <row r="30" spans="2:5" ht="22.5" x14ac:dyDescent="0.2">
      <c r="B30" s="41">
        <v>18</v>
      </c>
      <c r="C30" s="49" t="s">
        <v>146</v>
      </c>
      <c r="D30" s="280">
        <v>0</v>
      </c>
      <c r="E30" s="44"/>
    </row>
    <row r="31" spans="2:5" ht="22.5" x14ac:dyDescent="0.2">
      <c r="B31" s="41">
        <v>19</v>
      </c>
      <c r="C31" s="49" t="s">
        <v>147</v>
      </c>
      <c r="D31" s="280">
        <v>127.836744</v>
      </c>
      <c r="E31" s="384" t="s">
        <v>120</v>
      </c>
    </row>
    <row r="32" spans="2:5" x14ac:dyDescent="0.2">
      <c r="B32" s="41" t="s">
        <v>148</v>
      </c>
      <c r="C32" s="49" t="s">
        <v>149</v>
      </c>
      <c r="D32" s="280">
        <v>0</v>
      </c>
      <c r="E32" s="44"/>
    </row>
    <row r="33" spans="2:5" x14ac:dyDescent="0.2">
      <c r="B33" s="41" t="s">
        <v>150</v>
      </c>
      <c r="C33" s="50" t="s">
        <v>151</v>
      </c>
      <c r="D33" s="280">
        <v>0</v>
      </c>
      <c r="E33" s="44"/>
    </row>
    <row r="34" spans="2:5" x14ac:dyDescent="0.2">
      <c r="B34" s="41" t="s">
        <v>152</v>
      </c>
      <c r="C34" s="51" t="s">
        <v>153</v>
      </c>
      <c r="D34" s="280">
        <v>0</v>
      </c>
      <c r="E34" s="44"/>
    </row>
    <row r="35" spans="2:5" x14ac:dyDescent="0.2">
      <c r="B35" s="41" t="s">
        <v>154</v>
      </c>
      <c r="C35" s="50" t="s">
        <v>155</v>
      </c>
      <c r="D35" s="280">
        <v>0</v>
      </c>
      <c r="E35" s="44"/>
    </row>
    <row r="36" spans="2:5" x14ac:dyDescent="0.2">
      <c r="B36" s="41">
        <v>21</v>
      </c>
      <c r="C36" s="49" t="s">
        <v>634</v>
      </c>
      <c r="D36" s="280">
        <v>0</v>
      </c>
      <c r="E36" s="44"/>
    </row>
    <row r="37" spans="2:5" x14ac:dyDescent="0.2">
      <c r="B37" s="41">
        <v>22</v>
      </c>
      <c r="C37" s="49" t="s">
        <v>156</v>
      </c>
      <c r="D37" s="280">
        <v>0</v>
      </c>
      <c r="E37" s="44"/>
    </row>
    <row r="38" spans="2:5" x14ac:dyDescent="0.2">
      <c r="B38" s="41">
        <v>23</v>
      </c>
      <c r="C38" s="50" t="s">
        <v>157</v>
      </c>
      <c r="D38" s="280">
        <v>0</v>
      </c>
      <c r="E38" s="44"/>
    </row>
    <row r="39" spans="2:5" x14ac:dyDescent="0.2">
      <c r="B39" s="41">
        <v>25</v>
      </c>
      <c r="C39" s="50" t="s">
        <v>158</v>
      </c>
      <c r="D39" s="280">
        <v>0</v>
      </c>
      <c r="E39" s="44"/>
    </row>
    <row r="40" spans="2:5" x14ac:dyDescent="0.2">
      <c r="B40" s="41" t="s">
        <v>159</v>
      </c>
      <c r="C40" s="49" t="s">
        <v>160</v>
      </c>
      <c r="D40" s="280">
        <v>0</v>
      </c>
      <c r="E40" s="44"/>
    </row>
    <row r="41" spans="2:5" ht="22.5" x14ac:dyDescent="0.2">
      <c r="B41" s="41" t="s">
        <v>161</v>
      </c>
      <c r="C41" s="49" t="s">
        <v>162</v>
      </c>
      <c r="D41" s="280">
        <v>0</v>
      </c>
      <c r="E41" s="44"/>
    </row>
    <row r="42" spans="2:5" x14ac:dyDescent="0.2">
      <c r="B42" s="41">
        <v>27</v>
      </c>
      <c r="C42" s="49" t="s">
        <v>630</v>
      </c>
      <c r="D42" s="501">
        <v>0</v>
      </c>
      <c r="E42" s="44"/>
    </row>
    <row r="43" spans="2:5" x14ac:dyDescent="0.2">
      <c r="B43" s="41" t="s">
        <v>163</v>
      </c>
      <c r="C43" s="49" t="s">
        <v>164</v>
      </c>
      <c r="D43" s="280">
        <v>-168.127151</v>
      </c>
      <c r="E43" s="44"/>
    </row>
    <row r="44" spans="2:5" x14ac:dyDescent="0.2">
      <c r="B44" s="41">
        <v>28</v>
      </c>
      <c r="C44" s="52" t="s">
        <v>165</v>
      </c>
      <c r="D44" s="500">
        <v>-1492.732794</v>
      </c>
      <c r="E44" s="44"/>
    </row>
    <row r="45" spans="2:5" x14ac:dyDescent="0.2">
      <c r="B45" s="41">
        <v>29</v>
      </c>
      <c r="C45" s="52" t="s">
        <v>166</v>
      </c>
      <c r="D45" s="500">
        <v>23173.908330999999</v>
      </c>
      <c r="E45" s="44"/>
    </row>
    <row r="46" spans="2:5" x14ac:dyDescent="0.2">
      <c r="B46" s="542" t="s">
        <v>167</v>
      </c>
      <c r="C46" s="542"/>
      <c r="D46" s="47"/>
      <c r="E46" s="47"/>
    </row>
    <row r="47" spans="2:5" x14ac:dyDescent="0.2">
      <c r="B47" s="41">
        <v>30</v>
      </c>
      <c r="C47" s="49" t="s">
        <v>168</v>
      </c>
      <c r="D47" s="280">
        <v>1836.5079599999999</v>
      </c>
      <c r="E47" s="384" t="s">
        <v>457</v>
      </c>
    </row>
    <row r="48" spans="2:5" x14ac:dyDescent="0.2">
      <c r="B48" s="41">
        <v>31</v>
      </c>
      <c r="C48" s="50" t="s">
        <v>169</v>
      </c>
      <c r="D48" s="280">
        <v>0</v>
      </c>
      <c r="E48" s="44"/>
    </row>
    <row r="49" spans="2:5" x14ac:dyDescent="0.2">
      <c r="B49" s="41">
        <v>32</v>
      </c>
      <c r="C49" s="50" t="s">
        <v>170</v>
      </c>
      <c r="D49" s="280">
        <v>0</v>
      </c>
      <c r="E49" s="44"/>
    </row>
    <row r="50" spans="2:5" x14ac:dyDescent="0.2">
      <c r="B50" s="41">
        <v>33</v>
      </c>
      <c r="C50" s="49" t="s">
        <v>171</v>
      </c>
      <c r="D50" s="280">
        <v>0</v>
      </c>
      <c r="E50" s="44"/>
    </row>
    <row r="51" spans="2:5" x14ac:dyDescent="0.2">
      <c r="B51" s="41" t="s">
        <v>172</v>
      </c>
      <c r="C51" s="49" t="s">
        <v>173</v>
      </c>
      <c r="D51" s="280">
        <v>0</v>
      </c>
      <c r="E51" s="44"/>
    </row>
    <row r="52" spans="2:5" x14ac:dyDescent="0.2">
      <c r="B52" s="41" t="s">
        <v>174</v>
      </c>
      <c r="C52" s="49" t="s">
        <v>175</v>
      </c>
      <c r="D52" s="280">
        <v>0</v>
      </c>
      <c r="E52" s="44"/>
    </row>
    <row r="53" spans="2:5" x14ac:dyDescent="0.2">
      <c r="B53" s="41">
        <v>34</v>
      </c>
      <c r="C53" s="49" t="s">
        <v>176</v>
      </c>
      <c r="D53" s="280">
        <v>0</v>
      </c>
      <c r="E53" s="44"/>
    </row>
    <row r="54" spans="2:5" x14ac:dyDescent="0.2">
      <c r="B54" s="41">
        <v>35</v>
      </c>
      <c r="C54" s="50" t="s">
        <v>177</v>
      </c>
      <c r="D54" s="280">
        <v>0</v>
      </c>
      <c r="E54" s="44"/>
    </row>
    <row r="55" spans="2:5" x14ac:dyDescent="0.2">
      <c r="B55" s="45">
        <v>36</v>
      </c>
      <c r="C55" s="52" t="s">
        <v>178</v>
      </c>
      <c r="D55" s="500">
        <v>1836.5079599999999</v>
      </c>
      <c r="E55" s="44"/>
    </row>
    <row r="56" spans="2:5" x14ac:dyDescent="0.2">
      <c r="B56" s="542" t="s">
        <v>179</v>
      </c>
      <c r="C56" s="542"/>
      <c r="D56" s="47"/>
      <c r="E56" s="47"/>
    </row>
    <row r="57" spans="2:5" x14ac:dyDescent="0.2">
      <c r="B57" s="41">
        <v>37</v>
      </c>
      <c r="C57" s="49" t="s">
        <v>180</v>
      </c>
      <c r="D57" s="280">
        <v>0</v>
      </c>
      <c r="E57" s="44"/>
    </row>
    <row r="58" spans="2:5" ht="22.5" x14ac:dyDescent="0.2">
      <c r="B58" s="41">
        <v>38</v>
      </c>
      <c r="C58" s="49" t="s">
        <v>181</v>
      </c>
      <c r="D58" s="280">
        <v>0</v>
      </c>
      <c r="E58" s="44"/>
    </row>
    <row r="59" spans="2:5" ht="22.5" x14ac:dyDescent="0.2">
      <c r="B59" s="41">
        <v>39</v>
      </c>
      <c r="C59" s="49" t="s">
        <v>182</v>
      </c>
      <c r="D59" s="280">
        <v>0</v>
      </c>
      <c r="E59" s="44"/>
    </row>
    <row r="60" spans="2:5" ht="22.5" x14ac:dyDescent="0.2">
      <c r="B60" s="41">
        <v>40</v>
      </c>
      <c r="C60" s="49" t="s">
        <v>183</v>
      </c>
      <c r="D60" s="280">
        <v>-45.946550000000002</v>
      </c>
      <c r="E60" s="384" t="s">
        <v>457</v>
      </c>
    </row>
    <row r="61" spans="2:5" x14ac:dyDescent="0.2">
      <c r="B61" s="41">
        <v>42</v>
      </c>
      <c r="C61" s="49" t="s">
        <v>631</v>
      </c>
      <c r="D61" s="280">
        <v>0</v>
      </c>
      <c r="E61" s="44"/>
    </row>
    <row r="62" spans="2:5" x14ac:dyDescent="0.2">
      <c r="B62" s="41" t="s">
        <v>184</v>
      </c>
      <c r="C62" s="49" t="s">
        <v>185</v>
      </c>
      <c r="D62" s="280">
        <v>0</v>
      </c>
      <c r="E62" s="44"/>
    </row>
    <row r="63" spans="2:5" x14ac:dyDescent="0.2">
      <c r="B63" s="45">
        <v>43</v>
      </c>
      <c r="C63" s="52" t="s">
        <v>186</v>
      </c>
      <c r="D63" s="500">
        <v>-45.946550000000002</v>
      </c>
      <c r="E63" s="44"/>
    </row>
    <row r="64" spans="2:5" x14ac:dyDescent="0.2">
      <c r="B64" s="45">
        <v>44</v>
      </c>
      <c r="C64" s="52" t="s">
        <v>187</v>
      </c>
      <c r="D64" s="500">
        <v>1790.56141</v>
      </c>
      <c r="E64" s="44"/>
    </row>
    <row r="65" spans="1:5" x14ac:dyDescent="0.2">
      <c r="B65" s="45">
        <v>45</v>
      </c>
      <c r="C65" s="52" t="s">
        <v>188</v>
      </c>
      <c r="D65" s="500">
        <v>24964.469741000001</v>
      </c>
      <c r="E65" s="44"/>
    </row>
    <row r="66" spans="1:5" x14ac:dyDescent="0.2">
      <c r="B66" s="542" t="s">
        <v>189</v>
      </c>
      <c r="C66" s="542"/>
      <c r="D66" s="47"/>
      <c r="E66" s="47"/>
    </row>
    <row r="67" spans="1:5" x14ac:dyDescent="0.2">
      <c r="B67" s="41">
        <v>46</v>
      </c>
      <c r="C67" s="49" t="s">
        <v>168</v>
      </c>
      <c r="D67" s="280">
        <v>2273.0055200000002</v>
      </c>
      <c r="E67" s="384" t="s">
        <v>458</v>
      </c>
    </row>
    <row r="68" spans="1:5" x14ac:dyDescent="0.2">
      <c r="B68" s="41">
        <v>47</v>
      </c>
      <c r="C68" s="49" t="s">
        <v>190</v>
      </c>
      <c r="D68" s="280">
        <v>0</v>
      </c>
      <c r="E68" s="44"/>
    </row>
    <row r="69" spans="1:5" x14ac:dyDescent="0.2">
      <c r="A69" s="53"/>
      <c r="B69" s="41" t="s">
        <v>191</v>
      </c>
      <c r="C69" s="49" t="s">
        <v>192</v>
      </c>
      <c r="D69" s="280">
        <v>0</v>
      </c>
      <c r="E69" s="44"/>
    </row>
    <row r="70" spans="1:5" x14ac:dyDescent="0.2">
      <c r="A70" s="53"/>
      <c r="B70" s="41" t="s">
        <v>193</v>
      </c>
      <c r="C70" s="49" t="s">
        <v>194</v>
      </c>
      <c r="D70" s="280">
        <v>0</v>
      </c>
      <c r="E70" s="44"/>
    </row>
    <row r="71" spans="1:5" x14ac:dyDescent="0.2">
      <c r="B71" s="41">
        <v>48</v>
      </c>
      <c r="C71" s="49" t="s">
        <v>195</v>
      </c>
      <c r="D71" s="280">
        <v>0</v>
      </c>
      <c r="E71" s="44"/>
    </row>
    <row r="72" spans="1:5" x14ac:dyDescent="0.2">
      <c r="B72" s="41">
        <v>49</v>
      </c>
      <c r="C72" s="49" t="s">
        <v>196</v>
      </c>
      <c r="D72" s="280">
        <v>0</v>
      </c>
      <c r="E72" s="44"/>
    </row>
    <row r="73" spans="1:5" x14ac:dyDescent="0.2">
      <c r="B73" s="41">
        <v>50</v>
      </c>
      <c r="C73" s="49" t="s">
        <v>197</v>
      </c>
      <c r="D73" s="280">
        <v>0</v>
      </c>
      <c r="E73" s="44"/>
    </row>
    <row r="74" spans="1:5" x14ac:dyDescent="0.2">
      <c r="B74" s="45">
        <v>51</v>
      </c>
      <c r="C74" s="52" t="s">
        <v>198</v>
      </c>
      <c r="D74" s="500">
        <v>2273.0055200000002</v>
      </c>
      <c r="E74" s="48"/>
    </row>
    <row r="75" spans="1:5" x14ac:dyDescent="0.2">
      <c r="B75" s="542" t="s">
        <v>199</v>
      </c>
      <c r="C75" s="542"/>
      <c r="D75" s="47"/>
      <c r="E75" s="47"/>
    </row>
    <row r="76" spans="1:5" x14ac:dyDescent="0.2">
      <c r="B76" s="41">
        <v>52</v>
      </c>
      <c r="C76" s="49" t="s">
        <v>200</v>
      </c>
      <c r="D76" s="280">
        <v>0</v>
      </c>
      <c r="E76" s="44"/>
    </row>
    <row r="77" spans="1:5" ht="22.5" x14ac:dyDescent="0.2">
      <c r="B77" s="41">
        <v>53</v>
      </c>
      <c r="C77" s="49" t="s">
        <v>201</v>
      </c>
      <c r="D77" s="280">
        <v>0</v>
      </c>
      <c r="E77" s="44"/>
    </row>
    <row r="78" spans="1:5" ht="22.5" x14ac:dyDescent="0.2">
      <c r="B78" s="41">
        <v>54</v>
      </c>
      <c r="C78" s="49" t="s">
        <v>202</v>
      </c>
      <c r="D78" s="280">
        <v>0</v>
      </c>
      <c r="E78" s="44"/>
    </row>
    <row r="79" spans="1:5" ht="22.5" x14ac:dyDescent="0.2">
      <c r="B79" s="41">
        <v>55</v>
      </c>
      <c r="C79" s="49" t="s">
        <v>203</v>
      </c>
      <c r="D79" s="280">
        <v>-187.54644999999999</v>
      </c>
      <c r="E79" s="384" t="s">
        <v>458</v>
      </c>
    </row>
    <row r="80" spans="1:5" x14ac:dyDescent="0.2">
      <c r="B80" s="41" t="s">
        <v>635</v>
      </c>
      <c r="C80" s="44" t="s">
        <v>204</v>
      </c>
      <c r="D80" s="500">
        <v>0</v>
      </c>
      <c r="E80" s="44"/>
    </row>
    <row r="81" spans="2:5" x14ac:dyDescent="0.2">
      <c r="B81" s="41" t="s">
        <v>205</v>
      </c>
      <c r="C81" s="44" t="s">
        <v>206</v>
      </c>
      <c r="D81" s="500">
        <v>0</v>
      </c>
      <c r="E81" s="44"/>
    </row>
    <row r="82" spans="2:5" x14ac:dyDescent="0.2">
      <c r="B82" s="45">
        <v>57</v>
      </c>
      <c r="C82" s="48" t="s">
        <v>207</v>
      </c>
      <c r="D82" s="500">
        <v>-187.54644999999999</v>
      </c>
      <c r="E82" s="44"/>
    </row>
    <row r="83" spans="2:5" x14ac:dyDescent="0.2">
      <c r="B83" s="45">
        <v>58</v>
      </c>
      <c r="C83" s="48" t="s">
        <v>208</v>
      </c>
      <c r="D83" s="500">
        <v>2085.4590699999999</v>
      </c>
      <c r="E83" s="44"/>
    </row>
    <row r="84" spans="2:5" x14ac:dyDescent="0.2">
      <c r="B84" s="45">
        <v>59</v>
      </c>
      <c r="C84" s="48" t="s">
        <v>209</v>
      </c>
      <c r="D84" s="500">
        <v>27049.928811000002</v>
      </c>
      <c r="E84" s="44"/>
    </row>
    <row r="85" spans="2:5" x14ac:dyDescent="0.2">
      <c r="B85" s="45">
        <v>60</v>
      </c>
      <c r="C85" s="48" t="s">
        <v>210</v>
      </c>
      <c r="D85" s="500">
        <v>129618.36427400001</v>
      </c>
      <c r="E85" s="48"/>
    </row>
    <row r="86" spans="2:5" x14ac:dyDescent="0.2">
      <c r="B86" s="542" t="s">
        <v>211</v>
      </c>
      <c r="C86" s="542"/>
      <c r="D86" s="47"/>
      <c r="E86" s="47"/>
    </row>
    <row r="87" spans="2:5" x14ac:dyDescent="0.2">
      <c r="B87" s="41">
        <v>61</v>
      </c>
      <c r="C87" s="49" t="s">
        <v>212</v>
      </c>
      <c r="D87" s="502">
        <v>0.17879999999999999</v>
      </c>
      <c r="E87" s="44"/>
    </row>
    <row r="88" spans="2:5" x14ac:dyDescent="0.2">
      <c r="B88" s="41">
        <v>62</v>
      </c>
      <c r="C88" s="49" t="s">
        <v>213</v>
      </c>
      <c r="D88" s="502">
        <v>0.19259999999999999</v>
      </c>
      <c r="E88" s="44"/>
    </row>
    <row r="89" spans="2:5" x14ac:dyDescent="0.2">
      <c r="B89" s="41">
        <v>63</v>
      </c>
      <c r="C89" s="49" t="s">
        <v>214</v>
      </c>
      <c r="D89" s="502">
        <v>0.2087</v>
      </c>
      <c r="E89" s="44"/>
    </row>
    <row r="90" spans="2:5" x14ac:dyDescent="0.2">
      <c r="B90" s="41">
        <v>64</v>
      </c>
      <c r="C90" s="49" t="s">
        <v>215</v>
      </c>
      <c r="D90" s="502">
        <v>0.14599999999999999</v>
      </c>
      <c r="E90" s="44"/>
    </row>
    <row r="91" spans="2:5" x14ac:dyDescent="0.2">
      <c r="B91" s="41">
        <v>65</v>
      </c>
      <c r="C91" s="51" t="s">
        <v>216</v>
      </c>
      <c r="D91" s="502">
        <v>2.5000000000000001E-2</v>
      </c>
      <c r="E91" s="44"/>
    </row>
    <row r="92" spans="2:5" x14ac:dyDescent="0.2">
      <c r="B92" s="41">
        <v>66</v>
      </c>
      <c r="C92" s="51" t="s">
        <v>217</v>
      </c>
      <c r="D92" s="502">
        <v>1.4999999999999999E-2</v>
      </c>
      <c r="E92" s="44"/>
    </row>
    <row r="93" spans="2:5" x14ac:dyDescent="0.2">
      <c r="B93" s="41">
        <v>67</v>
      </c>
      <c r="C93" s="51" t="s">
        <v>218</v>
      </c>
      <c r="D93" s="502">
        <v>4.4999999999999998E-2</v>
      </c>
      <c r="E93" s="44"/>
    </row>
    <row r="94" spans="2:5" x14ac:dyDescent="0.2">
      <c r="B94" s="41" t="s">
        <v>219</v>
      </c>
      <c r="C94" s="50" t="s">
        <v>220</v>
      </c>
      <c r="D94" s="502">
        <v>0</v>
      </c>
      <c r="E94" s="44"/>
    </row>
    <row r="95" spans="2:5" x14ac:dyDescent="0.2">
      <c r="B95" s="41" t="s">
        <v>221</v>
      </c>
      <c r="C95" s="50" t="s">
        <v>222</v>
      </c>
      <c r="D95" s="502">
        <v>1.6E-2</v>
      </c>
      <c r="E95" s="44"/>
    </row>
    <row r="96" spans="2:5" x14ac:dyDescent="0.2">
      <c r="B96" s="41">
        <v>68</v>
      </c>
      <c r="C96" s="52" t="s">
        <v>223</v>
      </c>
      <c r="D96" s="502">
        <v>4.8785687162605458E-2</v>
      </c>
      <c r="E96" s="44"/>
    </row>
    <row r="97" spans="2:5" x14ac:dyDescent="0.2">
      <c r="B97" s="542" t="s">
        <v>224</v>
      </c>
      <c r="C97" s="542"/>
      <c r="D97" s="47"/>
      <c r="E97" s="47"/>
    </row>
    <row r="98" spans="2:5" x14ac:dyDescent="0.2">
      <c r="B98" s="544">
        <v>72</v>
      </c>
      <c r="C98" s="545" t="s">
        <v>632</v>
      </c>
      <c r="D98" s="546"/>
      <c r="E98" s="547"/>
    </row>
    <row r="99" spans="2:5" x14ac:dyDescent="0.2">
      <c r="B99" s="544"/>
      <c r="C99" s="545"/>
      <c r="D99" s="546"/>
      <c r="E99" s="547"/>
    </row>
    <row r="100" spans="2:5" x14ac:dyDescent="0.2">
      <c r="B100" s="544"/>
      <c r="C100" s="545"/>
      <c r="D100" s="546"/>
      <c r="E100" s="547"/>
    </row>
    <row r="101" spans="2:5" ht="22.5" x14ac:dyDescent="0.2">
      <c r="B101" s="41">
        <v>73</v>
      </c>
      <c r="C101" s="49" t="s">
        <v>225</v>
      </c>
      <c r="D101" s="280">
        <v>2330.1745080000001</v>
      </c>
      <c r="E101" s="44"/>
    </row>
    <row r="102" spans="2:5" x14ac:dyDescent="0.2">
      <c r="B102" s="212">
        <v>75</v>
      </c>
      <c r="C102" s="49" t="s">
        <v>633</v>
      </c>
      <c r="D102" s="280">
        <v>0</v>
      </c>
      <c r="E102" s="44"/>
    </row>
    <row r="103" spans="2:5" x14ac:dyDescent="0.2">
      <c r="B103" s="542" t="s">
        <v>226</v>
      </c>
      <c r="C103" s="542"/>
      <c r="D103" s="47"/>
      <c r="E103" s="47"/>
    </row>
    <row r="104" spans="2:5" x14ac:dyDescent="0.2">
      <c r="B104" s="212">
        <v>76</v>
      </c>
      <c r="C104" s="49" t="s">
        <v>227</v>
      </c>
      <c r="D104" s="280">
        <v>0</v>
      </c>
      <c r="E104" s="44"/>
    </row>
    <row r="105" spans="2:5" x14ac:dyDescent="0.2">
      <c r="B105" s="41">
        <v>77</v>
      </c>
      <c r="C105" s="49" t="s">
        <v>228</v>
      </c>
      <c r="D105" s="280">
        <v>0</v>
      </c>
      <c r="E105" s="44"/>
    </row>
    <row r="106" spans="2:5" x14ac:dyDescent="0.2">
      <c r="B106" s="41">
        <v>78</v>
      </c>
      <c r="C106" s="49" t="s">
        <v>229</v>
      </c>
      <c r="D106" s="280">
        <v>0</v>
      </c>
      <c r="E106" s="44"/>
    </row>
    <row r="107" spans="2:5" x14ac:dyDescent="0.2">
      <c r="B107" s="41">
        <v>79</v>
      </c>
      <c r="C107" s="49" t="s">
        <v>230</v>
      </c>
      <c r="D107" s="280">
        <v>558.11427779999997</v>
      </c>
      <c r="E107" s="44"/>
    </row>
    <row r="108" spans="2:5" x14ac:dyDescent="0.2">
      <c r="B108" s="543" t="s">
        <v>231</v>
      </c>
      <c r="C108" s="543"/>
      <c r="D108" s="503"/>
      <c r="E108" s="503"/>
    </row>
    <row r="109" spans="2:5" x14ac:dyDescent="0.2">
      <c r="B109" s="41">
        <v>80</v>
      </c>
      <c r="C109" s="49" t="s">
        <v>232</v>
      </c>
      <c r="D109" s="280" t="s">
        <v>854</v>
      </c>
      <c r="E109" s="44"/>
    </row>
    <row r="110" spans="2:5" x14ac:dyDescent="0.2">
      <c r="B110" s="41">
        <v>81</v>
      </c>
      <c r="C110" s="49" t="s">
        <v>233</v>
      </c>
      <c r="D110" s="281" t="s">
        <v>854</v>
      </c>
      <c r="E110" s="125"/>
    </row>
    <row r="111" spans="2:5" x14ac:dyDescent="0.2">
      <c r="B111" s="41">
        <v>82</v>
      </c>
      <c r="C111" s="49" t="s">
        <v>234</v>
      </c>
      <c r="D111" s="281" t="s">
        <v>854</v>
      </c>
      <c r="E111" s="44"/>
    </row>
    <row r="112" spans="2:5" x14ac:dyDescent="0.2">
      <c r="B112" s="41">
        <v>83</v>
      </c>
      <c r="C112" s="49" t="s">
        <v>235</v>
      </c>
      <c r="D112" s="281" t="s">
        <v>854</v>
      </c>
      <c r="E112" s="44"/>
    </row>
    <row r="113" spans="2:5" x14ac:dyDescent="0.2">
      <c r="B113" s="41">
        <v>84</v>
      </c>
      <c r="C113" s="49" t="s">
        <v>236</v>
      </c>
      <c r="D113" s="281" t="s">
        <v>854</v>
      </c>
      <c r="E113" s="44"/>
    </row>
    <row r="114" spans="2:5" x14ac:dyDescent="0.2">
      <c r="B114" s="41">
        <v>85</v>
      </c>
      <c r="C114" s="49" t="s">
        <v>237</v>
      </c>
      <c r="D114" s="281" t="s">
        <v>854</v>
      </c>
      <c r="E114" s="44"/>
    </row>
  </sheetData>
  <mergeCells count="14">
    <mergeCell ref="E98:E100"/>
    <mergeCell ref="B75:C75"/>
    <mergeCell ref="B86:C86"/>
    <mergeCell ref="B97:C97"/>
    <mergeCell ref="B8:C8"/>
    <mergeCell ref="B19:C19"/>
    <mergeCell ref="B46:C46"/>
    <mergeCell ref="B56:C56"/>
    <mergeCell ref="B66:C66"/>
    <mergeCell ref="B103:C103"/>
    <mergeCell ref="B108:C108"/>
    <mergeCell ref="B98:B100"/>
    <mergeCell ref="C98:C100"/>
    <mergeCell ref="D98:D100"/>
  </mergeCells>
  <hyperlinks>
    <hyperlink ref="B1" location="Contents!A1" display="Back to contents" xr:uid="{9FF601C3-EAB1-44C0-9AD4-5C1B9E7D7AF8}"/>
  </hyperlink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CEBD3-0E70-4BF5-85CA-3B4CE4DB0937}">
  <sheetPr codeName="Ark10"/>
  <dimension ref="B1:L44"/>
  <sheetViews>
    <sheetView showGridLines="0" showRowColHeaders="0" zoomScaleNormal="100" workbookViewId="0"/>
  </sheetViews>
  <sheetFormatPr baseColWidth="10" defaultRowHeight="14.25" x14ac:dyDescent="0.2"/>
  <cols>
    <col min="1" max="1" width="5.7109375" style="31" customWidth="1"/>
    <col min="2" max="2" width="11.42578125" style="31"/>
    <col min="3" max="3" width="54.85546875" style="31" customWidth="1"/>
    <col min="4" max="4" width="30.28515625" style="31" customWidth="1"/>
    <col min="5" max="5" width="20" style="31" customWidth="1"/>
    <col min="6" max="6" width="9.28515625" style="419" customWidth="1"/>
    <col min="7" max="16384" width="11.42578125" style="31"/>
  </cols>
  <sheetData>
    <row r="1" spans="2:12" s="21" customFormat="1" ht="14.25" customHeight="1" x14ac:dyDescent="0.25">
      <c r="B1" s="423" t="s">
        <v>858</v>
      </c>
      <c r="C1" s="425"/>
      <c r="D1" s="117"/>
      <c r="E1" s="117"/>
      <c r="F1" s="426"/>
    </row>
    <row r="2" spans="2:12" ht="22.5" customHeight="1" x14ac:dyDescent="0.25">
      <c r="B2" s="445" t="s">
        <v>924</v>
      </c>
      <c r="C2" s="33"/>
      <c r="D2" s="33"/>
      <c r="E2" s="33"/>
      <c r="F2" s="414"/>
    </row>
    <row r="3" spans="2:12" ht="14.25" customHeight="1" x14ac:dyDescent="0.2">
      <c r="B3" s="550" t="s">
        <v>740</v>
      </c>
      <c r="C3" s="550"/>
      <c r="D3" s="550"/>
      <c r="E3" s="550"/>
      <c r="F3" s="550"/>
    </row>
    <row r="4" spans="2:12" ht="14.25" customHeight="1" x14ac:dyDescent="0.2">
      <c r="B4" s="550"/>
      <c r="C4" s="550"/>
      <c r="D4" s="550"/>
      <c r="E4" s="550"/>
      <c r="F4" s="550"/>
    </row>
    <row r="5" spans="2:12" ht="22.5" customHeight="1" x14ac:dyDescent="0.2">
      <c r="B5" s="550"/>
      <c r="C5" s="550"/>
      <c r="D5" s="550"/>
      <c r="E5" s="550"/>
      <c r="F5" s="550"/>
    </row>
    <row r="6" spans="2:12" ht="14.25" customHeight="1" x14ac:dyDescent="0.2">
      <c r="C6" s="33"/>
      <c r="D6" s="108"/>
      <c r="E6" s="108"/>
      <c r="F6" s="415"/>
    </row>
    <row r="7" spans="2:12" ht="40.5" customHeight="1" x14ac:dyDescent="0.2">
      <c r="B7" s="167"/>
      <c r="C7" s="173"/>
      <c r="D7" s="367" t="s">
        <v>238</v>
      </c>
      <c r="E7" s="367" t="s">
        <v>239</v>
      </c>
      <c r="F7" s="383" t="s">
        <v>901</v>
      </c>
    </row>
    <row r="8" spans="2:12" ht="11.25" customHeight="1" x14ac:dyDescent="0.2">
      <c r="B8" s="366" t="s">
        <v>626</v>
      </c>
      <c r="C8" s="173"/>
      <c r="D8" s="368">
        <v>44742</v>
      </c>
      <c r="E8" s="368">
        <v>44742</v>
      </c>
      <c r="F8" s="416"/>
    </row>
    <row r="9" spans="2:12" x14ac:dyDescent="0.2">
      <c r="B9" s="549" t="s">
        <v>723</v>
      </c>
      <c r="C9" s="549"/>
      <c r="D9" s="549"/>
      <c r="E9" s="549"/>
      <c r="F9" s="549"/>
    </row>
    <row r="10" spans="2:12" x14ac:dyDescent="0.2">
      <c r="B10" s="174">
        <v>1</v>
      </c>
      <c r="C10" s="175" t="s">
        <v>696</v>
      </c>
      <c r="D10" s="223">
        <v>77</v>
      </c>
      <c r="E10" s="223">
        <v>77</v>
      </c>
      <c r="F10" s="417"/>
      <c r="H10" s="191"/>
      <c r="I10" s="191"/>
      <c r="J10" s="191"/>
      <c r="K10" s="191"/>
      <c r="L10" s="191"/>
    </row>
    <row r="11" spans="2:12" x14ac:dyDescent="0.2">
      <c r="B11" s="174">
        <v>2</v>
      </c>
      <c r="C11" s="175" t="s">
        <v>697</v>
      </c>
      <c r="D11" s="223">
        <v>1319</v>
      </c>
      <c r="E11" s="223">
        <v>1915</v>
      </c>
      <c r="F11" s="417"/>
    </row>
    <row r="12" spans="2:12" x14ac:dyDescent="0.2">
      <c r="B12" s="174">
        <v>3</v>
      </c>
      <c r="C12" s="175" t="s">
        <v>678</v>
      </c>
      <c r="D12" s="223">
        <v>241223</v>
      </c>
      <c r="E12" s="223">
        <v>254460</v>
      </c>
      <c r="F12" s="417"/>
    </row>
    <row r="13" spans="2:12" x14ac:dyDescent="0.2">
      <c r="B13" s="174">
        <v>4</v>
      </c>
      <c r="C13" s="175" t="s">
        <v>679</v>
      </c>
      <c r="D13" s="223">
        <v>51684</v>
      </c>
      <c r="E13" s="223">
        <v>54107</v>
      </c>
      <c r="F13" s="417"/>
    </row>
    <row r="14" spans="2:12" x14ac:dyDescent="0.2">
      <c r="B14" s="174">
        <v>5</v>
      </c>
      <c r="C14" s="175" t="s">
        <v>680</v>
      </c>
      <c r="D14" s="223">
        <v>14067</v>
      </c>
      <c r="E14" s="223">
        <v>14085</v>
      </c>
      <c r="F14" s="417"/>
    </row>
    <row r="15" spans="2:12" x14ac:dyDescent="0.2">
      <c r="B15" s="174">
        <v>6</v>
      </c>
      <c r="C15" s="175" t="s">
        <v>699</v>
      </c>
      <c r="D15" s="223">
        <v>1027</v>
      </c>
      <c r="E15" s="223">
        <v>1348</v>
      </c>
      <c r="F15" s="417"/>
    </row>
    <row r="16" spans="2:12" x14ac:dyDescent="0.2">
      <c r="B16" s="174">
        <v>7</v>
      </c>
      <c r="C16" s="175" t="s">
        <v>698</v>
      </c>
      <c r="D16" s="223">
        <v>4894</v>
      </c>
      <c r="E16" s="223">
        <v>2943</v>
      </c>
      <c r="F16" s="417" t="s">
        <v>120</v>
      </c>
    </row>
    <row r="17" spans="2:6" x14ac:dyDescent="0.2">
      <c r="B17" s="174">
        <v>8</v>
      </c>
      <c r="C17" s="175" t="s">
        <v>681</v>
      </c>
      <c r="D17" s="223">
        <v>0</v>
      </c>
      <c r="E17" s="223">
        <v>0</v>
      </c>
      <c r="F17" s="417"/>
    </row>
    <row r="18" spans="2:6" x14ac:dyDescent="0.2">
      <c r="B18" s="174">
        <v>9</v>
      </c>
      <c r="C18" s="175" t="s">
        <v>682</v>
      </c>
      <c r="D18" s="223">
        <v>455</v>
      </c>
      <c r="E18" s="223">
        <v>601</v>
      </c>
      <c r="F18" s="417" t="s">
        <v>118</v>
      </c>
    </row>
    <row r="19" spans="2:6" x14ac:dyDescent="0.2">
      <c r="B19" s="174">
        <v>10</v>
      </c>
      <c r="C19" s="175" t="s">
        <v>683</v>
      </c>
      <c r="D19" s="223">
        <v>595</v>
      </c>
      <c r="E19" s="223">
        <v>594</v>
      </c>
      <c r="F19" s="417" t="s">
        <v>119</v>
      </c>
    </row>
    <row r="20" spans="2:6" x14ac:dyDescent="0.2">
      <c r="B20" s="174">
        <v>11</v>
      </c>
      <c r="C20" s="175" t="s">
        <v>684</v>
      </c>
      <c r="D20" s="223">
        <v>971</v>
      </c>
      <c r="E20" s="223">
        <v>998</v>
      </c>
      <c r="F20" s="417"/>
    </row>
    <row r="21" spans="2:6" x14ac:dyDescent="0.2">
      <c r="B21" s="174">
        <v>12</v>
      </c>
      <c r="C21" s="175" t="s">
        <v>685</v>
      </c>
      <c r="D21" s="223">
        <v>325</v>
      </c>
      <c r="E21" s="223">
        <v>325</v>
      </c>
      <c r="F21" s="417"/>
    </row>
    <row r="22" spans="2:6" x14ac:dyDescent="0.2">
      <c r="B22" s="174">
        <v>13</v>
      </c>
      <c r="C22" s="175" t="s">
        <v>686</v>
      </c>
      <c r="D22" s="223">
        <v>2005</v>
      </c>
      <c r="E22" s="223">
        <v>2099</v>
      </c>
      <c r="F22" s="417"/>
    </row>
    <row r="23" spans="2:6" x14ac:dyDescent="0.2">
      <c r="B23" s="174">
        <v>14</v>
      </c>
      <c r="C23" s="173" t="s">
        <v>240</v>
      </c>
      <c r="D23" s="224">
        <f>SUM(D10:D22)</f>
        <v>318642</v>
      </c>
      <c r="E23" s="224">
        <f>SUM(E10:E22)</f>
        <v>333552</v>
      </c>
      <c r="F23" s="418"/>
    </row>
    <row r="24" spans="2:6" x14ac:dyDescent="0.2">
      <c r="B24" s="549" t="s">
        <v>724</v>
      </c>
      <c r="C24" s="549"/>
      <c r="D24" s="549"/>
      <c r="E24" s="549"/>
      <c r="F24" s="549"/>
    </row>
    <row r="25" spans="2:6" x14ac:dyDescent="0.2">
      <c r="B25" s="174">
        <v>1</v>
      </c>
      <c r="C25" s="175" t="s">
        <v>697</v>
      </c>
      <c r="D25" s="225">
        <v>2428</v>
      </c>
      <c r="E25" s="225">
        <v>3334</v>
      </c>
      <c r="F25" s="417"/>
    </row>
    <row r="26" spans="2:6" x14ac:dyDescent="0.2">
      <c r="B26" s="174">
        <v>2</v>
      </c>
      <c r="C26" s="175" t="s">
        <v>687</v>
      </c>
      <c r="D26" s="225">
        <v>145667</v>
      </c>
      <c r="E26" s="225">
        <f>154391-1</f>
        <v>154390</v>
      </c>
      <c r="F26" s="417"/>
    </row>
    <row r="27" spans="2:6" x14ac:dyDescent="0.2">
      <c r="B27" s="174">
        <v>3</v>
      </c>
      <c r="C27" s="175" t="s">
        <v>700</v>
      </c>
      <c r="D27" s="225">
        <v>119822</v>
      </c>
      <c r="E27" s="225">
        <v>124489</v>
      </c>
      <c r="F27" s="417"/>
    </row>
    <row r="28" spans="2:6" x14ac:dyDescent="0.2">
      <c r="B28" s="174">
        <v>4</v>
      </c>
      <c r="C28" s="175" t="s">
        <v>680</v>
      </c>
      <c r="D28" s="225">
        <v>11197</v>
      </c>
      <c r="E28" s="225">
        <v>11320</v>
      </c>
      <c r="F28" s="417"/>
    </row>
    <row r="29" spans="2:6" x14ac:dyDescent="0.2">
      <c r="B29" s="174">
        <v>5</v>
      </c>
      <c r="C29" s="175" t="s">
        <v>701</v>
      </c>
      <c r="D29" s="225">
        <v>433</v>
      </c>
      <c r="E29" s="225">
        <v>433</v>
      </c>
      <c r="F29" s="417"/>
    </row>
    <row r="30" spans="2:6" x14ac:dyDescent="0.2">
      <c r="B30" s="174">
        <v>6</v>
      </c>
      <c r="C30" s="175" t="s">
        <v>688</v>
      </c>
      <c r="D30" s="225">
        <v>349</v>
      </c>
      <c r="E30" s="225">
        <v>349</v>
      </c>
      <c r="F30" s="417"/>
    </row>
    <row r="31" spans="2:6" x14ac:dyDescent="0.2">
      <c r="B31" s="174">
        <v>7</v>
      </c>
      <c r="C31" s="175" t="s">
        <v>689</v>
      </c>
      <c r="D31" s="225">
        <v>235</v>
      </c>
      <c r="E31" s="225">
        <v>235</v>
      </c>
      <c r="F31" s="417"/>
    </row>
    <row r="32" spans="2:6" x14ac:dyDescent="0.2">
      <c r="B32" s="174">
        <v>8</v>
      </c>
      <c r="C32" s="175" t="s">
        <v>702</v>
      </c>
      <c r="D32" s="225">
        <v>169</v>
      </c>
      <c r="E32" s="225">
        <v>169</v>
      </c>
      <c r="F32" s="417"/>
    </row>
    <row r="33" spans="2:6" x14ac:dyDescent="0.2">
      <c r="B33" s="174">
        <v>9</v>
      </c>
      <c r="C33" s="175" t="s">
        <v>690</v>
      </c>
      <c r="D33" s="225">
        <v>1859</v>
      </c>
      <c r="E33" s="231">
        <v>2096</v>
      </c>
      <c r="F33" s="417"/>
    </row>
    <row r="34" spans="2:6" x14ac:dyDescent="0.2">
      <c r="B34" s="174">
        <v>10</v>
      </c>
      <c r="C34" s="175" t="s">
        <v>703</v>
      </c>
      <c r="D34" s="225">
        <v>7194</v>
      </c>
      <c r="E34" s="225">
        <v>7194</v>
      </c>
      <c r="F34" s="417"/>
    </row>
    <row r="35" spans="2:6" x14ac:dyDescent="0.2">
      <c r="B35" s="174">
        <v>11</v>
      </c>
      <c r="C35" s="175" t="s">
        <v>691</v>
      </c>
      <c r="D35" s="225">
        <v>2148</v>
      </c>
      <c r="E35" s="231">
        <v>2402</v>
      </c>
      <c r="F35" s="417" t="s">
        <v>458</v>
      </c>
    </row>
    <row r="36" spans="2:6" x14ac:dyDescent="0.2">
      <c r="B36" s="174">
        <v>12</v>
      </c>
      <c r="C36" s="173" t="s">
        <v>241</v>
      </c>
      <c r="D36" s="226">
        <f>SUM(D25:D35)</f>
        <v>291501</v>
      </c>
      <c r="E36" s="226">
        <f>SUM(E25:E35)</f>
        <v>306411</v>
      </c>
      <c r="F36" s="417"/>
    </row>
    <row r="37" spans="2:6" x14ac:dyDescent="0.2">
      <c r="B37" s="549" t="s">
        <v>695</v>
      </c>
      <c r="C37" s="549"/>
      <c r="D37" s="549"/>
      <c r="E37" s="549"/>
      <c r="F37" s="549"/>
    </row>
    <row r="38" spans="2:6" x14ac:dyDescent="0.2">
      <c r="B38" s="174">
        <v>1</v>
      </c>
      <c r="C38" s="175" t="s">
        <v>692</v>
      </c>
      <c r="D38" s="225">
        <v>6394</v>
      </c>
      <c r="E38" s="225">
        <v>6394</v>
      </c>
      <c r="F38" s="417" t="s">
        <v>3</v>
      </c>
    </row>
    <row r="39" spans="2:6" x14ac:dyDescent="0.2">
      <c r="B39" s="174">
        <v>2</v>
      </c>
      <c r="C39" s="175" t="s">
        <v>704</v>
      </c>
      <c r="D39" s="225">
        <v>1587</v>
      </c>
      <c r="E39" s="225">
        <v>1587</v>
      </c>
      <c r="F39" s="417" t="s">
        <v>4</v>
      </c>
    </row>
    <row r="40" spans="2:6" x14ac:dyDescent="0.2">
      <c r="B40" s="174">
        <v>3</v>
      </c>
      <c r="C40" s="175" t="s">
        <v>705</v>
      </c>
      <c r="D40" s="225">
        <v>0</v>
      </c>
      <c r="E40" s="225"/>
      <c r="F40" s="417"/>
    </row>
    <row r="41" spans="2:6" x14ac:dyDescent="0.2">
      <c r="B41" s="174">
        <v>4</v>
      </c>
      <c r="C41" s="175" t="s">
        <v>693</v>
      </c>
      <c r="D41" s="225">
        <v>1700</v>
      </c>
      <c r="E41" s="231">
        <v>1700</v>
      </c>
      <c r="F41" s="417" t="s">
        <v>457</v>
      </c>
    </row>
    <row r="42" spans="2:6" x14ac:dyDescent="0.2">
      <c r="B42" s="174">
        <v>5</v>
      </c>
      <c r="C42" s="175" t="s">
        <v>694</v>
      </c>
      <c r="D42" s="225">
        <v>15911</v>
      </c>
      <c r="E42" s="225">
        <v>15911</v>
      </c>
      <c r="F42" s="417" t="s">
        <v>903</v>
      </c>
    </row>
    <row r="43" spans="2:6" x14ac:dyDescent="0.2">
      <c r="B43" s="174">
        <v>6</v>
      </c>
      <c r="C43" s="58" t="s">
        <v>706</v>
      </c>
      <c r="D43" s="225">
        <v>1549</v>
      </c>
      <c r="E43" s="225">
        <v>1549</v>
      </c>
      <c r="F43" s="417" t="s">
        <v>42</v>
      </c>
    </row>
    <row r="44" spans="2:6" x14ac:dyDescent="0.2">
      <c r="B44" s="174">
        <v>7</v>
      </c>
      <c r="C44" s="173" t="s">
        <v>242</v>
      </c>
      <c r="D44" s="226">
        <f>SUM(D38:D43)</f>
        <v>27141</v>
      </c>
      <c r="E44" s="226">
        <f>SUM(E38:E43)</f>
        <v>27141</v>
      </c>
      <c r="F44" s="417"/>
    </row>
  </sheetData>
  <mergeCells count="4">
    <mergeCell ref="B9:F9"/>
    <mergeCell ref="B24:F24"/>
    <mergeCell ref="B3:F5"/>
    <mergeCell ref="B37:F37"/>
  </mergeCells>
  <hyperlinks>
    <hyperlink ref="B1" location="Contents!A1" display="Back to contents" xr:uid="{5C13EF18-212D-44E4-9956-CB6E55732F0F}"/>
  </hyperlink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0D68A-BE2A-47E9-A118-21D050F11F01}">
  <sheetPr codeName="Ark11"/>
  <dimension ref="B1:I22"/>
  <sheetViews>
    <sheetView showGridLines="0" showRowColHeaders="0" workbookViewId="0"/>
  </sheetViews>
  <sheetFormatPr baseColWidth="10" defaultRowHeight="11.25" x14ac:dyDescent="0.2"/>
  <cols>
    <col min="1" max="1" width="5.7109375" style="32" customWidth="1"/>
    <col min="2" max="2" width="11.42578125" style="32"/>
    <col min="3" max="3" width="96.140625" style="32" customWidth="1"/>
    <col min="4" max="4" width="17.7109375" style="32" customWidth="1"/>
    <col min="5" max="16384" width="11.42578125" style="32"/>
  </cols>
  <sheetData>
    <row r="1" spans="2:9" s="20" customFormat="1" ht="15" x14ac:dyDescent="0.25">
      <c r="B1" s="423" t="s">
        <v>858</v>
      </c>
      <c r="C1" s="19"/>
      <c r="D1" s="115"/>
      <c r="E1" s="115"/>
      <c r="H1" s="424"/>
      <c r="I1" s="424"/>
    </row>
    <row r="2" spans="2:9" s="112" customFormat="1" ht="22.5" customHeight="1" x14ac:dyDescent="0.25">
      <c r="B2" s="445" t="s">
        <v>245</v>
      </c>
      <c r="C2" s="20"/>
      <c r="D2" s="115"/>
      <c r="E2" s="115"/>
      <c r="G2" s="113"/>
      <c r="H2" s="113"/>
      <c r="I2" s="113"/>
    </row>
    <row r="3" spans="2:9" s="112" customFormat="1" ht="14.25" x14ac:dyDescent="0.2">
      <c r="B3" s="21"/>
      <c r="C3" s="21"/>
      <c r="D3" s="116"/>
      <c r="E3" s="116"/>
      <c r="H3" s="113"/>
      <c r="I3" s="113"/>
    </row>
    <row r="4" spans="2:9" s="112" customFormat="1" ht="14.25" x14ac:dyDescent="0.2">
      <c r="B4" s="21"/>
      <c r="C4" s="21"/>
      <c r="D4" s="116"/>
      <c r="E4" s="116"/>
      <c r="H4" s="113"/>
      <c r="I4" s="113"/>
    </row>
    <row r="5" spans="2:9" s="81" customFormat="1" ht="22.5" customHeight="1" x14ac:dyDescent="0.2">
      <c r="B5" s="55"/>
      <c r="C5" s="55"/>
      <c r="D5" s="55"/>
    </row>
    <row r="6" spans="2:9" s="81" customFormat="1" ht="14.25" customHeight="1" x14ac:dyDescent="0.2">
      <c r="B6" s="86"/>
      <c r="C6" s="87"/>
      <c r="D6" s="420"/>
    </row>
    <row r="7" spans="2:9" s="81" customFormat="1" ht="14.25" customHeight="1" x14ac:dyDescent="0.2">
      <c r="B7" s="532" t="s">
        <v>626</v>
      </c>
      <c r="C7" s="532"/>
      <c r="D7" s="460" t="s">
        <v>857</v>
      </c>
    </row>
    <row r="8" spans="2:9" x14ac:dyDescent="0.2">
      <c r="B8" s="57">
        <v>1</v>
      </c>
      <c r="C8" s="58" t="s">
        <v>246</v>
      </c>
      <c r="D8" s="472">
        <v>318642</v>
      </c>
      <c r="F8" s="120"/>
      <c r="H8" s="120"/>
    </row>
    <row r="9" spans="2:9" x14ac:dyDescent="0.2">
      <c r="B9" s="57">
        <v>2</v>
      </c>
      <c r="C9" s="58" t="s">
        <v>247</v>
      </c>
      <c r="D9" s="472">
        <f>333317.366783-D8</f>
        <v>14675.366783000005</v>
      </c>
    </row>
    <row r="10" spans="2:9" x14ac:dyDescent="0.2">
      <c r="B10" s="57">
        <v>3</v>
      </c>
      <c r="C10" s="58" t="s">
        <v>248</v>
      </c>
      <c r="D10" s="473">
        <v>0</v>
      </c>
    </row>
    <row r="11" spans="2:9" x14ac:dyDescent="0.2">
      <c r="B11" s="57">
        <v>4</v>
      </c>
      <c r="C11" s="61" t="s">
        <v>636</v>
      </c>
      <c r="D11" s="473">
        <v>0</v>
      </c>
    </row>
    <row r="12" spans="2:9" ht="22.5" x14ac:dyDescent="0.2">
      <c r="B12" s="57">
        <v>5</v>
      </c>
      <c r="C12" s="44" t="s">
        <v>249</v>
      </c>
      <c r="D12" s="473">
        <v>0</v>
      </c>
    </row>
    <row r="13" spans="2:9" x14ac:dyDescent="0.2">
      <c r="B13" s="57">
        <v>6</v>
      </c>
      <c r="C13" s="58" t="s">
        <v>250</v>
      </c>
      <c r="D13" s="474">
        <v>0</v>
      </c>
    </row>
    <row r="14" spans="2:9" x14ac:dyDescent="0.2">
      <c r="B14" s="57">
        <v>7</v>
      </c>
      <c r="C14" s="58" t="s">
        <v>251</v>
      </c>
      <c r="D14" s="475">
        <v>0</v>
      </c>
    </row>
    <row r="15" spans="2:9" x14ac:dyDescent="0.2">
      <c r="B15" s="57">
        <v>8</v>
      </c>
      <c r="C15" s="58" t="s">
        <v>637</v>
      </c>
      <c r="D15" s="476">
        <v>-7839.1706729999996</v>
      </c>
    </row>
    <row r="16" spans="2:9" x14ac:dyDescent="0.2">
      <c r="B16" s="57">
        <v>9</v>
      </c>
      <c r="C16" s="58" t="s">
        <v>252</v>
      </c>
      <c r="D16" s="473">
        <v>0</v>
      </c>
    </row>
    <row r="17" spans="2:4" x14ac:dyDescent="0.2">
      <c r="B17" s="57">
        <v>10</v>
      </c>
      <c r="C17" s="58" t="s">
        <v>253</v>
      </c>
      <c r="D17" s="473">
        <v>18923.646972999999</v>
      </c>
    </row>
    <row r="18" spans="2:4" x14ac:dyDescent="0.2">
      <c r="B18" s="57">
        <v>11</v>
      </c>
      <c r="C18" s="44" t="s">
        <v>254</v>
      </c>
      <c r="D18" s="477">
        <v>0</v>
      </c>
    </row>
    <row r="19" spans="2:4" x14ac:dyDescent="0.2">
      <c r="B19" s="57" t="s">
        <v>255</v>
      </c>
      <c r="C19" s="44" t="s">
        <v>256</v>
      </c>
      <c r="D19" s="215">
        <v>0</v>
      </c>
    </row>
    <row r="20" spans="2:4" x14ac:dyDescent="0.2">
      <c r="B20" s="57" t="s">
        <v>257</v>
      </c>
      <c r="C20" s="44" t="s">
        <v>258</v>
      </c>
      <c r="D20" s="215">
        <v>0</v>
      </c>
    </row>
    <row r="21" spans="2:4" x14ac:dyDescent="0.2">
      <c r="B21" s="57">
        <v>12</v>
      </c>
      <c r="C21" s="58" t="s">
        <v>259</v>
      </c>
      <c r="D21" s="473">
        <v>7161.9452259999998</v>
      </c>
    </row>
    <row r="22" spans="2:4" x14ac:dyDescent="0.2">
      <c r="B22" s="64">
        <v>13</v>
      </c>
      <c r="C22" s="65" t="s">
        <v>638</v>
      </c>
      <c r="D22" s="471">
        <v>351563.78830900003</v>
      </c>
    </row>
  </sheetData>
  <mergeCells count="1">
    <mergeCell ref="B7:C7"/>
  </mergeCells>
  <hyperlinks>
    <hyperlink ref="B1" location="Contents!A1" display="Back to contents" xr:uid="{8EFEFE2F-AF01-4209-B7AB-60401A17281F}"/>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26C32-E079-414B-9E5A-8AE5C8B39B5E}">
  <sheetPr codeName="Ark12"/>
  <dimension ref="B1:I62"/>
  <sheetViews>
    <sheetView showGridLines="0" showRowColHeaders="0" workbookViewId="0"/>
  </sheetViews>
  <sheetFormatPr baseColWidth="10" defaultRowHeight="11.25" x14ac:dyDescent="0.2"/>
  <cols>
    <col min="1" max="1" width="5.7109375" style="55" customWidth="1"/>
    <col min="2" max="2" width="11.42578125" style="55"/>
    <col min="3" max="3" width="124.28515625" style="55" customWidth="1"/>
    <col min="4" max="4" width="19" style="55" customWidth="1"/>
    <col min="5" max="16384" width="11.42578125" style="55"/>
  </cols>
  <sheetData>
    <row r="1" spans="2:9" s="20" customFormat="1" ht="15" x14ac:dyDescent="0.25">
      <c r="B1" s="423" t="s">
        <v>858</v>
      </c>
      <c r="C1" s="19"/>
      <c r="D1" s="115"/>
      <c r="E1" s="115"/>
      <c r="H1" s="424"/>
      <c r="I1" s="424"/>
    </row>
    <row r="2" spans="2:9" s="112" customFormat="1" ht="22.5" customHeight="1" x14ac:dyDescent="0.25">
      <c r="B2" s="445" t="s">
        <v>260</v>
      </c>
      <c r="C2" s="20"/>
      <c r="D2" s="115"/>
      <c r="E2" s="115"/>
      <c r="G2" s="113"/>
      <c r="H2" s="113"/>
      <c r="I2" s="113"/>
    </row>
    <row r="3" spans="2:9" s="112" customFormat="1" ht="14.25" x14ac:dyDescent="0.2">
      <c r="B3" s="21"/>
      <c r="C3" s="21"/>
      <c r="D3" s="116"/>
      <c r="E3" s="116"/>
      <c r="H3" s="113"/>
      <c r="I3" s="113"/>
    </row>
    <row r="4" spans="2:9" s="112" customFormat="1" ht="14.25" x14ac:dyDescent="0.2">
      <c r="B4" s="21"/>
      <c r="C4" s="21"/>
      <c r="D4" s="116"/>
      <c r="E4" s="116"/>
      <c r="H4" s="113"/>
      <c r="I4" s="113"/>
    </row>
    <row r="5" spans="2:9" s="81" customFormat="1" ht="22.5" customHeight="1" x14ac:dyDescent="0.2">
      <c r="B5" s="55"/>
      <c r="C5" s="55"/>
      <c r="D5" s="197" t="s">
        <v>261</v>
      </c>
    </row>
    <row r="6" spans="2:9" ht="14.25" customHeight="1" x14ac:dyDescent="0.2">
      <c r="B6" s="551" t="s">
        <v>626</v>
      </c>
      <c r="C6" s="551"/>
      <c r="D6" s="41"/>
      <c r="E6" s="41"/>
    </row>
    <row r="7" spans="2:9" ht="14.25" customHeight="1" x14ac:dyDescent="0.2">
      <c r="B7" s="552"/>
      <c r="C7" s="552"/>
      <c r="D7" s="214" t="s">
        <v>708</v>
      </c>
      <c r="E7" s="91"/>
    </row>
    <row r="8" spans="2:9" x14ac:dyDescent="0.2">
      <c r="B8" s="557" t="s">
        <v>262</v>
      </c>
      <c r="C8" s="557"/>
      <c r="D8" s="557"/>
      <c r="E8" s="557"/>
    </row>
    <row r="9" spans="2:9" ht="11.25" customHeight="1" x14ac:dyDescent="0.2">
      <c r="B9" s="43">
        <v>1</v>
      </c>
      <c r="C9" s="44" t="s">
        <v>263</v>
      </c>
      <c r="D9" s="215">
        <v>326692.262797</v>
      </c>
      <c r="E9" s="63"/>
    </row>
    <row r="10" spans="2:9" ht="11.25" customHeight="1" x14ac:dyDescent="0.2">
      <c r="B10" s="43">
        <v>2</v>
      </c>
      <c r="C10" s="44" t="s">
        <v>264</v>
      </c>
      <c r="D10" s="216">
        <v>0</v>
      </c>
      <c r="E10" s="63"/>
    </row>
    <row r="11" spans="2:9" ht="11.25" customHeight="1" x14ac:dyDescent="0.2">
      <c r="B11" s="43">
        <v>3</v>
      </c>
      <c r="C11" s="44" t="s">
        <v>265</v>
      </c>
      <c r="D11" s="216">
        <v>0</v>
      </c>
      <c r="E11" s="63"/>
    </row>
    <row r="12" spans="2:9" ht="11.25" customHeight="1" x14ac:dyDescent="0.2">
      <c r="B12" s="43">
        <v>4</v>
      </c>
      <c r="C12" s="44" t="s">
        <v>266</v>
      </c>
      <c r="D12" s="216">
        <v>0</v>
      </c>
      <c r="E12" s="63"/>
    </row>
    <row r="13" spans="2:9" ht="11.25" customHeight="1" x14ac:dyDescent="0.2">
      <c r="B13" s="43">
        <v>5</v>
      </c>
      <c r="C13" s="67" t="s">
        <v>267</v>
      </c>
      <c r="D13" s="216">
        <v>0</v>
      </c>
      <c r="E13" s="63"/>
    </row>
    <row r="14" spans="2:9" ht="11.25" customHeight="1" x14ac:dyDescent="0.2">
      <c r="B14" s="41">
        <v>6</v>
      </c>
      <c r="C14" s="44" t="s">
        <v>268</v>
      </c>
      <c r="D14" s="272">
        <v>-492.810474</v>
      </c>
      <c r="E14" s="63"/>
    </row>
    <row r="15" spans="2:9" ht="11.25" customHeight="1" x14ac:dyDescent="0.2">
      <c r="B15" s="75">
        <v>7</v>
      </c>
      <c r="C15" s="62" t="s">
        <v>269</v>
      </c>
      <c r="D15" s="272">
        <v>326199.452323</v>
      </c>
      <c r="E15" s="60"/>
    </row>
    <row r="16" spans="2:9" ht="11.25" customHeight="1" x14ac:dyDescent="0.2">
      <c r="B16" s="555" t="s">
        <v>270</v>
      </c>
      <c r="C16" s="555"/>
      <c r="D16" s="555"/>
      <c r="E16" s="555"/>
    </row>
    <row r="17" spans="2:5" ht="11.25" customHeight="1" x14ac:dyDescent="0.2">
      <c r="B17" s="43">
        <v>8</v>
      </c>
      <c r="C17" s="58" t="s">
        <v>271</v>
      </c>
      <c r="D17" s="272">
        <v>5217.8495640000001</v>
      </c>
      <c r="E17" s="59"/>
    </row>
    <row r="18" spans="2:5" ht="11.25" customHeight="1" x14ac:dyDescent="0.2">
      <c r="B18" s="43" t="s">
        <v>272</v>
      </c>
      <c r="C18" s="69" t="s">
        <v>273</v>
      </c>
      <c r="D18" s="216">
        <v>0</v>
      </c>
      <c r="E18" s="59"/>
    </row>
    <row r="19" spans="2:5" ht="11.25" customHeight="1" x14ac:dyDescent="0.2">
      <c r="B19" s="43">
        <v>9</v>
      </c>
      <c r="C19" s="44" t="s">
        <v>274</v>
      </c>
      <c r="D19" s="272">
        <v>1177.1294820000001</v>
      </c>
      <c r="E19" s="59"/>
    </row>
    <row r="20" spans="2:5" ht="11.25" customHeight="1" x14ac:dyDescent="0.2">
      <c r="B20" s="43" t="s">
        <v>243</v>
      </c>
      <c r="C20" s="70" t="s">
        <v>275</v>
      </c>
      <c r="D20" s="216">
        <v>0</v>
      </c>
      <c r="E20" s="59"/>
    </row>
    <row r="21" spans="2:5" ht="11.25" customHeight="1" x14ac:dyDescent="0.2">
      <c r="B21" s="43" t="s">
        <v>244</v>
      </c>
      <c r="C21" s="70" t="s">
        <v>276</v>
      </c>
      <c r="D21" s="272">
        <v>36.230685000000001</v>
      </c>
      <c r="E21" s="59"/>
    </row>
    <row r="22" spans="2:5" ht="11.25" customHeight="1" x14ac:dyDescent="0.2">
      <c r="B22" s="57">
        <v>10</v>
      </c>
      <c r="C22" s="71" t="s">
        <v>277</v>
      </c>
      <c r="D22" s="216">
        <v>0</v>
      </c>
      <c r="E22" s="59"/>
    </row>
    <row r="23" spans="2:5" ht="11.25" customHeight="1" x14ac:dyDescent="0.2">
      <c r="B23" s="57" t="s">
        <v>278</v>
      </c>
      <c r="C23" s="54" t="s">
        <v>639</v>
      </c>
      <c r="D23" s="216">
        <v>0</v>
      </c>
      <c r="E23" s="59"/>
    </row>
    <row r="24" spans="2:5" ht="11.25" customHeight="1" x14ac:dyDescent="0.2">
      <c r="B24" s="57" t="s">
        <v>279</v>
      </c>
      <c r="C24" s="72" t="s">
        <v>640</v>
      </c>
      <c r="D24" s="216">
        <v>0</v>
      </c>
      <c r="E24" s="59"/>
    </row>
    <row r="25" spans="2:5" ht="11.25" customHeight="1" x14ac:dyDescent="0.2">
      <c r="B25" s="43">
        <v>11</v>
      </c>
      <c r="C25" s="44" t="s">
        <v>280</v>
      </c>
      <c r="D25" s="216">
        <v>0</v>
      </c>
      <c r="E25" s="59"/>
    </row>
    <row r="26" spans="2:5" ht="11.25" customHeight="1" x14ac:dyDescent="0.2">
      <c r="B26" s="43">
        <v>12</v>
      </c>
      <c r="C26" s="44" t="s">
        <v>281</v>
      </c>
      <c r="D26" s="216">
        <v>0</v>
      </c>
      <c r="E26" s="59"/>
    </row>
    <row r="27" spans="2:5" ht="11.25" customHeight="1" x14ac:dyDescent="0.2">
      <c r="B27" s="76">
        <v>13</v>
      </c>
      <c r="C27" s="77" t="s">
        <v>282</v>
      </c>
      <c r="D27" s="272">
        <v>6431.2097309999999</v>
      </c>
      <c r="E27" s="60"/>
    </row>
    <row r="28" spans="2:5" ht="11.25" customHeight="1" x14ac:dyDescent="0.2">
      <c r="B28" s="556" t="s">
        <v>283</v>
      </c>
      <c r="C28" s="556"/>
      <c r="D28" s="556"/>
      <c r="E28" s="556"/>
    </row>
    <row r="29" spans="2:5" ht="11.25" customHeight="1" x14ac:dyDescent="0.2">
      <c r="B29" s="41">
        <v>14</v>
      </c>
      <c r="C29" s="44" t="s">
        <v>284</v>
      </c>
      <c r="D29" s="272">
        <v>9.4792819999999995</v>
      </c>
      <c r="E29" s="59"/>
    </row>
    <row r="30" spans="2:5" ht="11.25" customHeight="1" x14ac:dyDescent="0.2">
      <c r="B30" s="41">
        <v>15</v>
      </c>
      <c r="C30" s="44" t="s">
        <v>285</v>
      </c>
      <c r="D30" s="217">
        <v>0</v>
      </c>
      <c r="E30" s="59"/>
    </row>
    <row r="31" spans="2:5" ht="11.25" customHeight="1" x14ac:dyDescent="0.2">
      <c r="B31" s="41">
        <v>16</v>
      </c>
      <c r="C31" s="44" t="s">
        <v>286</v>
      </c>
      <c r="D31" s="216">
        <v>0</v>
      </c>
      <c r="E31" s="59"/>
    </row>
    <row r="32" spans="2:5" ht="11.25" customHeight="1" x14ac:dyDescent="0.2">
      <c r="B32" s="43" t="s">
        <v>287</v>
      </c>
      <c r="C32" s="44" t="s">
        <v>288</v>
      </c>
      <c r="D32" s="216">
        <v>0</v>
      </c>
      <c r="E32" s="59"/>
    </row>
    <row r="33" spans="2:5" ht="11.25" customHeight="1" x14ac:dyDescent="0.2">
      <c r="B33" s="43">
        <v>17</v>
      </c>
      <c r="C33" s="44" t="s">
        <v>289</v>
      </c>
      <c r="D33" s="216">
        <v>0</v>
      </c>
      <c r="E33" s="59"/>
    </row>
    <row r="34" spans="2:5" ht="11.25" customHeight="1" x14ac:dyDescent="0.2">
      <c r="B34" s="43" t="s">
        <v>290</v>
      </c>
      <c r="C34" s="44" t="s">
        <v>291</v>
      </c>
      <c r="D34" s="216">
        <v>0</v>
      </c>
      <c r="E34" s="59"/>
    </row>
    <row r="35" spans="2:5" ht="11.25" customHeight="1" x14ac:dyDescent="0.2">
      <c r="B35" s="76">
        <v>18</v>
      </c>
      <c r="C35" s="77" t="s">
        <v>292</v>
      </c>
      <c r="D35" s="272">
        <v>9.4792819999999995</v>
      </c>
      <c r="E35" s="60"/>
    </row>
    <row r="36" spans="2:5" ht="11.25" customHeight="1" x14ac:dyDescent="0.2">
      <c r="B36" s="555" t="s">
        <v>293</v>
      </c>
      <c r="C36" s="555"/>
      <c r="D36" s="555"/>
      <c r="E36" s="555"/>
    </row>
    <row r="37" spans="2:5" ht="11.25" customHeight="1" x14ac:dyDescent="0.2">
      <c r="B37" s="41">
        <v>19</v>
      </c>
      <c r="C37" s="44" t="s">
        <v>294</v>
      </c>
      <c r="D37" s="216">
        <v>63244.502498000002</v>
      </c>
      <c r="E37" s="59"/>
    </row>
    <row r="38" spans="2:5" ht="11.25" customHeight="1" x14ac:dyDescent="0.2">
      <c r="B38" s="41">
        <v>20</v>
      </c>
      <c r="C38" s="44" t="s">
        <v>295</v>
      </c>
      <c r="D38" s="216">
        <v>-44320.855524999999</v>
      </c>
      <c r="E38" s="59"/>
    </row>
    <row r="39" spans="2:5" ht="11.25" customHeight="1" x14ac:dyDescent="0.2">
      <c r="B39" s="41">
        <v>21</v>
      </c>
      <c r="C39" s="61" t="s">
        <v>641</v>
      </c>
      <c r="D39" s="216">
        <v>0</v>
      </c>
      <c r="E39" s="59"/>
    </row>
    <row r="40" spans="2:5" ht="11.25" customHeight="1" x14ac:dyDescent="0.2">
      <c r="B40" s="76">
        <v>22</v>
      </c>
      <c r="C40" s="77" t="s">
        <v>296</v>
      </c>
      <c r="D40" s="272">
        <v>18923.646972999999</v>
      </c>
      <c r="E40" s="60"/>
    </row>
    <row r="41" spans="2:5" ht="11.25" customHeight="1" x14ac:dyDescent="0.2">
      <c r="B41" s="553" t="s">
        <v>297</v>
      </c>
      <c r="C41" s="553"/>
      <c r="D41" s="553"/>
      <c r="E41" s="553"/>
    </row>
    <row r="42" spans="2:5" ht="11.25" customHeight="1" x14ac:dyDescent="0.2">
      <c r="B42" s="43" t="s">
        <v>298</v>
      </c>
      <c r="C42" s="44" t="s">
        <v>299</v>
      </c>
      <c r="D42" s="216">
        <v>0</v>
      </c>
      <c r="E42" s="59"/>
    </row>
    <row r="43" spans="2:5" ht="11.25" customHeight="1" x14ac:dyDescent="0.2">
      <c r="B43" s="43" t="s">
        <v>300</v>
      </c>
      <c r="C43" s="44" t="s">
        <v>301</v>
      </c>
      <c r="D43" s="216">
        <v>0</v>
      </c>
      <c r="E43" s="59"/>
    </row>
    <row r="44" spans="2:5" ht="11.25" customHeight="1" x14ac:dyDescent="0.2">
      <c r="B44" s="42" t="s">
        <v>302</v>
      </c>
      <c r="C44" s="69" t="s">
        <v>303</v>
      </c>
      <c r="D44" s="216">
        <v>0</v>
      </c>
      <c r="E44" s="59"/>
    </row>
    <row r="45" spans="2:5" ht="11.25" customHeight="1" x14ac:dyDescent="0.2">
      <c r="B45" s="42" t="s">
        <v>304</v>
      </c>
      <c r="C45" s="69" t="s">
        <v>305</v>
      </c>
      <c r="D45" s="216">
        <v>0</v>
      </c>
      <c r="E45" s="59"/>
    </row>
    <row r="46" spans="2:5" ht="11.25" customHeight="1" x14ac:dyDescent="0.2">
      <c r="B46" s="42" t="s">
        <v>306</v>
      </c>
      <c r="C46" s="73" t="s">
        <v>642</v>
      </c>
      <c r="D46" s="216">
        <v>0</v>
      </c>
      <c r="E46" s="59"/>
    </row>
    <row r="47" spans="2:5" ht="11.25" customHeight="1" x14ac:dyDescent="0.2">
      <c r="B47" s="42" t="s">
        <v>307</v>
      </c>
      <c r="C47" s="69" t="s">
        <v>308</v>
      </c>
      <c r="D47" s="216">
        <v>0</v>
      </c>
      <c r="E47" s="59"/>
    </row>
    <row r="48" spans="2:5" ht="11.25" customHeight="1" x14ac:dyDescent="0.2">
      <c r="B48" s="42" t="s">
        <v>309</v>
      </c>
      <c r="C48" s="69" t="s">
        <v>310</v>
      </c>
      <c r="D48" s="216">
        <v>0</v>
      </c>
      <c r="E48" s="59"/>
    </row>
    <row r="49" spans="2:5" ht="11.25" customHeight="1" x14ac:dyDescent="0.2">
      <c r="B49" s="42" t="s">
        <v>311</v>
      </c>
      <c r="C49" s="69" t="s">
        <v>312</v>
      </c>
      <c r="D49" s="216">
        <v>0</v>
      </c>
      <c r="E49" s="59"/>
    </row>
    <row r="50" spans="2:5" ht="11.25" customHeight="1" x14ac:dyDescent="0.2">
      <c r="B50" s="42" t="s">
        <v>313</v>
      </c>
      <c r="C50" s="69" t="s">
        <v>314</v>
      </c>
      <c r="D50" s="216">
        <v>0</v>
      </c>
      <c r="E50" s="59"/>
    </row>
    <row r="51" spans="2:5" ht="11.25" customHeight="1" x14ac:dyDescent="0.2">
      <c r="B51" s="42" t="s">
        <v>315</v>
      </c>
      <c r="C51" s="69" t="s">
        <v>316</v>
      </c>
      <c r="D51" s="216">
        <v>0</v>
      </c>
      <c r="E51" s="59"/>
    </row>
    <row r="52" spans="2:5" ht="11.25" customHeight="1" x14ac:dyDescent="0.2">
      <c r="B52" s="78" t="s">
        <v>317</v>
      </c>
      <c r="C52" s="79" t="s">
        <v>318</v>
      </c>
      <c r="D52" s="216">
        <v>0</v>
      </c>
      <c r="E52" s="59"/>
    </row>
    <row r="53" spans="2:5" ht="11.25" customHeight="1" x14ac:dyDescent="0.2">
      <c r="B53" s="554" t="s">
        <v>319</v>
      </c>
      <c r="C53" s="554"/>
      <c r="D53" s="554"/>
      <c r="E53" s="554"/>
    </row>
    <row r="54" spans="2:5" ht="11.25" customHeight="1" x14ac:dyDescent="0.2">
      <c r="B54" s="41">
        <v>23</v>
      </c>
      <c r="C54" s="47" t="s">
        <v>213</v>
      </c>
      <c r="D54" s="272">
        <v>24964.469741000001</v>
      </c>
      <c r="E54" s="59"/>
    </row>
    <row r="55" spans="2:5" ht="11.25" customHeight="1" x14ac:dyDescent="0.2">
      <c r="B55" s="41">
        <v>24</v>
      </c>
      <c r="C55" s="46" t="s">
        <v>643</v>
      </c>
      <c r="D55" s="270">
        <v>351563.78830900003</v>
      </c>
      <c r="E55" s="80"/>
    </row>
    <row r="56" spans="2:5" ht="11.25" customHeight="1" x14ac:dyDescent="0.2">
      <c r="B56" s="554" t="s">
        <v>72</v>
      </c>
      <c r="C56" s="554"/>
      <c r="D56" s="554"/>
      <c r="E56" s="554"/>
    </row>
    <row r="57" spans="2:5" ht="11.25" customHeight="1" x14ac:dyDescent="0.2">
      <c r="B57" s="41">
        <v>25</v>
      </c>
      <c r="C57" s="55" t="s">
        <v>74</v>
      </c>
      <c r="D57" s="271">
        <v>7.1010000000000004E-2</v>
      </c>
      <c r="E57" s="59"/>
    </row>
    <row r="58" spans="2:5" ht="11.25" customHeight="1" x14ac:dyDescent="0.2">
      <c r="B58" s="43">
        <v>26</v>
      </c>
      <c r="C58" s="44" t="s">
        <v>320</v>
      </c>
      <c r="D58" s="278">
        <v>0.03</v>
      </c>
      <c r="E58" s="59"/>
    </row>
    <row r="59" spans="2:5" ht="11.25" customHeight="1" x14ac:dyDescent="0.2">
      <c r="B59" s="43" t="s">
        <v>321</v>
      </c>
      <c r="C59" s="44" t="s">
        <v>77</v>
      </c>
      <c r="D59" s="279">
        <v>0</v>
      </c>
      <c r="E59" s="59"/>
    </row>
    <row r="60" spans="2:5" ht="11.25" customHeight="1" x14ac:dyDescent="0.2">
      <c r="B60" s="43" t="s">
        <v>322</v>
      </c>
      <c r="C60" s="44" t="s">
        <v>323</v>
      </c>
      <c r="D60" s="279">
        <v>0</v>
      </c>
      <c r="E60" s="59"/>
    </row>
    <row r="61" spans="2:5" ht="11.25" customHeight="1" x14ac:dyDescent="0.2">
      <c r="B61" s="43">
        <v>27</v>
      </c>
      <c r="C61" s="61" t="s">
        <v>83</v>
      </c>
      <c r="D61" s="279">
        <v>0</v>
      </c>
      <c r="E61" s="59"/>
    </row>
    <row r="62" spans="2:5" ht="11.25" customHeight="1" x14ac:dyDescent="0.2">
      <c r="B62" s="74" t="s">
        <v>324</v>
      </c>
      <c r="C62" s="61" t="s">
        <v>85</v>
      </c>
      <c r="D62" s="277">
        <v>0.03</v>
      </c>
      <c r="E62" s="63"/>
    </row>
  </sheetData>
  <mergeCells count="8">
    <mergeCell ref="B6:C7"/>
    <mergeCell ref="B41:E41"/>
    <mergeCell ref="B53:E53"/>
    <mergeCell ref="B56:E56"/>
    <mergeCell ref="B36:E36"/>
    <mergeCell ref="B28:E28"/>
    <mergeCell ref="B8:E8"/>
    <mergeCell ref="B16:E16"/>
  </mergeCells>
  <hyperlinks>
    <hyperlink ref="B1" location="Contents!A1" display="Back to contents" xr:uid="{7B6F58C1-8F25-4F7E-A311-E427DCD4826B}"/>
  </hyperlink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CF332A98868D64AB87E6EBE8F574B19" ma:contentTypeVersion="14" ma:contentTypeDescription="Create a new document." ma:contentTypeScope="" ma:versionID="c34f959b7970bdb6b86ef9e5295f0900">
  <xsd:schema xmlns:xsd="http://www.w3.org/2001/XMLSchema" xmlns:xs="http://www.w3.org/2001/XMLSchema" xmlns:p="http://schemas.microsoft.com/office/2006/metadata/properties" xmlns:ns2="7cc122f8-3763-40cc-a9c8-dc765f10630d" xmlns:ns3="a3d310ad-ff41-4ac4-b61e-e7dd1401a4ef" targetNamespace="http://schemas.microsoft.com/office/2006/metadata/properties" ma:root="true" ma:fieldsID="fc14baa82b6c0e370bc056eb287b66d3" ns2:_="" ns3:_="">
    <xsd:import namespace="7cc122f8-3763-40cc-a9c8-dc765f10630d"/>
    <xsd:import namespace="a3d310ad-ff41-4ac4-b61e-e7dd1401a4e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c122f8-3763-40cc-a9c8-dc765f1063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bb6ee056-5492-4072-b02b-c560ea5efc95"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3d310ad-ff41-4ac4-b61e-e7dd1401a4e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da6572c5-beb7-4099-80b5-6dd55217cbd5}" ma:internalName="TaxCatchAll" ma:showField="CatchAllData" ma:web="a3d310ad-ff41-4ac4-b61e-e7dd1401a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a3d310ad-ff41-4ac4-b61e-e7dd1401a4ef" xsi:nil="true"/>
    <lcf76f155ced4ddcb4097134ff3c332f xmlns="7cc122f8-3763-40cc-a9c8-dc765f10630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4A15EA3-ADE2-4AF5-8215-9F01E3059276}">
  <ds:schemaRefs>
    <ds:schemaRef ds:uri="http://schemas.microsoft.com/sharepoint/v3/contenttype/forms"/>
  </ds:schemaRefs>
</ds:datastoreItem>
</file>

<file path=customXml/itemProps2.xml><?xml version="1.0" encoding="utf-8"?>
<ds:datastoreItem xmlns:ds="http://schemas.openxmlformats.org/officeDocument/2006/customXml" ds:itemID="{361B2491-C468-49D4-9201-9815388FD2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c122f8-3763-40cc-a9c8-dc765f10630d"/>
    <ds:schemaRef ds:uri="a3d310ad-ff41-4ac4-b61e-e7dd1401a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3B0E168-C5B4-4727-BBDA-09AA462FC88D}">
  <ds:schemaRefs>
    <ds:schemaRef ds:uri="a3d310ad-ff41-4ac4-b61e-e7dd1401a4ef"/>
    <ds:schemaRef ds:uri="http://www.w3.org/XML/1998/namespace"/>
    <ds:schemaRef ds:uri="http://schemas.microsoft.com/office/2006/documentManagement/types"/>
    <ds:schemaRef ds:uri="7cc122f8-3763-40cc-a9c8-dc765f10630d"/>
    <ds:schemaRef ds:uri="http://schemas.microsoft.com/office/infopath/2007/PartnerControls"/>
    <ds:schemaRef ds:uri="http://purl.org/dc/elements/1.1/"/>
    <ds:schemaRef ds:uri="http://purl.org/dc/dcmitype/"/>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27</vt:i4>
      </vt:variant>
    </vt:vector>
  </HeadingPairs>
  <TitlesOfParts>
    <vt:vector size="27" baseType="lpstr">
      <vt:lpstr>Contents</vt:lpstr>
      <vt:lpstr>EU OV1</vt:lpstr>
      <vt:lpstr>EU KM1</vt:lpstr>
      <vt:lpstr>EU CCyB1</vt:lpstr>
      <vt:lpstr>EU CCyB2</vt:lpstr>
      <vt:lpstr>EU CC1</vt:lpstr>
      <vt:lpstr>EU CC2</vt:lpstr>
      <vt:lpstr>EU LR1 - LRSum</vt:lpstr>
      <vt:lpstr>EU LR2 - LRCom</vt:lpstr>
      <vt:lpstr>EU LR3 - LRSpl</vt:lpstr>
      <vt:lpstr>EU LIQ1</vt:lpstr>
      <vt:lpstr>EU LIQB</vt:lpstr>
      <vt:lpstr>EU LIQ2</vt:lpstr>
      <vt:lpstr>EU CR4</vt:lpstr>
      <vt:lpstr>EU CR5</vt:lpstr>
      <vt:lpstr>EU CR1</vt:lpstr>
      <vt:lpstr>EU CQ1</vt:lpstr>
      <vt:lpstr>EU CQ5</vt:lpstr>
      <vt:lpstr>EU CR3</vt:lpstr>
      <vt:lpstr>EU CR7-A</vt:lpstr>
      <vt:lpstr>EU CR8</vt:lpstr>
      <vt:lpstr>EU CCR1</vt:lpstr>
      <vt:lpstr>EU CCR2</vt:lpstr>
      <vt:lpstr>EU CCR3</vt:lpstr>
      <vt:lpstr>EU CCR5</vt:lpstr>
      <vt:lpstr>EU CCR8</vt:lpstr>
      <vt:lpstr>EU CCA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Hege Vareberg Voll</dc:creator>
  <cp:lastModifiedBy>Hege Vareberg Voll</cp:lastModifiedBy>
  <dcterms:created xsi:type="dcterms:W3CDTF">2022-05-31T11:10:18Z</dcterms:created>
  <dcterms:modified xsi:type="dcterms:W3CDTF">2022-09-06T06:09:34Z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0x0101001CF332A98868D64AB87E6EBE8F574B19</vt:lpwstr>
  </property>
  <property fmtid="{D5CDD505-2E9C-101B-9397-08002B2CF9AE}" pid="3" name="Order">
    <vt:r8>3600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y fmtid="{D5CDD505-2E9C-101B-9397-08002B2CF9AE}" pid="10" name="MediaServiceImageTags">
    <vt:lpwstr/>
  </property>
</Properties>
</file>